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8191826F-5536-40DE-B9DF-7515921A5223}" xr6:coauthVersionLast="36" xr6:coauthVersionMax="36" xr10:uidLastSave="{00000000-0000-0000-0000-000000000000}"/>
  <bookViews>
    <workbookView xWindow="-15" yWindow="-15" windowWidth="14400" windowHeight="11025" activeTab="3" xr2:uid="{00000000-000D-0000-FFFF-FFFF00000000}"/>
  </bookViews>
  <sheets>
    <sheet name="Input_reliability" sheetId="21" r:id="rId1"/>
    <sheet name="Input_calls" sheetId="22" r:id="rId2"/>
    <sheet name="Calculations" sheetId="18" r:id="rId3"/>
    <sheet name="Output" sheetId="25" r:id="rId4"/>
  </sheets>
  <externalReferences>
    <externalReference r:id="rId5"/>
    <externalReference r:id="rId6"/>
  </externalReferences>
  <definedNames>
    <definedName name="_xlnm._FilterDatabase" localSheetId="1" hidden="1">Input_calls!$A$7:$D$1468</definedName>
    <definedName name="_xlnm._FilterDatabase" localSheetId="0" hidden="1">Input_reliability!$A$7:$Y$1468</definedName>
    <definedName name="_LU_Version" localSheetId="3">[1]Formats!$D$51</definedName>
    <definedName name="_LU_Version">#REF!</definedName>
    <definedName name="InfoClassification" localSheetId="3">[1]Formats!$D$46</definedName>
    <definedName name="InfoClassification">#REF!</definedName>
    <definedName name="ModelName">[2]Title!$D$43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11" i="21" l="1"/>
  <c r="AE10" i="21"/>
  <c r="AD11" i="21"/>
  <c r="AD10" i="21"/>
  <c r="C5" i="18" l="1"/>
  <c r="K5" i="18" l="1"/>
  <c r="E7" i="25" s="1"/>
  <c r="J5" i="18"/>
  <c r="D7" i="25" s="1"/>
  <c r="I5" i="18"/>
  <c r="C7" i="25" s="1"/>
  <c r="C5" i="25" l="1"/>
  <c r="A1" i="25"/>
  <c r="A1" i="18" l="1"/>
  <c r="B2" i="22"/>
  <c r="C15" i="18" l="1"/>
  <c r="C16" i="18" l="1"/>
  <c r="H5" i="18"/>
  <c r="E6" i="25" s="1"/>
  <c r="G5" i="18"/>
  <c r="D6" i="25" s="1"/>
  <c r="F5" i="18"/>
  <c r="C6" i="25" s="1"/>
  <c r="E5" i="18"/>
  <c r="E5" i="25" s="1"/>
  <c r="D5" i="18"/>
  <c r="D5" i="25" s="1"/>
  <c r="C17" i="18" l="1"/>
  <c r="F13" i="25" s="1"/>
  <c r="AB9" i="21"/>
  <c r="AB10" i="21"/>
  <c r="AB11" i="21"/>
  <c r="AB12" i="21"/>
  <c r="AB13" i="21"/>
  <c r="AB14" i="21"/>
  <c r="AB15" i="21"/>
  <c r="AB16" i="21"/>
  <c r="AB17" i="21"/>
  <c r="AB18" i="21"/>
  <c r="AB19" i="21"/>
  <c r="AB20" i="21"/>
  <c r="AB21" i="21"/>
  <c r="AB22" i="21"/>
  <c r="AB23" i="21"/>
  <c r="AB24" i="21"/>
  <c r="AB25" i="21"/>
  <c r="AB26" i="21"/>
  <c r="AB27" i="21"/>
  <c r="AB28" i="21"/>
  <c r="AB29" i="21"/>
  <c r="AB30" i="21"/>
  <c r="AB31" i="21"/>
  <c r="AB32" i="21"/>
  <c r="AB33" i="21"/>
  <c r="AB34" i="21"/>
  <c r="AB35" i="21"/>
  <c r="AB36" i="21"/>
  <c r="AB37" i="21"/>
  <c r="AB38" i="21"/>
  <c r="AB39" i="21"/>
  <c r="AB40" i="21"/>
  <c r="AB41" i="21"/>
  <c r="AB42" i="21"/>
  <c r="AB43" i="21"/>
  <c r="AB44" i="21"/>
  <c r="AB45" i="21"/>
  <c r="AB46" i="21"/>
  <c r="AB47" i="21"/>
  <c r="AB48" i="21"/>
  <c r="AB49" i="21"/>
  <c r="AB50" i="21"/>
  <c r="AB51" i="21"/>
  <c r="AB52" i="21"/>
  <c r="AB53" i="21"/>
  <c r="AB54" i="21"/>
  <c r="AB55" i="21"/>
  <c r="AB56" i="21"/>
  <c r="AB57" i="21"/>
  <c r="AB58" i="21"/>
  <c r="AB59" i="21"/>
  <c r="AB60" i="21"/>
  <c r="AB61" i="21"/>
  <c r="AB62" i="21"/>
  <c r="AB63" i="21"/>
  <c r="AB64" i="21"/>
  <c r="AB65" i="21"/>
  <c r="AB66" i="21"/>
  <c r="AB67" i="21"/>
  <c r="AB68" i="21"/>
  <c r="AB69" i="21"/>
  <c r="AB70" i="21"/>
  <c r="AB71" i="21"/>
  <c r="AB72" i="21"/>
  <c r="AB73" i="21"/>
  <c r="AB74" i="21"/>
  <c r="AB75" i="21"/>
  <c r="AB76" i="21"/>
  <c r="AB77" i="21"/>
  <c r="AB78" i="21"/>
  <c r="AB79" i="21"/>
  <c r="AB80" i="21"/>
  <c r="AB81" i="21"/>
  <c r="AB82" i="21"/>
  <c r="AB83" i="21"/>
  <c r="AB84" i="21"/>
  <c r="AB85" i="21"/>
  <c r="AB86" i="21"/>
  <c r="AB87" i="21"/>
  <c r="AB88" i="21"/>
  <c r="AB89" i="21"/>
  <c r="AB90" i="21"/>
  <c r="AB91" i="21"/>
  <c r="AB92" i="21"/>
  <c r="AB93" i="21"/>
  <c r="AB94" i="21"/>
  <c r="AB95" i="21"/>
  <c r="AB96" i="21"/>
  <c r="AB97" i="21"/>
  <c r="AB98" i="21"/>
  <c r="AB99" i="21"/>
  <c r="AB100" i="21"/>
  <c r="AB101" i="21"/>
  <c r="AB102" i="21"/>
  <c r="AB103" i="21"/>
  <c r="AB104" i="21"/>
  <c r="AB105" i="21"/>
  <c r="AB106" i="21"/>
  <c r="AB107" i="21"/>
  <c r="AB108" i="21"/>
  <c r="AB109" i="21"/>
  <c r="AB110" i="21"/>
  <c r="AB111" i="21"/>
  <c r="AB112" i="21"/>
  <c r="AB113" i="21"/>
  <c r="AB114" i="21"/>
  <c r="AB115" i="21"/>
  <c r="AB116" i="21"/>
  <c r="AB117" i="21"/>
  <c r="AB118" i="21"/>
  <c r="AB119" i="21"/>
  <c r="AB120" i="21"/>
  <c r="AB121" i="21"/>
  <c r="AB122" i="21"/>
  <c r="AB123" i="21"/>
  <c r="AB124" i="21"/>
  <c r="AB125" i="21"/>
  <c r="AB126" i="21"/>
  <c r="AB127" i="21"/>
  <c r="AB128" i="21"/>
  <c r="AB129" i="21"/>
  <c r="AB130" i="21"/>
  <c r="AB131" i="21"/>
  <c r="AB132" i="21"/>
  <c r="AB133" i="21"/>
  <c r="AB134" i="21"/>
  <c r="AB135" i="21"/>
  <c r="AB136" i="21"/>
  <c r="AB137" i="21"/>
  <c r="AB138" i="21"/>
  <c r="AB139" i="21"/>
  <c r="AB140" i="21"/>
  <c r="AB141" i="21"/>
  <c r="AB142" i="21"/>
  <c r="AB143" i="21"/>
  <c r="AB144" i="21"/>
  <c r="AB145" i="21"/>
  <c r="AB146" i="21"/>
  <c r="AB147" i="21"/>
  <c r="AB148" i="21"/>
  <c r="AB149" i="21"/>
  <c r="AB150" i="21"/>
  <c r="AB151" i="21"/>
  <c r="AB152" i="21"/>
  <c r="AB153" i="21"/>
  <c r="AB154" i="21"/>
  <c r="AB155" i="21"/>
  <c r="AB156" i="21"/>
  <c r="AB157" i="21"/>
  <c r="AB158" i="21"/>
  <c r="AB159" i="21"/>
  <c r="AB160" i="21"/>
  <c r="AB161" i="21"/>
  <c r="AB162" i="21"/>
  <c r="AB163" i="21"/>
  <c r="AB164" i="21"/>
  <c r="AB165" i="21"/>
  <c r="AB166" i="21"/>
  <c r="AB167" i="21"/>
  <c r="AB168" i="21"/>
  <c r="AB169" i="21"/>
  <c r="AB170" i="21"/>
  <c r="AB171" i="21"/>
  <c r="AB172" i="21"/>
  <c r="AB173" i="21"/>
  <c r="AB174" i="21"/>
  <c r="AB175" i="21"/>
  <c r="AB176" i="21"/>
  <c r="AB177" i="21"/>
  <c r="AB178" i="21"/>
  <c r="AB179" i="21"/>
  <c r="AB180" i="21"/>
  <c r="AB181" i="21"/>
  <c r="AB182" i="21"/>
  <c r="AB183" i="21"/>
  <c r="AB184" i="21"/>
  <c r="AB185" i="21"/>
  <c r="AB186" i="21"/>
  <c r="AB187" i="21"/>
  <c r="AB188" i="21"/>
  <c r="AB189" i="21"/>
  <c r="AB190" i="21"/>
  <c r="AB191" i="21"/>
  <c r="AB192" i="21"/>
  <c r="AB193" i="21"/>
  <c r="AB194" i="21"/>
  <c r="AB195" i="21"/>
  <c r="AB196" i="21"/>
  <c r="AB197" i="21"/>
  <c r="AB198" i="21"/>
  <c r="AB199" i="21"/>
  <c r="AB200" i="21"/>
  <c r="AB201" i="21"/>
  <c r="AB202" i="21"/>
  <c r="AB203" i="21"/>
  <c r="AB204" i="21"/>
  <c r="AB205" i="21"/>
  <c r="AB206" i="21"/>
  <c r="AB207" i="21"/>
  <c r="AB208" i="21"/>
  <c r="AB209" i="21"/>
  <c r="AB210" i="21"/>
  <c r="AB211" i="21"/>
  <c r="AB212" i="21"/>
  <c r="AB213" i="21"/>
  <c r="AB214" i="21"/>
  <c r="AB215" i="21"/>
  <c r="AB216" i="21"/>
  <c r="AB217" i="21"/>
  <c r="AB218" i="21"/>
  <c r="AB219" i="21"/>
  <c r="AB220" i="21"/>
  <c r="AB221" i="21"/>
  <c r="AB222" i="21"/>
  <c r="AB223" i="21"/>
  <c r="AB224" i="21"/>
  <c r="AB225" i="21"/>
  <c r="AB226" i="21"/>
  <c r="AB227" i="21"/>
  <c r="AB228" i="21"/>
  <c r="AB229" i="21"/>
  <c r="AB230" i="21"/>
  <c r="AB231" i="21"/>
  <c r="AB232" i="21"/>
  <c r="AB233" i="21"/>
  <c r="AB234" i="21"/>
  <c r="AB235" i="21"/>
  <c r="AB236" i="21"/>
  <c r="AB237" i="21"/>
  <c r="AB238" i="21"/>
  <c r="AB239" i="21"/>
  <c r="AB240" i="21"/>
  <c r="AB241" i="21"/>
  <c r="AB242" i="21"/>
  <c r="AB243" i="21"/>
  <c r="AB244" i="21"/>
  <c r="AB245" i="21"/>
  <c r="AB246" i="21"/>
  <c r="AB247" i="21"/>
  <c r="AB248" i="21"/>
  <c r="AB249" i="21"/>
  <c r="AB250" i="21"/>
  <c r="AB251" i="21"/>
  <c r="AB252" i="21"/>
  <c r="AB253" i="21"/>
  <c r="AB254" i="21"/>
  <c r="AB255" i="21"/>
  <c r="AB256" i="21"/>
  <c r="AB257" i="21"/>
  <c r="AB258" i="21"/>
  <c r="AB259" i="21"/>
  <c r="AB260" i="21"/>
  <c r="AB261" i="21"/>
  <c r="AB262" i="21"/>
  <c r="AB263" i="21"/>
  <c r="AB264" i="21"/>
  <c r="AB265" i="21"/>
  <c r="AB266" i="21"/>
  <c r="AB267" i="21"/>
  <c r="AB268" i="21"/>
  <c r="AB269" i="21"/>
  <c r="AB270" i="21"/>
  <c r="AB271" i="21"/>
  <c r="AB272" i="21"/>
  <c r="AB273" i="21"/>
  <c r="AB274" i="21"/>
  <c r="AB275" i="21"/>
  <c r="AB276" i="21"/>
  <c r="AB277" i="21"/>
  <c r="AB278" i="21"/>
  <c r="AB279" i="21"/>
  <c r="AB280" i="21"/>
  <c r="AB281" i="21"/>
  <c r="AB282" i="21"/>
  <c r="AB283" i="21"/>
  <c r="AB284" i="21"/>
  <c r="AB285" i="21"/>
  <c r="AB286" i="21"/>
  <c r="AB287" i="21"/>
  <c r="AB288" i="21"/>
  <c r="AB289" i="21"/>
  <c r="AB290" i="21"/>
  <c r="AB291" i="21"/>
  <c r="AB292" i="21"/>
  <c r="AB293" i="21"/>
  <c r="AB294" i="21"/>
  <c r="AB295" i="21"/>
  <c r="AB296" i="21"/>
  <c r="AB297" i="21"/>
  <c r="AB298" i="21"/>
  <c r="AB299" i="21"/>
  <c r="AB300" i="21"/>
  <c r="AB301" i="21"/>
  <c r="AB302" i="21"/>
  <c r="AB303" i="21"/>
  <c r="AB304" i="21"/>
  <c r="AB305" i="21"/>
  <c r="AB306" i="21"/>
  <c r="AB307" i="21"/>
  <c r="AB308" i="21"/>
  <c r="AB309" i="21"/>
  <c r="AB310" i="21"/>
  <c r="AB311" i="21"/>
  <c r="AB312" i="21"/>
  <c r="AB313" i="21"/>
  <c r="AB314" i="21"/>
  <c r="AB315" i="21"/>
  <c r="AB316" i="21"/>
  <c r="AB317" i="21"/>
  <c r="AB318" i="21"/>
  <c r="AB319" i="21"/>
  <c r="AB320" i="21"/>
  <c r="AB321" i="21"/>
  <c r="AB322" i="21"/>
  <c r="AB323" i="21"/>
  <c r="AB324" i="21"/>
  <c r="AB325" i="21"/>
  <c r="AB326" i="21"/>
  <c r="AB327" i="21"/>
  <c r="AB328" i="21"/>
  <c r="AB329" i="21"/>
  <c r="AB330" i="21"/>
  <c r="AB331" i="21"/>
  <c r="AB332" i="21"/>
  <c r="AB333" i="21"/>
  <c r="AB334" i="21"/>
  <c r="AB335" i="21"/>
  <c r="AB336" i="21"/>
  <c r="AB337" i="21"/>
  <c r="AB338" i="21"/>
  <c r="AB339" i="21"/>
  <c r="AB340" i="21"/>
  <c r="AB341" i="21"/>
  <c r="AB342" i="21"/>
  <c r="AB343" i="21"/>
  <c r="AB344" i="21"/>
  <c r="AB345" i="21"/>
  <c r="AB346" i="21"/>
  <c r="AB347" i="21"/>
  <c r="AB348" i="21"/>
  <c r="AB349" i="21"/>
  <c r="AB350" i="21"/>
  <c r="AB351" i="21"/>
  <c r="AB352" i="21"/>
  <c r="AB353" i="21"/>
  <c r="AB354" i="21"/>
  <c r="AB355" i="21"/>
  <c r="AB356" i="21"/>
  <c r="AB357" i="21"/>
  <c r="AB358" i="21"/>
  <c r="AB359" i="21"/>
  <c r="AB360" i="21"/>
  <c r="AB361" i="21"/>
  <c r="AB362" i="21"/>
  <c r="AB363" i="21"/>
  <c r="AB364" i="21"/>
  <c r="AB365" i="21"/>
  <c r="AB366" i="21"/>
  <c r="AB367" i="21"/>
  <c r="AB368" i="21"/>
  <c r="AB369" i="21"/>
  <c r="AB370" i="21"/>
  <c r="AB371" i="21"/>
  <c r="AB372" i="21"/>
  <c r="AB373" i="21"/>
  <c r="AB374" i="21"/>
  <c r="AB375" i="21"/>
  <c r="AB376" i="21"/>
  <c r="AB377" i="21"/>
  <c r="AB378" i="21"/>
  <c r="AB379" i="21"/>
  <c r="AB380" i="21"/>
  <c r="AB381" i="21"/>
  <c r="AB382" i="21"/>
  <c r="AB383" i="21"/>
  <c r="AB384" i="21"/>
  <c r="AB385" i="21"/>
  <c r="AB386" i="21"/>
  <c r="AB387" i="21"/>
  <c r="AB388" i="21"/>
  <c r="AB389" i="21"/>
  <c r="AB390" i="21"/>
  <c r="AB391" i="21"/>
  <c r="AB392" i="21"/>
  <c r="AB393" i="21"/>
  <c r="AB394" i="21"/>
  <c r="AB395" i="21"/>
  <c r="AB396" i="21"/>
  <c r="AB397" i="21"/>
  <c r="AB398" i="21"/>
  <c r="AB399" i="21"/>
  <c r="AB400" i="21"/>
  <c r="AB401" i="21"/>
  <c r="AB402" i="21"/>
  <c r="AB403" i="21"/>
  <c r="AB404" i="21"/>
  <c r="AB405" i="21"/>
  <c r="AB406" i="21"/>
  <c r="AB407" i="21"/>
  <c r="AB408" i="21"/>
  <c r="AB409" i="21"/>
  <c r="AB410" i="21"/>
  <c r="AB411" i="21"/>
  <c r="AB412" i="21"/>
  <c r="AB413" i="21"/>
  <c r="AB414" i="21"/>
  <c r="AB415" i="21"/>
  <c r="AB416" i="21"/>
  <c r="AB417" i="21"/>
  <c r="AB418" i="21"/>
  <c r="AB419" i="21"/>
  <c r="AB420" i="21"/>
  <c r="AB421" i="21"/>
  <c r="AB422" i="21"/>
  <c r="AB423" i="21"/>
  <c r="AB424" i="21"/>
  <c r="AB425" i="21"/>
  <c r="AB426" i="21"/>
  <c r="AB427" i="21"/>
  <c r="AB428" i="21"/>
  <c r="AB429" i="21"/>
  <c r="AB430" i="21"/>
  <c r="AB431" i="21"/>
  <c r="AB432" i="21"/>
  <c r="AB433" i="21"/>
  <c r="AB434" i="21"/>
  <c r="AB435" i="21"/>
  <c r="AB436" i="21"/>
  <c r="AB437" i="21"/>
  <c r="AB438" i="21"/>
  <c r="AB439" i="21"/>
  <c r="AB440" i="21"/>
  <c r="AB441" i="21"/>
  <c r="AB442" i="21"/>
  <c r="AB443" i="21"/>
  <c r="AB444" i="21"/>
  <c r="AB445" i="21"/>
  <c r="AB446" i="21"/>
  <c r="AB447" i="21"/>
  <c r="AB448" i="21"/>
  <c r="AB449" i="21"/>
  <c r="AB450" i="21"/>
  <c r="AB451" i="21"/>
  <c r="AB452" i="21"/>
  <c r="AB453" i="21"/>
  <c r="AB454" i="21"/>
  <c r="AB455" i="21"/>
  <c r="AB456" i="21"/>
  <c r="AB457" i="21"/>
  <c r="AB458" i="21"/>
  <c r="AB459" i="21"/>
  <c r="AB460" i="21"/>
  <c r="AB461" i="21"/>
  <c r="AB462" i="21"/>
  <c r="AB463" i="21"/>
  <c r="AB464" i="21"/>
  <c r="AB465" i="21"/>
  <c r="AB466" i="21"/>
  <c r="AB467" i="21"/>
  <c r="AB468" i="21"/>
  <c r="AB469" i="21"/>
  <c r="AB470" i="21"/>
  <c r="AB471" i="21"/>
  <c r="AB472" i="21"/>
  <c r="AB473" i="21"/>
  <c r="AB474" i="21"/>
  <c r="AB475" i="21"/>
  <c r="AB476" i="21"/>
  <c r="AB477" i="21"/>
  <c r="AB478" i="21"/>
  <c r="AB479" i="21"/>
  <c r="AB480" i="21"/>
  <c r="AB481" i="21"/>
  <c r="AB482" i="21"/>
  <c r="AB483" i="21"/>
  <c r="AB484" i="21"/>
  <c r="AB485" i="21"/>
  <c r="AB486" i="21"/>
  <c r="AB487" i="21"/>
  <c r="AB488" i="21"/>
  <c r="AB489" i="21"/>
  <c r="AB490" i="21"/>
  <c r="AB491" i="21"/>
  <c r="AB492" i="21"/>
  <c r="AB493" i="21"/>
  <c r="AB494" i="21"/>
  <c r="AB495" i="21"/>
  <c r="AB496" i="21"/>
  <c r="AB497" i="21"/>
  <c r="AB498" i="21"/>
  <c r="AB499" i="21"/>
  <c r="AB500" i="21"/>
  <c r="AB501" i="21"/>
  <c r="AB502" i="21"/>
  <c r="AB503" i="21"/>
  <c r="AB504" i="21"/>
  <c r="AB505" i="21"/>
  <c r="AB506" i="21"/>
  <c r="AB507" i="21"/>
  <c r="AB508" i="21"/>
  <c r="AB509" i="21"/>
  <c r="AB510" i="21"/>
  <c r="AB511" i="21"/>
  <c r="AB512" i="21"/>
  <c r="AB513" i="21"/>
  <c r="AB514" i="21"/>
  <c r="AB515" i="21"/>
  <c r="AB516" i="21"/>
  <c r="AB517" i="21"/>
  <c r="AB518" i="21"/>
  <c r="AB519" i="21"/>
  <c r="AB520" i="21"/>
  <c r="AB521" i="21"/>
  <c r="AB522" i="21"/>
  <c r="AB523" i="21"/>
  <c r="AB524" i="21"/>
  <c r="AB525" i="21"/>
  <c r="AB526" i="21"/>
  <c r="AB527" i="21"/>
  <c r="AB528" i="21"/>
  <c r="AB529" i="21"/>
  <c r="AB530" i="21"/>
  <c r="AB531" i="21"/>
  <c r="AB532" i="21"/>
  <c r="AB533" i="21"/>
  <c r="AB534" i="21"/>
  <c r="AB535" i="21"/>
  <c r="AB536" i="21"/>
  <c r="AB537" i="21"/>
  <c r="AB538" i="21"/>
  <c r="AB539" i="21"/>
  <c r="AB540" i="21"/>
  <c r="AB541" i="21"/>
  <c r="AB542" i="21"/>
  <c r="AB543" i="21"/>
  <c r="AB544" i="21"/>
  <c r="AB545" i="21"/>
  <c r="AB546" i="21"/>
  <c r="AB547" i="21"/>
  <c r="AB548" i="21"/>
  <c r="AB549" i="21"/>
  <c r="AB550" i="21"/>
  <c r="AB551" i="21"/>
  <c r="AB552" i="21"/>
  <c r="AB553" i="21"/>
  <c r="AB554" i="21"/>
  <c r="AB555" i="21"/>
  <c r="AB556" i="21"/>
  <c r="AB557" i="21"/>
  <c r="AB558" i="21"/>
  <c r="AB559" i="21"/>
  <c r="AB560" i="21"/>
  <c r="AB561" i="21"/>
  <c r="AB562" i="21"/>
  <c r="AB563" i="21"/>
  <c r="AB564" i="21"/>
  <c r="AB565" i="21"/>
  <c r="AB566" i="21"/>
  <c r="AB567" i="21"/>
  <c r="AB568" i="21"/>
  <c r="AB569" i="21"/>
  <c r="AB570" i="21"/>
  <c r="AB571" i="21"/>
  <c r="AB572" i="21"/>
  <c r="AB573" i="21"/>
  <c r="AB574" i="21"/>
  <c r="AB575" i="21"/>
  <c r="AB576" i="21"/>
  <c r="AB577" i="21"/>
  <c r="AB578" i="21"/>
  <c r="AB579" i="21"/>
  <c r="AB580" i="21"/>
  <c r="AB581" i="21"/>
  <c r="AB582" i="21"/>
  <c r="AB583" i="21"/>
  <c r="AB584" i="21"/>
  <c r="AB585" i="21"/>
  <c r="AB586" i="21"/>
  <c r="AB587" i="21"/>
  <c r="AB588" i="21"/>
  <c r="AB589" i="21"/>
  <c r="AB590" i="21"/>
  <c r="AB591" i="21"/>
  <c r="AB592" i="21"/>
  <c r="AB593" i="21"/>
  <c r="AB594" i="21"/>
  <c r="AB595" i="21"/>
  <c r="AB596" i="21"/>
  <c r="AB597" i="21"/>
  <c r="AB598" i="21"/>
  <c r="AB599" i="21"/>
  <c r="AB600" i="21"/>
  <c r="AB601" i="21"/>
  <c r="AB602" i="21"/>
  <c r="AB603" i="21"/>
  <c r="AB604" i="21"/>
  <c r="AB605" i="21"/>
  <c r="AB606" i="21"/>
  <c r="AB607" i="21"/>
  <c r="AB608" i="21"/>
  <c r="AB609" i="21"/>
  <c r="AB610" i="21"/>
  <c r="AB611" i="21"/>
  <c r="AB612" i="21"/>
  <c r="AB613" i="21"/>
  <c r="AB614" i="21"/>
  <c r="AB615" i="21"/>
  <c r="AB616" i="21"/>
  <c r="AB617" i="21"/>
  <c r="AB618" i="21"/>
  <c r="AB619" i="21"/>
  <c r="AB620" i="21"/>
  <c r="AB621" i="21"/>
  <c r="AB622" i="21"/>
  <c r="AB623" i="21"/>
  <c r="AB624" i="21"/>
  <c r="AB625" i="21"/>
  <c r="AB626" i="21"/>
  <c r="AB627" i="21"/>
  <c r="AB628" i="21"/>
  <c r="AB629" i="21"/>
  <c r="AB630" i="21"/>
  <c r="AB631" i="21"/>
  <c r="AB632" i="21"/>
  <c r="AB633" i="21"/>
  <c r="AB634" i="21"/>
  <c r="AB635" i="21"/>
  <c r="AB636" i="21"/>
  <c r="AB637" i="21"/>
  <c r="AB638" i="21"/>
  <c r="AB639" i="21"/>
  <c r="AB640" i="21"/>
  <c r="AB641" i="21"/>
  <c r="AB642" i="21"/>
  <c r="AB643" i="21"/>
  <c r="AB644" i="21"/>
  <c r="AB645" i="21"/>
  <c r="AB646" i="21"/>
  <c r="AB647" i="21"/>
  <c r="AB648" i="21"/>
  <c r="AB649" i="21"/>
  <c r="AB650" i="21"/>
  <c r="AB651" i="21"/>
  <c r="AB652" i="21"/>
  <c r="AB653" i="21"/>
  <c r="AB654" i="21"/>
  <c r="AB655" i="21"/>
  <c r="AB656" i="21"/>
  <c r="AB657" i="21"/>
  <c r="AB658" i="21"/>
  <c r="AB659" i="21"/>
  <c r="AB660" i="21"/>
  <c r="AB661" i="21"/>
  <c r="AB662" i="21"/>
  <c r="AB663" i="21"/>
  <c r="AB664" i="21"/>
  <c r="AB665" i="21"/>
  <c r="AB666" i="21"/>
  <c r="AB667" i="21"/>
  <c r="AB668" i="21"/>
  <c r="AB669" i="21"/>
  <c r="AB670" i="21"/>
  <c r="AB671" i="21"/>
  <c r="AB672" i="21"/>
  <c r="AB673" i="21"/>
  <c r="AB674" i="21"/>
  <c r="AB675" i="21"/>
  <c r="AB676" i="21"/>
  <c r="AB677" i="21"/>
  <c r="AB678" i="21"/>
  <c r="AB679" i="21"/>
  <c r="AB680" i="21"/>
  <c r="AB681" i="21"/>
  <c r="AB682" i="21"/>
  <c r="AB683" i="21"/>
  <c r="AB684" i="21"/>
  <c r="AB685" i="21"/>
  <c r="AB686" i="21"/>
  <c r="AB687" i="21"/>
  <c r="AB688" i="21"/>
  <c r="AB689" i="21"/>
  <c r="AB690" i="21"/>
  <c r="AB691" i="21"/>
  <c r="AB692" i="21"/>
  <c r="AB693" i="21"/>
  <c r="AB694" i="21"/>
  <c r="AB695" i="21"/>
  <c r="AB696" i="21"/>
  <c r="AB697" i="21"/>
  <c r="AB698" i="21"/>
  <c r="AB699" i="21"/>
  <c r="AB700" i="21"/>
  <c r="AB701" i="21"/>
  <c r="AB702" i="21"/>
  <c r="AB703" i="21"/>
  <c r="AB704" i="21"/>
  <c r="AB705" i="21"/>
  <c r="AB706" i="21"/>
  <c r="AB707" i="21"/>
  <c r="AB708" i="21"/>
  <c r="AB709" i="21"/>
  <c r="AB710" i="21"/>
  <c r="AB711" i="21"/>
  <c r="AB712" i="21"/>
  <c r="AB713" i="21"/>
  <c r="AB714" i="21"/>
  <c r="AB715" i="21"/>
  <c r="AB716" i="21"/>
  <c r="AB717" i="21"/>
  <c r="AB718" i="21"/>
  <c r="AB719" i="21"/>
  <c r="AB720" i="21"/>
  <c r="AB721" i="21"/>
  <c r="AB722" i="21"/>
  <c r="AB723" i="21"/>
  <c r="AB724" i="21"/>
  <c r="AB725" i="21"/>
  <c r="AB726" i="21"/>
  <c r="AB727" i="21"/>
  <c r="AB728" i="21"/>
  <c r="AB729" i="21"/>
  <c r="AB730" i="21"/>
  <c r="AB731" i="21"/>
  <c r="AB732" i="21"/>
  <c r="AB733" i="21"/>
  <c r="AB734" i="21"/>
  <c r="AB735" i="21"/>
  <c r="AB736" i="21"/>
  <c r="AB737" i="21"/>
  <c r="AB738" i="21"/>
  <c r="AB739" i="21"/>
  <c r="AB740" i="21"/>
  <c r="AB741" i="21"/>
  <c r="AB742" i="21"/>
  <c r="AB743" i="21"/>
  <c r="AB744" i="21"/>
  <c r="AB745" i="21"/>
  <c r="AB746" i="21"/>
  <c r="AB747" i="21"/>
  <c r="AB748" i="21"/>
  <c r="AB749" i="21"/>
  <c r="AB750" i="21"/>
  <c r="AB751" i="21"/>
  <c r="AB752" i="21"/>
  <c r="AB753" i="21"/>
  <c r="AB754" i="21"/>
  <c r="AB755" i="21"/>
  <c r="AB756" i="21"/>
  <c r="AB757" i="21"/>
  <c r="AB758" i="21"/>
  <c r="AB759" i="21"/>
  <c r="AB760" i="21"/>
  <c r="AB761" i="21"/>
  <c r="AB762" i="21"/>
  <c r="AB763" i="21"/>
  <c r="AB764" i="21"/>
  <c r="AB765" i="21"/>
  <c r="AB766" i="21"/>
  <c r="AB767" i="21"/>
  <c r="AB768" i="21"/>
  <c r="AB769" i="21"/>
  <c r="AB770" i="21"/>
  <c r="AB771" i="21"/>
  <c r="AB772" i="21"/>
  <c r="AB773" i="21"/>
  <c r="AB774" i="21"/>
  <c r="AB775" i="21"/>
  <c r="AB776" i="21"/>
  <c r="AB777" i="21"/>
  <c r="AB778" i="21"/>
  <c r="AB779" i="21"/>
  <c r="AB780" i="21"/>
  <c r="AB781" i="21"/>
  <c r="AB782" i="21"/>
  <c r="AB783" i="21"/>
  <c r="AB784" i="21"/>
  <c r="AB785" i="21"/>
  <c r="AB786" i="21"/>
  <c r="AB787" i="21"/>
  <c r="AB788" i="21"/>
  <c r="AB789" i="21"/>
  <c r="AB790" i="21"/>
  <c r="AB791" i="21"/>
  <c r="AB792" i="21"/>
  <c r="AB793" i="21"/>
  <c r="AB794" i="21"/>
  <c r="AB795" i="21"/>
  <c r="AB796" i="21"/>
  <c r="AB797" i="21"/>
  <c r="AB798" i="21"/>
  <c r="AB799" i="21"/>
  <c r="AB800" i="21"/>
  <c r="AB801" i="21"/>
  <c r="AB802" i="21"/>
  <c r="AB803" i="21"/>
  <c r="AB804" i="21"/>
  <c r="AB805" i="21"/>
  <c r="AB806" i="21"/>
  <c r="AB807" i="21"/>
  <c r="AB808" i="21"/>
  <c r="AB809" i="21"/>
  <c r="AB810" i="21"/>
  <c r="AB811" i="21"/>
  <c r="AB812" i="21"/>
  <c r="AB813" i="21"/>
  <c r="AB814" i="21"/>
  <c r="AB815" i="21"/>
  <c r="AB816" i="21"/>
  <c r="AB817" i="21"/>
  <c r="AB818" i="21"/>
  <c r="AB819" i="21"/>
  <c r="AB820" i="21"/>
  <c r="AB821" i="21"/>
  <c r="AB822" i="21"/>
  <c r="AB823" i="21"/>
  <c r="AB824" i="21"/>
  <c r="AB825" i="21"/>
  <c r="AB826" i="21"/>
  <c r="AB827" i="21"/>
  <c r="AB828" i="21"/>
  <c r="AB829" i="21"/>
  <c r="AB830" i="21"/>
  <c r="AB831" i="21"/>
  <c r="AB832" i="21"/>
  <c r="AB833" i="21"/>
  <c r="AB834" i="21"/>
  <c r="AB835" i="21"/>
  <c r="AB836" i="21"/>
  <c r="AB837" i="21"/>
  <c r="AB838" i="21"/>
  <c r="AB839" i="21"/>
  <c r="AB840" i="21"/>
  <c r="AB841" i="21"/>
  <c r="AB842" i="21"/>
  <c r="AB843" i="21"/>
  <c r="AB844" i="21"/>
  <c r="AB845" i="21"/>
  <c r="AB846" i="21"/>
  <c r="AB847" i="21"/>
  <c r="AB848" i="21"/>
  <c r="AB849" i="21"/>
  <c r="AB850" i="21"/>
  <c r="AB851" i="21"/>
  <c r="AB852" i="21"/>
  <c r="AB853" i="21"/>
  <c r="AB854" i="21"/>
  <c r="AB855" i="21"/>
  <c r="AB856" i="21"/>
  <c r="AB857" i="21"/>
  <c r="AB858" i="21"/>
  <c r="AB859" i="21"/>
  <c r="AB860" i="21"/>
  <c r="AB861" i="21"/>
  <c r="AB862" i="21"/>
  <c r="AB863" i="21"/>
  <c r="AB864" i="21"/>
  <c r="AB865" i="21"/>
  <c r="AB866" i="21"/>
  <c r="AB867" i="21"/>
  <c r="AB868" i="21"/>
  <c r="AB869" i="21"/>
  <c r="AB870" i="21"/>
  <c r="AB871" i="21"/>
  <c r="AB872" i="21"/>
  <c r="AB873" i="21"/>
  <c r="AB874" i="21"/>
  <c r="AB875" i="21"/>
  <c r="AB876" i="21"/>
  <c r="AB877" i="21"/>
  <c r="AB878" i="21"/>
  <c r="AB879" i="21"/>
  <c r="AB880" i="21"/>
  <c r="AB881" i="21"/>
  <c r="AB882" i="21"/>
  <c r="AB883" i="21"/>
  <c r="AB884" i="21"/>
  <c r="AB885" i="21"/>
  <c r="AB886" i="21"/>
  <c r="AB887" i="21"/>
  <c r="AB888" i="21"/>
  <c r="AB889" i="21"/>
  <c r="AB890" i="21"/>
  <c r="AB891" i="21"/>
  <c r="AB892" i="21"/>
  <c r="AB893" i="21"/>
  <c r="AB894" i="21"/>
  <c r="AB895" i="21"/>
  <c r="AB896" i="21"/>
  <c r="AB897" i="21"/>
  <c r="AB898" i="21"/>
  <c r="AB899" i="21"/>
  <c r="AB900" i="21"/>
  <c r="AB901" i="21"/>
  <c r="AB902" i="21"/>
  <c r="AB903" i="21"/>
  <c r="AB904" i="21"/>
  <c r="AB905" i="21"/>
  <c r="AB906" i="21"/>
  <c r="AB907" i="21"/>
  <c r="AB908" i="21"/>
  <c r="AB909" i="21"/>
  <c r="AB910" i="21"/>
  <c r="AB911" i="21"/>
  <c r="AB912" i="21"/>
  <c r="AB913" i="21"/>
  <c r="AB914" i="21"/>
  <c r="AB915" i="21"/>
  <c r="AB916" i="21"/>
  <c r="AB917" i="21"/>
  <c r="AB918" i="21"/>
  <c r="AB919" i="21"/>
  <c r="AB920" i="21"/>
  <c r="AB921" i="21"/>
  <c r="AB922" i="21"/>
  <c r="AB923" i="21"/>
  <c r="AB924" i="21"/>
  <c r="AB925" i="21"/>
  <c r="AB926" i="21"/>
  <c r="AB927" i="21"/>
  <c r="AB928" i="21"/>
  <c r="AB929" i="21"/>
  <c r="AB930" i="21"/>
  <c r="AB931" i="21"/>
  <c r="AB932" i="21"/>
  <c r="AB933" i="21"/>
  <c r="AB934" i="21"/>
  <c r="AB935" i="21"/>
  <c r="AB936" i="21"/>
  <c r="AB937" i="21"/>
  <c r="AB938" i="21"/>
  <c r="AB939" i="21"/>
  <c r="AB940" i="21"/>
  <c r="AB941" i="21"/>
  <c r="AB942" i="21"/>
  <c r="AB943" i="21"/>
  <c r="AB944" i="21"/>
  <c r="AB945" i="21"/>
  <c r="AB946" i="21"/>
  <c r="AB947" i="21"/>
  <c r="AB948" i="21"/>
  <c r="AB949" i="21"/>
  <c r="AB950" i="21"/>
  <c r="AB951" i="21"/>
  <c r="AB952" i="21"/>
  <c r="AB953" i="21"/>
  <c r="AB954" i="21"/>
  <c r="AB955" i="21"/>
  <c r="AB956" i="21"/>
  <c r="AB957" i="21"/>
  <c r="AB958" i="21"/>
  <c r="AB959" i="21"/>
  <c r="AB960" i="21"/>
  <c r="AB961" i="21"/>
  <c r="AB962" i="21"/>
  <c r="AB963" i="21"/>
  <c r="AB964" i="21"/>
  <c r="AB965" i="21"/>
  <c r="AB966" i="21"/>
  <c r="AB967" i="21"/>
  <c r="AB968" i="21"/>
  <c r="AB969" i="21"/>
  <c r="AB970" i="21"/>
  <c r="AB971" i="21"/>
  <c r="AB972" i="21"/>
  <c r="AB973" i="21"/>
  <c r="AB974" i="21"/>
  <c r="AB975" i="21"/>
  <c r="AB976" i="21"/>
  <c r="AB977" i="21"/>
  <c r="AB978" i="21"/>
  <c r="AB979" i="21"/>
  <c r="AB980" i="21"/>
  <c r="AB981" i="21"/>
  <c r="AB982" i="21"/>
  <c r="AB983" i="21"/>
  <c r="AB984" i="21"/>
  <c r="AB985" i="21"/>
  <c r="AB986" i="21"/>
  <c r="AB987" i="21"/>
  <c r="AB988" i="21"/>
  <c r="AB989" i="21"/>
  <c r="AB990" i="21"/>
  <c r="AB991" i="21"/>
  <c r="AB992" i="21"/>
  <c r="AB993" i="21"/>
  <c r="AB994" i="21"/>
  <c r="AB995" i="21"/>
  <c r="AB996" i="21"/>
  <c r="AB997" i="21"/>
  <c r="AB998" i="21"/>
  <c r="AB999" i="21"/>
  <c r="AB1000" i="21"/>
  <c r="AB1001" i="21"/>
  <c r="AB1002" i="21"/>
  <c r="AB1003" i="21"/>
  <c r="AB1004" i="21"/>
  <c r="AB1005" i="21"/>
  <c r="AB1006" i="21"/>
  <c r="AB1007" i="21"/>
  <c r="AB1008" i="21"/>
  <c r="AB1009" i="21"/>
  <c r="AB1010" i="21"/>
  <c r="AB1011" i="21"/>
  <c r="AB1012" i="21"/>
  <c r="AB1013" i="21"/>
  <c r="AB1014" i="21"/>
  <c r="AB1015" i="21"/>
  <c r="AB1016" i="21"/>
  <c r="AB1017" i="21"/>
  <c r="AB1018" i="21"/>
  <c r="AB1019" i="21"/>
  <c r="AB1020" i="21"/>
  <c r="AB1021" i="21"/>
  <c r="AB1022" i="21"/>
  <c r="AB1023" i="21"/>
  <c r="AB1024" i="21"/>
  <c r="AB1025" i="21"/>
  <c r="AB1026" i="21"/>
  <c r="AB1027" i="21"/>
  <c r="AB1028" i="21"/>
  <c r="AB1029" i="21"/>
  <c r="AB1030" i="21"/>
  <c r="AB1031" i="21"/>
  <c r="AB1032" i="21"/>
  <c r="AB1033" i="21"/>
  <c r="AB1034" i="21"/>
  <c r="AB1035" i="21"/>
  <c r="AB1036" i="21"/>
  <c r="AB1037" i="21"/>
  <c r="AB1038" i="21"/>
  <c r="AB1039" i="21"/>
  <c r="AB1040" i="21"/>
  <c r="AB1041" i="21"/>
  <c r="AB1042" i="21"/>
  <c r="AB1043" i="21"/>
  <c r="AB1044" i="21"/>
  <c r="AB1045" i="21"/>
  <c r="AB1046" i="21"/>
  <c r="AB1047" i="21"/>
  <c r="AB1048" i="21"/>
  <c r="AB1049" i="21"/>
  <c r="AB1050" i="21"/>
  <c r="AB1051" i="21"/>
  <c r="AB1052" i="21"/>
  <c r="AB1053" i="21"/>
  <c r="AB1054" i="21"/>
  <c r="AB1055" i="21"/>
  <c r="AB1056" i="21"/>
  <c r="AB1057" i="21"/>
  <c r="AB1058" i="21"/>
  <c r="AB1059" i="21"/>
  <c r="AB1060" i="21"/>
  <c r="AB1061" i="21"/>
  <c r="AB1062" i="21"/>
  <c r="AB1063" i="21"/>
  <c r="AB1064" i="21"/>
  <c r="AB1065" i="21"/>
  <c r="AB1066" i="21"/>
  <c r="AB1067" i="21"/>
  <c r="AB1068" i="21"/>
  <c r="AB1069" i="21"/>
  <c r="AB1070" i="21"/>
  <c r="AB1071" i="21"/>
  <c r="AB1072" i="21"/>
  <c r="AB1073" i="21"/>
  <c r="AB1074" i="21"/>
  <c r="AB1075" i="21"/>
  <c r="AB1076" i="21"/>
  <c r="AB1077" i="21"/>
  <c r="AB1078" i="21"/>
  <c r="AB1079" i="21"/>
  <c r="AB1080" i="21"/>
  <c r="AB1081" i="21"/>
  <c r="AB1082" i="21"/>
  <c r="AB1083" i="21"/>
  <c r="AB1084" i="21"/>
  <c r="AB1085" i="21"/>
  <c r="AB1086" i="21"/>
  <c r="AB1087" i="21"/>
  <c r="AB1088" i="21"/>
  <c r="AB1089" i="21"/>
  <c r="AB1090" i="21"/>
  <c r="AB1091" i="21"/>
  <c r="AB1092" i="21"/>
  <c r="AB1093" i="21"/>
  <c r="AB1094" i="21"/>
  <c r="AB1095" i="21"/>
  <c r="AB1096" i="21"/>
  <c r="AB1097" i="21"/>
  <c r="AB1098" i="21"/>
  <c r="AB1099" i="21"/>
  <c r="AB1100" i="21"/>
  <c r="AB1101" i="21"/>
  <c r="AB1102" i="21"/>
  <c r="AB1103" i="21"/>
  <c r="AB1104" i="21"/>
  <c r="AB1105" i="21"/>
  <c r="AB1106" i="21"/>
  <c r="AB1107" i="21"/>
  <c r="AB1108" i="21"/>
  <c r="AB1109" i="21"/>
  <c r="AB1110" i="21"/>
  <c r="AB1111" i="21"/>
  <c r="AB1112" i="21"/>
  <c r="AB1113" i="21"/>
  <c r="AB1114" i="21"/>
  <c r="AB1115" i="21"/>
  <c r="AB1116" i="21"/>
  <c r="AB1117" i="21"/>
  <c r="AB1118" i="21"/>
  <c r="AB1119" i="21"/>
  <c r="AB1120" i="21"/>
  <c r="AB1121" i="21"/>
  <c r="AB1122" i="21"/>
  <c r="AB1123" i="21"/>
  <c r="AB1124" i="21"/>
  <c r="AB1125" i="21"/>
  <c r="AB1126" i="21"/>
  <c r="AB1127" i="21"/>
  <c r="AB1128" i="21"/>
  <c r="AB1129" i="21"/>
  <c r="AB1130" i="21"/>
  <c r="AB1131" i="21"/>
  <c r="AB1132" i="21"/>
  <c r="AB1133" i="21"/>
  <c r="AB1134" i="21"/>
  <c r="AB1135" i="21"/>
  <c r="AB1136" i="21"/>
  <c r="AB1137" i="21"/>
  <c r="AB1138" i="21"/>
  <c r="AB1139" i="21"/>
  <c r="AB1140" i="21"/>
  <c r="AB1141" i="21"/>
  <c r="AB1142" i="21"/>
  <c r="AB1143" i="21"/>
  <c r="AB1144" i="21"/>
  <c r="AB1145" i="21"/>
  <c r="AB1146" i="21"/>
  <c r="AB1147" i="21"/>
  <c r="AB1148" i="21"/>
  <c r="AB1149" i="21"/>
  <c r="AB1150" i="21"/>
  <c r="AB1151" i="21"/>
  <c r="AB1152" i="21"/>
  <c r="AB1153" i="21"/>
  <c r="AB1154" i="21"/>
  <c r="AB1155" i="21"/>
  <c r="AB1156" i="21"/>
  <c r="AB1157" i="21"/>
  <c r="AB1158" i="21"/>
  <c r="AB1159" i="21"/>
  <c r="AB1160" i="21"/>
  <c r="AB1161" i="21"/>
  <c r="AB1162" i="21"/>
  <c r="AB1163" i="21"/>
  <c r="AB1164" i="21"/>
  <c r="AB1165" i="21"/>
  <c r="AB1166" i="21"/>
  <c r="AB1167" i="21"/>
  <c r="AB1168" i="21"/>
  <c r="AB1169" i="21"/>
  <c r="AB1170" i="21"/>
  <c r="AB1171" i="21"/>
  <c r="AB1172" i="21"/>
  <c r="AB1173" i="21"/>
  <c r="AB1174" i="21"/>
  <c r="AB1175" i="21"/>
  <c r="AB1176" i="21"/>
  <c r="AB1177" i="21"/>
  <c r="AB1178" i="21"/>
  <c r="AB1179" i="21"/>
  <c r="AB1180" i="21"/>
  <c r="AB1181" i="21"/>
  <c r="AB1182" i="21"/>
  <c r="AB1183" i="21"/>
  <c r="AB1184" i="21"/>
  <c r="AB1185" i="21"/>
  <c r="AB1186" i="21"/>
  <c r="AB1187" i="21"/>
  <c r="AB1188" i="21"/>
  <c r="AB1189" i="21"/>
  <c r="AB1190" i="21"/>
  <c r="AB1191" i="21"/>
  <c r="AB1192" i="21"/>
  <c r="AB1193" i="21"/>
  <c r="AB1194" i="21"/>
  <c r="AB1195" i="21"/>
  <c r="AB1196" i="21"/>
  <c r="AB1197" i="21"/>
  <c r="AB1198" i="21"/>
  <c r="AB1199" i="21"/>
  <c r="AB1200" i="21"/>
  <c r="AB1201" i="21"/>
  <c r="AB1202" i="21"/>
  <c r="AB1203" i="21"/>
  <c r="AB1204" i="21"/>
  <c r="AB1205" i="21"/>
  <c r="AB1206" i="21"/>
  <c r="AB1207" i="21"/>
  <c r="AB1208" i="21"/>
  <c r="AB1209" i="21"/>
  <c r="AB1210" i="21"/>
  <c r="AB1211" i="21"/>
  <c r="AB1212" i="21"/>
  <c r="AB1213" i="21"/>
  <c r="AB1214" i="21"/>
  <c r="AB1215" i="21"/>
  <c r="AB1216" i="21"/>
  <c r="AB1217" i="21"/>
  <c r="AB1218" i="21"/>
  <c r="AB1219" i="21"/>
  <c r="AB1220" i="21"/>
  <c r="AB1221" i="21"/>
  <c r="AB1222" i="21"/>
  <c r="AB1223" i="21"/>
  <c r="AB1224" i="21"/>
  <c r="AB1225" i="21"/>
  <c r="AB1226" i="21"/>
  <c r="AB1227" i="21"/>
  <c r="AB1228" i="21"/>
  <c r="AB1229" i="21"/>
  <c r="AB1230" i="21"/>
  <c r="AB1231" i="21"/>
  <c r="AB1232" i="21"/>
  <c r="AB1233" i="21"/>
  <c r="AB1234" i="21"/>
  <c r="AB1235" i="21"/>
  <c r="AB1236" i="21"/>
  <c r="AB1237" i="21"/>
  <c r="AB1238" i="21"/>
  <c r="AB1239" i="21"/>
  <c r="AB1240" i="21"/>
  <c r="AB1241" i="21"/>
  <c r="AB1242" i="21"/>
  <c r="AB1243" i="21"/>
  <c r="AB1244" i="21"/>
  <c r="AB1245" i="21"/>
  <c r="AB1246" i="21"/>
  <c r="AB1247" i="21"/>
  <c r="AB1248" i="21"/>
  <c r="AB1249" i="21"/>
  <c r="AB1250" i="21"/>
  <c r="AB1251" i="21"/>
  <c r="AB1252" i="21"/>
  <c r="AB1253" i="21"/>
  <c r="AB1254" i="21"/>
  <c r="AB1255" i="21"/>
  <c r="AB1256" i="21"/>
  <c r="AB1257" i="21"/>
  <c r="AB1258" i="21"/>
  <c r="AB1259" i="21"/>
  <c r="AB1260" i="21"/>
  <c r="AB1261" i="21"/>
  <c r="AB1262" i="21"/>
  <c r="AB1263" i="21"/>
  <c r="AB1264" i="21"/>
  <c r="AB1265" i="21"/>
  <c r="AB1266" i="21"/>
  <c r="AB1267" i="21"/>
  <c r="AB1268" i="21"/>
  <c r="AB1269" i="21"/>
  <c r="AB1270" i="21"/>
  <c r="AB1271" i="21"/>
  <c r="AB1272" i="21"/>
  <c r="AB1273" i="21"/>
  <c r="AB1274" i="21"/>
  <c r="AB1275" i="21"/>
  <c r="AB1276" i="21"/>
  <c r="AB1277" i="21"/>
  <c r="AB1278" i="21"/>
  <c r="AB1279" i="21"/>
  <c r="AB1280" i="21"/>
  <c r="AB1281" i="21"/>
  <c r="AB1282" i="21"/>
  <c r="AB1283" i="21"/>
  <c r="AB1284" i="21"/>
  <c r="AB1285" i="21"/>
  <c r="AB1286" i="21"/>
  <c r="AB1287" i="21"/>
  <c r="AB1288" i="21"/>
  <c r="AB1289" i="21"/>
  <c r="AB1290" i="21"/>
  <c r="AB1291" i="21"/>
  <c r="AB1292" i="21"/>
  <c r="AB1293" i="21"/>
  <c r="AB1294" i="21"/>
  <c r="AB1295" i="21"/>
  <c r="AB1296" i="21"/>
  <c r="AB1297" i="21"/>
  <c r="AB1298" i="21"/>
  <c r="AB1299" i="21"/>
  <c r="AB1300" i="21"/>
  <c r="AB1301" i="21"/>
  <c r="AB1302" i="21"/>
  <c r="AB1303" i="21"/>
  <c r="AB1304" i="21"/>
  <c r="AB1305" i="21"/>
  <c r="AB1306" i="21"/>
  <c r="AB1307" i="21"/>
  <c r="AB1308" i="21"/>
  <c r="AB1309" i="21"/>
  <c r="AB1310" i="21"/>
  <c r="AB1311" i="21"/>
  <c r="AB1312" i="21"/>
  <c r="AB1313" i="21"/>
  <c r="AB1314" i="21"/>
  <c r="AB1315" i="21"/>
  <c r="AB1316" i="21"/>
  <c r="AB1317" i="21"/>
  <c r="AB1318" i="21"/>
  <c r="AB1319" i="21"/>
  <c r="AB1320" i="21"/>
  <c r="AB1321" i="21"/>
  <c r="AB1322" i="21"/>
  <c r="AB1323" i="21"/>
  <c r="AB1324" i="21"/>
  <c r="AB1325" i="21"/>
  <c r="AB1326" i="21"/>
  <c r="AB1327" i="21"/>
  <c r="AB1328" i="21"/>
  <c r="AB1329" i="21"/>
  <c r="AB1330" i="21"/>
  <c r="AB1331" i="21"/>
  <c r="AB1332" i="21"/>
  <c r="AB1333" i="21"/>
  <c r="AB1334" i="21"/>
  <c r="AB1335" i="21"/>
  <c r="AB1336" i="21"/>
  <c r="AB1337" i="21"/>
  <c r="AB1338" i="21"/>
  <c r="AB1339" i="21"/>
  <c r="AB1340" i="21"/>
  <c r="AB1341" i="21"/>
  <c r="AB1342" i="21"/>
  <c r="AB1343" i="21"/>
  <c r="AB1344" i="21"/>
  <c r="AB1345" i="21"/>
  <c r="AB1346" i="21"/>
  <c r="AB1347" i="21"/>
  <c r="AB1348" i="21"/>
  <c r="AB1349" i="21"/>
  <c r="AB1350" i="21"/>
  <c r="AB1351" i="21"/>
  <c r="AB1352" i="21"/>
  <c r="AB1353" i="21"/>
  <c r="AB1354" i="21"/>
  <c r="AB1355" i="21"/>
  <c r="AB1356" i="21"/>
  <c r="AB1357" i="21"/>
  <c r="AB1358" i="21"/>
  <c r="AB1359" i="21"/>
  <c r="AB1360" i="21"/>
  <c r="AB1361" i="21"/>
  <c r="AB1362" i="21"/>
  <c r="AB1363" i="21"/>
  <c r="AB1364" i="21"/>
  <c r="AB1365" i="21"/>
  <c r="AB1366" i="21"/>
  <c r="AB1367" i="21"/>
  <c r="AB1368" i="21"/>
  <c r="AB1369" i="21"/>
  <c r="AB1370" i="21"/>
  <c r="AB1371" i="21"/>
  <c r="AB1372" i="21"/>
  <c r="AB1373" i="21"/>
  <c r="AB1374" i="21"/>
  <c r="AB1375" i="21"/>
  <c r="AB1376" i="21"/>
  <c r="AB1377" i="21"/>
  <c r="AB1378" i="21"/>
  <c r="AB1379" i="21"/>
  <c r="AB1380" i="21"/>
  <c r="AB1381" i="21"/>
  <c r="AB1382" i="21"/>
  <c r="AB1383" i="21"/>
  <c r="AB1384" i="21"/>
  <c r="AB1385" i="21"/>
  <c r="AB1386" i="21"/>
  <c r="AB1387" i="21"/>
  <c r="AB1388" i="21"/>
  <c r="AB1389" i="21"/>
  <c r="AB1390" i="21"/>
  <c r="AB1391" i="21"/>
  <c r="AB1392" i="21"/>
  <c r="AB1393" i="21"/>
  <c r="AB1394" i="21"/>
  <c r="AB1395" i="21"/>
  <c r="AB1396" i="21"/>
  <c r="AB1397" i="21"/>
  <c r="AB1398" i="21"/>
  <c r="AB1399" i="21"/>
  <c r="AB1400" i="21"/>
  <c r="AB1401" i="21"/>
  <c r="AB1402" i="21"/>
  <c r="AB1403" i="21"/>
  <c r="AB1404" i="21"/>
  <c r="AB1405" i="21"/>
  <c r="AB1406" i="21"/>
  <c r="AB1407" i="21"/>
  <c r="AB1408" i="21"/>
  <c r="AB1409" i="21"/>
  <c r="AB1410" i="21"/>
  <c r="AB1411" i="21"/>
  <c r="AB1412" i="21"/>
  <c r="AB1413" i="21"/>
  <c r="AB1414" i="21"/>
  <c r="AB1415" i="21"/>
  <c r="AB1416" i="21"/>
  <c r="AB1417" i="21"/>
  <c r="AB1418" i="21"/>
  <c r="AB1419" i="21"/>
  <c r="AB1420" i="21"/>
  <c r="AB1421" i="21"/>
  <c r="AB1422" i="21"/>
  <c r="AB1423" i="21"/>
  <c r="AB1424" i="21"/>
  <c r="AB1425" i="21"/>
  <c r="AB1426" i="21"/>
  <c r="AB1427" i="21"/>
  <c r="AB1428" i="21"/>
  <c r="AB1429" i="21"/>
  <c r="AB1430" i="21"/>
  <c r="AB1431" i="21"/>
  <c r="AB1432" i="21"/>
  <c r="AB1433" i="21"/>
  <c r="AB1434" i="21"/>
  <c r="AB1435" i="21"/>
  <c r="AB1436" i="21"/>
  <c r="AB1437" i="21"/>
  <c r="AB1438" i="21"/>
  <c r="AB1439" i="21"/>
  <c r="AB1440" i="21"/>
  <c r="AB1441" i="21"/>
  <c r="AB1442" i="21"/>
  <c r="AB1443" i="21"/>
  <c r="AB1444" i="21"/>
  <c r="AB1445" i="21"/>
  <c r="AB1446" i="21"/>
  <c r="AB1447" i="21"/>
  <c r="AB1448" i="21"/>
  <c r="AB1449" i="21"/>
  <c r="AB1450" i="21"/>
  <c r="AB1451" i="21"/>
  <c r="AB1452" i="21"/>
  <c r="AB1453" i="21"/>
  <c r="AB1454" i="21"/>
  <c r="AB1455" i="21"/>
  <c r="AB1456" i="21"/>
  <c r="AB1457" i="21"/>
  <c r="AB1458" i="21"/>
  <c r="AB1459" i="21"/>
  <c r="AB1460" i="21"/>
  <c r="AB1461" i="21"/>
  <c r="AB1462" i="21"/>
  <c r="AB1463" i="21"/>
  <c r="AB1464" i="21"/>
  <c r="AB1465" i="21"/>
  <c r="AB1466" i="21"/>
  <c r="AB1467" i="21"/>
  <c r="AB1468" i="21"/>
  <c r="AB8" i="21"/>
  <c r="C8" i="18" l="1"/>
  <c r="C9" i="18"/>
  <c r="AE8" i="21"/>
  <c r="AD8" i="21"/>
  <c r="AE9" i="21"/>
  <c r="AD9" i="21"/>
  <c r="AF11" i="21" l="1"/>
  <c r="AG11" i="21" s="1"/>
  <c r="AF9" i="21"/>
  <c r="AG9" i="21" s="1"/>
  <c r="AF8" i="21"/>
  <c r="AG8" i="21" s="1"/>
  <c r="AF10" i="21"/>
  <c r="AG10" i="21" s="1"/>
  <c r="C11" i="18" l="1"/>
  <c r="C10" i="25" s="1"/>
</calcChain>
</file>

<file path=xl/sharedStrings.xml><?xml version="1.0" encoding="utf-8"?>
<sst xmlns="http://schemas.openxmlformats.org/spreadsheetml/2006/main" count="3017" uniqueCount="72">
  <si>
    <t>Urban SAIDI
all events</t>
  </si>
  <si>
    <t>Urban SAIDI
(after removing excluded events)</t>
  </si>
  <si>
    <t>Network SAIDI
all events</t>
  </si>
  <si>
    <t>Network SAIDI
(after removing excluded events)</t>
  </si>
  <si>
    <t>Urban SAIFI
all events</t>
  </si>
  <si>
    <t>Urban SAIFI
(after removing excluded events)</t>
  </si>
  <si>
    <t>Network SAIFI
all events</t>
  </si>
  <si>
    <t>Network SAIFI
(after removing excluded events)</t>
  </si>
  <si>
    <t>Urban</t>
  </si>
  <si>
    <t>SAIFI</t>
  </si>
  <si>
    <t>Network Segment</t>
  </si>
  <si>
    <t>Parameter</t>
  </si>
  <si>
    <t>Network</t>
  </si>
  <si>
    <t>SAIDI</t>
  </si>
  <si>
    <t>MED</t>
  </si>
  <si>
    <t>Beta</t>
  </si>
  <si>
    <t>Alpha</t>
  </si>
  <si>
    <t>Beta parameter</t>
  </si>
  <si>
    <t>MED threshold</t>
  </si>
  <si>
    <t>No</t>
  </si>
  <si>
    <t>Yes</t>
  </si>
  <si>
    <t>Company:</t>
  </si>
  <si>
    <t>Time period:</t>
  </si>
  <si>
    <t>2015-2018</t>
  </si>
  <si>
    <t>Time interval:</t>
  </si>
  <si>
    <t>daily</t>
  </si>
  <si>
    <t>Day (dd/mm/yy)</t>
  </si>
  <si>
    <t>Urban MAIFI
all events</t>
  </si>
  <si>
    <t>Urban MAIFI
(after removing excluded events)</t>
  </si>
  <si>
    <t>Network MAIFI
all events</t>
  </si>
  <si>
    <t>Network MAIFI
(after removing excluded events)</t>
  </si>
  <si>
    <t>Year</t>
  </si>
  <si>
    <t>Average performance 2015 - 2018</t>
  </si>
  <si>
    <t>MED 
Ln(SAIDI)</t>
  </si>
  <si>
    <t>Ave Ln(SAIDI)</t>
  </si>
  <si>
    <t>Std Dev Ln(SAIDI)</t>
  </si>
  <si>
    <t>MED threshold
Ln(SAIDI)</t>
  </si>
  <si>
    <t xml:space="preserve">MED threshold SAIDI
</t>
  </si>
  <si>
    <t xml:space="preserve">Beta
</t>
  </si>
  <si>
    <t>Powercor</t>
  </si>
  <si>
    <t>Short Rural SAIDI
all events</t>
  </si>
  <si>
    <t>Short Rural SAIDI
(after removing excluded events)</t>
  </si>
  <si>
    <t>Long Rural SAIDI
all events</t>
  </si>
  <si>
    <t>Long Rural SAIDI
(after removing excluded events)</t>
  </si>
  <si>
    <t>Short Rural SAIFI
all events</t>
  </si>
  <si>
    <t>Short Rural SAIFI
(after removing excluded events)</t>
  </si>
  <si>
    <t>Long Rural SAIFI
all events</t>
  </si>
  <si>
    <t>Long Rural SAIFI
(after removing excluded events)</t>
  </si>
  <si>
    <t>Short Rural MAIFI
all events</t>
  </si>
  <si>
    <t>Short Rural MAIFI
(after removing excluded events)</t>
  </si>
  <si>
    <t>Long Rural MAIFI
all events</t>
  </si>
  <si>
    <t>Long Rural MAIFI
(after removing excluded events)</t>
  </si>
  <si>
    <t>Short Rural</t>
  </si>
  <si>
    <t>Long Rural</t>
  </si>
  <si>
    <t>Data source:</t>
  </si>
  <si>
    <t>Service Target Performance Incentive Scheme - data required for target calculation</t>
  </si>
  <si>
    <t>Service Target Performance Incentive Scheme - data required for "calls answered within 30 seconds"</t>
  </si>
  <si>
    <t>Number of calls received</t>
  </si>
  <si>
    <t>Number of calls received within 30 sec</t>
  </si>
  <si>
    <t>% calls answered within 30 sec</t>
  </si>
  <si>
    <t>Annual STPIS compliance model from AER</t>
  </si>
  <si>
    <t>Number of calls</t>
  </si>
  <si>
    <t>Number of calls answered within 30 seconds</t>
  </si>
  <si>
    <t>Percentage of calls answered within 30 seconds (fault calls)</t>
  </si>
  <si>
    <t>Threshold</t>
  </si>
  <si>
    <t>% Fault calls answered within 30 sec</t>
  </si>
  <si>
    <t>Rural Short</t>
  </si>
  <si>
    <t>Rural Long</t>
  </si>
  <si>
    <t>MAIFI</t>
  </si>
  <si>
    <t>NO</t>
  </si>
  <si>
    <t>YES</t>
  </si>
  <si>
    <t>Reliability data has been run per new STPIS definitions (STPIS version 2.0 November 2018) and will not agree with annual STPIS submissions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</si>
</sst>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"/>
    <numFmt numFmtId="165" formatCode="_(* #,##0.00_);_(* \(#,##0.00\);_(* &quot;-&quot;??_);_(@_)"/>
    <numFmt numFmtId="166" formatCode="_(* #,##0_);_(* \(#,##0\);_(* &quot;-&quot;_);_(@_)"/>
    <numFmt numFmtId="167" formatCode="_([$€-2]* #,##0.00_);_([$€-2]* \(#,##0.00\);_([$€-2]* &quot;-&quot;??_)"/>
    <numFmt numFmtId="168" formatCode="#,##0.000_ ;[Red]\-#,##0.000\ "/>
    <numFmt numFmtId="169" formatCode="0.000000"/>
    <numFmt numFmtId="170" formatCode="_-* #,##0_-;\-* #,##0_-;_-* &quot;-&quot;??_-;_-@_-"/>
    <numFmt numFmtId="171" formatCode="0.0%"/>
  </numFmts>
  <fonts count="27">
    <font>
      <sz val="10"/>
      <color theme="1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62"/>
      <name val="Calibri"/>
      <family val="2"/>
    </font>
    <font>
      <sz val="10"/>
      <color indexed="12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theme="0"/>
      <name val="Calibri"/>
      <family val="2"/>
      <scheme val="minor"/>
    </font>
    <font>
      <sz val="10"/>
      <name val="Helv"/>
      <charset val="204"/>
    </font>
    <font>
      <sz val="14"/>
      <name val="System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</font>
    <font>
      <sz val="10"/>
      <color theme="1"/>
      <name val="Verdana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6">
    <xf numFmtId="0" fontId="0" fillId="0" borderId="0"/>
    <xf numFmtId="166" fontId="2" fillId="3" borderId="0" applyNumberFormat="0" applyFont="0" applyBorder="0" applyAlignment="0">
      <alignment horizontal="right"/>
    </xf>
    <xf numFmtId="165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0" fontId="6" fillId="6" borderId="0">
      <alignment horizontal="center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4" fontId="1" fillId="2" borderId="1" applyNumberFormat="0" applyProtection="0">
      <alignment horizontal="left" vertical="center" indent="1"/>
    </xf>
    <xf numFmtId="4" fontId="1" fillId="0" borderId="1" applyNumberFormat="0" applyProtection="0">
      <alignment horizontal="right" vertical="center"/>
    </xf>
    <xf numFmtId="4" fontId="1" fillId="2" borderId="1" applyNumberFormat="0" applyProtection="0">
      <alignment horizontal="left" vertical="center" indent="1"/>
    </xf>
    <xf numFmtId="0" fontId="8" fillId="0" borderId="0"/>
    <xf numFmtId="0" fontId="9" fillId="8" borderId="0">
      <alignment horizontal="left" vertical="center"/>
      <protection locked="0"/>
    </xf>
    <xf numFmtId="0" fontId="10" fillId="7" borderId="0">
      <alignment vertical="center"/>
      <protection locked="0"/>
    </xf>
    <xf numFmtId="0" fontId="2" fillId="0" borderId="0"/>
    <xf numFmtId="167" fontId="2" fillId="0" borderId="0"/>
    <xf numFmtId="0" fontId="2" fillId="0" borderId="0"/>
    <xf numFmtId="167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11" borderId="3" applyNumberFormat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168" fontId="2" fillId="9" borderId="4" applyFill="0">
      <alignment horizontal="right" vertical="center" wrapText="1"/>
      <protection locked="0"/>
    </xf>
    <xf numFmtId="168" fontId="7" fillId="10" borderId="5">
      <alignment horizontal="right" vertical="center" wrapText="1"/>
    </xf>
    <xf numFmtId="0" fontId="2" fillId="0" borderId="0"/>
    <xf numFmtId="0" fontId="2" fillId="0" borderId="0" applyFill="0"/>
    <xf numFmtId="0" fontId="2" fillId="0" borderId="0"/>
    <xf numFmtId="0" fontId="2" fillId="0" borderId="0"/>
    <xf numFmtId="0" fontId="8" fillId="0" borderId="0">
      <protection locked="0"/>
    </xf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 applyFill="0"/>
    <xf numFmtId="0" fontId="14" fillId="0" borderId="0"/>
    <xf numFmtId="0" fontId="8" fillId="0" borderId="0"/>
    <xf numFmtId="9" fontId="8" fillId="0" borderId="0" applyFont="0" applyFill="0" applyBorder="0" applyAlignment="0" applyProtection="0"/>
    <xf numFmtId="0" fontId="9" fillId="8" borderId="0">
      <alignment horizontal="left" vertical="center"/>
      <protection locked="0"/>
    </xf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8">
    <xf numFmtId="0" fontId="0" fillId="0" borderId="0" xfId="0"/>
    <xf numFmtId="0" fontId="16" fillId="14" borderId="0" xfId="0" applyFont="1" applyFill="1"/>
    <xf numFmtId="0" fontId="16" fillId="14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2" fontId="18" fillId="0" borderId="0" xfId="0" applyNumberFormat="1" applyFont="1"/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right"/>
    </xf>
    <xf numFmtId="0" fontId="20" fillId="0" borderId="0" xfId="13" applyFont="1" applyFill="1" applyBorder="1" applyAlignment="1">
      <alignment horizontal="left"/>
    </xf>
    <xf numFmtId="0" fontId="21" fillId="0" borderId="0" xfId="13" applyFont="1" applyFill="1" applyBorder="1"/>
    <xf numFmtId="0" fontId="22" fillId="0" borderId="0" xfId="13" applyFont="1" applyFill="1" applyBorder="1"/>
    <xf numFmtId="2" fontId="18" fillId="0" borderId="0" xfId="0" applyNumberFormat="1" applyFont="1" applyFill="1"/>
    <xf numFmtId="0" fontId="18" fillId="0" borderId="0" xfId="0" applyFont="1" applyFill="1" applyBorder="1"/>
    <xf numFmtId="0" fontId="23" fillId="0" borderId="0" xfId="0" applyFont="1" applyFill="1" applyBorder="1"/>
    <xf numFmtId="0" fontId="18" fillId="0" borderId="12" xfId="0" applyFont="1" applyBorder="1"/>
    <xf numFmtId="0" fontId="19" fillId="0" borderId="12" xfId="0" applyFont="1" applyFill="1" applyBorder="1" applyAlignment="1">
      <alignment horizontal="left" wrapText="1"/>
    </xf>
    <xf numFmtId="170" fontId="18" fillId="0" borderId="0" xfId="65" applyNumberFormat="1" applyFont="1"/>
    <xf numFmtId="171" fontId="18" fillId="0" borderId="0" xfId="64" applyNumberFormat="1" applyFont="1"/>
    <xf numFmtId="14" fontId="24" fillId="0" borderId="0" xfId="0" applyNumberFormat="1" applyFont="1" applyBorder="1"/>
    <xf numFmtId="0" fontId="18" fillId="0" borderId="0" xfId="0" applyFont="1" applyBorder="1"/>
    <xf numFmtId="0" fontId="19" fillId="12" borderId="2" xfId="17" quotePrefix="1" applyNumberFormat="1" applyFont="1" applyFill="1" applyBorder="1" applyAlignment="1">
      <alignment horizontal="left" vertical="center" indent="1"/>
    </xf>
    <xf numFmtId="0" fontId="19" fillId="12" borderId="2" xfId="19" quotePrefix="1" applyNumberFormat="1" applyFont="1" applyFill="1" applyBorder="1" applyAlignment="1">
      <alignment horizontal="left" vertical="center" wrapText="1" indent="1"/>
    </xf>
    <xf numFmtId="169" fontId="19" fillId="12" borderId="2" xfId="19" quotePrefix="1" applyNumberFormat="1" applyFont="1" applyFill="1" applyBorder="1" applyAlignment="1">
      <alignment horizontal="left" vertical="center" wrapText="1" indent="1"/>
    </xf>
    <xf numFmtId="14" fontId="25" fillId="0" borderId="6" xfId="0" applyNumberFormat="1" applyFont="1" applyBorder="1"/>
    <xf numFmtId="0" fontId="25" fillId="0" borderId="6" xfId="0" applyFont="1" applyBorder="1"/>
    <xf numFmtId="1" fontId="25" fillId="0" borderId="6" xfId="0" applyNumberFormat="1" applyFont="1" applyFill="1" applyBorder="1"/>
    <xf numFmtId="14" fontId="25" fillId="0" borderId="7" xfId="0" applyNumberFormat="1" applyFont="1" applyBorder="1"/>
    <xf numFmtId="0" fontId="25" fillId="0" borderId="7" xfId="0" applyFont="1" applyBorder="1"/>
    <xf numFmtId="1" fontId="25" fillId="0" borderId="7" xfId="0" applyNumberFormat="1" applyFont="1" applyFill="1" applyBorder="1"/>
    <xf numFmtId="169" fontId="25" fillId="0" borderId="7" xfId="0" applyNumberFormat="1" applyFont="1" applyFill="1" applyBorder="1"/>
    <xf numFmtId="14" fontId="25" fillId="0" borderId="8" xfId="0" applyNumberFormat="1" applyFont="1" applyBorder="1"/>
    <xf numFmtId="0" fontId="25" fillId="0" borderId="8" xfId="0" applyFont="1" applyBorder="1"/>
    <xf numFmtId="169" fontId="25" fillId="0" borderId="8" xfId="0" applyNumberFormat="1" applyFont="1" applyFill="1" applyBorder="1"/>
    <xf numFmtId="14" fontId="18" fillId="0" borderId="0" xfId="0" applyNumberFormat="1" applyFont="1" applyBorder="1"/>
    <xf numFmtId="0" fontId="19" fillId="0" borderId="9" xfId="19" quotePrefix="1" applyNumberFormat="1" applyFont="1" applyFill="1" applyBorder="1" applyAlignment="1">
      <alignment horizontal="left" vertical="center" wrapText="1" indent="1"/>
    </xf>
    <xf numFmtId="0" fontId="19" fillId="13" borderId="10" xfId="19" quotePrefix="1" applyNumberFormat="1" applyFont="1" applyFill="1" applyBorder="1" applyAlignment="1">
      <alignment horizontal="left" vertical="center" wrapText="1" indent="1"/>
    </xf>
    <xf numFmtId="0" fontId="19" fillId="13" borderId="2" xfId="19" quotePrefix="1" applyNumberFormat="1" applyFont="1" applyFill="1" applyBorder="1" applyAlignment="1">
      <alignment horizontal="left" vertical="center" wrapText="1" indent="1"/>
    </xf>
    <xf numFmtId="169" fontId="25" fillId="0" borderId="6" xfId="0" applyNumberFormat="1" applyFont="1" applyFill="1" applyBorder="1"/>
    <xf numFmtId="1" fontId="18" fillId="0" borderId="9" xfId="0" applyNumberFormat="1" applyFont="1" applyBorder="1"/>
    <xf numFmtId="164" fontId="18" fillId="0" borderId="9" xfId="0" applyNumberFormat="1" applyFont="1" applyBorder="1"/>
    <xf numFmtId="0" fontId="18" fillId="0" borderId="2" xfId="0" applyFont="1" applyBorder="1"/>
    <xf numFmtId="164" fontId="18" fillId="0" borderId="2" xfId="0" applyNumberFormat="1" applyFont="1" applyBorder="1"/>
    <xf numFmtId="0" fontId="18" fillId="0" borderId="9" xfId="0" applyFont="1" applyBorder="1"/>
    <xf numFmtId="0" fontId="18" fillId="0" borderId="11" xfId="0" applyFont="1" applyBorder="1"/>
    <xf numFmtId="164" fontId="18" fillId="0" borderId="11" xfId="0" applyNumberFormat="1" applyFont="1" applyBorder="1"/>
    <xf numFmtId="1" fontId="25" fillId="0" borderId="0" xfId="0" applyNumberFormat="1" applyFont="1" applyFill="1" applyBorder="1"/>
    <xf numFmtId="0" fontId="24" fillId="0" borderId="12" xfId="0" applyFont="1" applyBorder="1"/>
    <xf numFmtId="0" fontId="24" fillId="0" borderId="12" xfId="0" applyFont="1" applyBorder="1" applyAlignment="1">
      <alignment horizontal="center"/>
    </xf>
    <xf numFmtId="14" fontId="24" fillId="0" borderId="0" xfId="0" applyNumberFormat="1" applyFont="1" applyBorder="1" applyAlignment="1">
      <alignment vertical="top"/>
    </xf>
    <xf numFmtId="1" fontId="25" fillId="0" borderId="8" xfId="0" applyNumberFormat="1" applyFont="1" applyFill="1" applyBorder="1"/>
    <xf numFmtId="0" fontId="26" fillId="14" borderId="0" xfId="0" applyFont="1" applyFill="1"/>
    <xf numFmtId="0" fontId="26" fillId="14" borderId="0" xfId="0" applyFont="1" applyFill="1" applyAlignment="1">
      <alignment horizontal="center"/>
    </xf>
    <xf numFmtId="0" fontId="0" fillId="0" borderId="0" xfId="0" applyFont="1"/>
    <xf numFmtId="2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left" vertical="top" wrapText="1"/>
    </xf>
  </cellXfs>
  <cellStyles count="66">
    <cellStyle name=" 1" xfId="23" xr:uid="{00000000-0005-0000-0000-000000000000}"/>
    <cellStyle name=" 1 2" xfId="24" xr:uid="{00000000-0005-0000-0000-000001000000}"/>
    <cellStyle name=" 1 2 2" xfId="25" xr:uid="{00000000-0005-0000-0000-000002000000}"/>
    <cellStyle name=" 1 3" xfId="26" xr:uid="{00000000-0005-0000-0000-000003000000}"/>
    <cellStyle name=" 1 3 2" xfId="27" xr:uid="{00000000-0005-0000-0000-000004000000}"/>
    <cellStyle name=" 1 4" xfId="28" xr:uid="{00000000-0005-0000-0000-000005000000}"/>
    <cellStyle name="_3GIS model v2.77_Distribution Business_Retail Fin Perform " xfId="29" xr:uid="{00000000-0005-0000-0000-000006000000}"/>
    <cellStyle name="_3GIS model v2.77_Fleet Overhead Costs 2_Retail Fin Perform " xfId="30" xr:uid="{00000000-0005-0000-0000-000007000000}"/>
    <cellStyle name="_3GIS model v2.77_Fleet Overhead Costs_Retail Fin Perform " xfId="31" xr:uid="{00000000-0005-0000-0000-000008000000}"/>
    <cellStyle name="_3GIS model v2.77_Forecast 2_Retail Fin Perform " xfId="32" xr:uid="{00000000-0005-0000-0000-000009000000}"/>
    <cellStyle name="_3GIS model v2.77_Forecast_Retail Fin Perform " xfId="33" xr:uid="{00000000-0005-0000-0000-00000A000000}"/>
    <cellStyle name="_3GIS model v2.77_Funding &amp; Cashflow_1_Retail Fin Perform " xfId="34" xr:uid="{00000000-0005-0000-0000-00000B000000}"/>
    <cellStyle name="_3GIS model v2.77_Funding &amp; Cashflow_Retail Fin Perform " xfId="35" xr:uid="{00000000-0005-0000-0000-00000C000000}"/>
    <cellStyle name="_3GIS model v2.77_Group P&amp;L_1_Retail Fin Perform " xfId="36" xr:uid="{00000000-0005-0000-0000-00000D000000}"/>
    <cellStyle name="_3GIS model v2.77_Group P&amp;L_Retail Fin Perform " xfId="37" xr:uid="{00000000-0005-0000-0000-00000E000000}"/>
    <cellStyle name="_3GIS model v2.77_Opening  Detailed BS_Retail Fin Perform " xfId="38" xr:uid="{00000000-0005-0000-0000-00000F000000}"/>
    <cellStyle name="_3GIS model v2.77_OUTPUT DB_Retail Fin Perform " xfId="39" xr:uid="{00000000-0005-0000-0000-000010000000}"/>
    <cellStyle name="_3GIS model v2.77_OUTPUT EB_Retail Fin Perform " xfId="40" xr:uid="{00000000-0005-0000-0000-000011000000}"/>
    <cellStyle name="_3GIS model v2.77_Report_Retail Fin Perform " xfId="41" xr:uid="{00000000-0005-0000-0000-000012000000}"/>
    <cellStyle name="_3GIS model v2.77_Retail Fin Perform " xfId="42" xr:uid="{00000000-0005-0000-0000-000013000000}"/>
    <cellStyle name="_3GIS model v2.77_Sheet2 2_Retail Fin Perform " xfId="43" xr:uid="{00000000-0005-0000-0000-000014000000}"/>
    <cellStyle name="_3GIS model v2.77_Sheet2_Retail Fin Perform " xfId="44" xr:uid="{00000000-0005-0000-0000-000015000000}"/>
    <cellStyle name="Blockout" xfId="1" xr:uid="{00000000-0005-0000-0000-000016000000}"/>
    <cellStyle name="Check Cell 2 2 2 2" xfId="45" xr:uid="{00000000-0005-0000-0000-000017000000}"/>
    <cellStyle name="Comma" xfId="65" builtinId="3"/>
    <cellStyle name="Comma 2" xfId="2" xr:uid="{00000000-0005-0000-0000-000019000000}"/>
    <cellStyle name="Currency 11" xfId="46" xr:uid="{00000000-0005-0000-0000-00001A000000}"/>
    <cellStyle name="Currency 2" xfId="47" xr:uid="{00000000-0005-0000-0000-00001B000000}"/>
    <cellStyle name="Heading 4 2" xfId="3" xr:uid="{00000000-0005-0000-0000-00001C000000}"/>
    <cellStyle name="Input1" xfId="4" xr:uid="{00000000-0005-0000-0000-00001E000000}"/>
    <cellStyle name="Input1 2" xfId="5" xr:uid="{00000000-0005-0000-0000-00001F000000}"/>
    <cellStyle name="Input1 3" xfId="6" xr:uid="{00000000-0005-0000-0000-000020000000}"/>
    <cellStyle name="Input1 4" xfId="7" xr:uid="{00000000-0005-0000-0000-000021000000}"/>
    <cellStyle name="Input2" xfId="8" xr:uid="{00000000-0005-0000-0000-000022000000}"/>
    <cellStyle name="Input3" xfId="9" xr:uid="{00000000-0005-0000-0000-000023000000}"/>
    <cellStyle name="Input3 2" xfId="10" xr:uid="{00000000-0005-0000-0000-000024000000}"/>
    <cellStyle name="Input3 3" xfId="11" xr:uid="{00000000-0005-0000-0000-000025000000}"/>
    <cellStyle name="Input3 4" xfId="12" xr:uid="{00000000-0005-0000-0000-000026000000}"/>
    <cellStyle name="InputCell" xfId="48" xr:uid="{00000000-0005-0000-0000-000027000000}"/>
    <cellStyle name="NonInputCell" xfId="49" xr:uid="{00000000-0005-0000-0000-000028000000}"/>
    <cellStyle name="Normal" xfId="0" builtinId="0"/>
    <cellStyle name="Normal 10" xfId="50" xr:uid="{00000000-0005-0000-0000-00002A000000}"/>
    <cellStyle name="Normal 114" xfId="51" xr:uid="{00000000-0005-0000-0000-00002B000000}"/>
    <cellStyle name="Normal 13" xfId="52" xr:uid="{00000000-0005-0000-0000-00002C000000}"/>
    <cellStyle name="Normal 13 2" xfId="53" xr:uid="{00000000-0005-0000-0000-00002D000000}"/>
    <cellStyle name="Normal 14" xfId="20" xr:uid="{00000000-0005-0000-0000-00002E000000}"/>
    <cellStyle name="Normal 2" xfId="13" xr:uid="{00000000-0005-0000-0000-00002F000000}"/>
    <cellStyle name="Normal 2 2" xfId="55" xr:uid="{00000000-0005-0000-0000-000030000000}"/>
    <cellStyle name="Normal 2 2 2" xfId="56" xr:uid="{00000000-0005-0000-0000-000031000000}"/>
    <cellStyle name="Normal 2 3" xfId="54" xr:uid="{00000000-0005-0000-0000-000032000000}"/>
    <cellStyle name="Normal 215" xfId="14" xr:uid="{00000000-0005-0000-0000-000033000000}"/>
    <cellStyle name="Normal 3" xfId="15" xr:uid="{00000000-0005-0000-0000-000034000000}"/>
    <cellStyle name="Normal 3 2" xfId="57" xr:uid="{00000000-0005-0000-0000-000035000000}"/>
    <cellStyle name="Normal 3 5" xfId="58" xr:uid="{00000000-0005-0000-0000-000036000000}"/>
    <cellStyle name="Normal 4" xfId="59" xr:uid="{00000000-0005-0000-0000-000037000000}"/>
    <cellStyle name="Normal 5" xfId="60" xr:uid="{00000000-0005-0000-0000-000038000000}"/>
    <cellStyle name="Normal 8 2" xfId="61" xr:uid="{00000000-0005-0000-0000-000039000000}"/>
    <cellStyle name="Percent" xfId="64" builtinId="5"/>
    <cellStyle name="Percent 2" xfId="16" xr:uid="{00000000-0005-0000-0000-00003B000000}"/>
    <cellStyle name="Percent 3 4" xfId="62" xr:uid="{00000000-0005-0000-0000-00003C000000}"/>
    <cellStyle name="RIN_TB2" xfId="63" xr:uid="{00000000-0005-0000-0000-00003D000000}"/>
    <cellStyle name="SAPBEXchaText" xfId="17" xr:uid="{00000000-0005-0000-0000-00003E000000}"/>
    <cellStyle name="SAPBEXstdData" xfId="18" xr:uid="{00000000-0005-0000-0000-00003F000000}"/>
    <cellStyle name="SAPBEXstdItem" xfId="19" xr:uid="{00000000-0005-0000-0000-000040000000}"/>
    <cellStyle name="TableLvl2" xfId="21" xr:uid="{00000000-0005-0000-0000-000041000000}"/>
    <cellStyle name="TableLvl3" xfId="22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Workstreams/08%20Incentives/12-01%20STPIS/Target/CitiPower%20STPIS%20target%20calculation%202021_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Workstreams/08%20Incentives/12-01%20STPIS/WIP/Powercor%20STPIS%20target%20calculation%20v0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ormats"/>
      <sheetName val="Input_reliability"/>
      <sheetName val="Input_calls"/>
      <sheetName val="Input_GE"/>
      <sheetName val="Calculations"/>
      <sheetName val="Output"/>
      <sheetName val="May's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ormats"/>
      <sheetName val="Menu"/>
      <sheetName val="Reliability 2010"/>
      <sheetName val="Reliability 2011"/>
      <sheetName val="Reliability 2012"/>
      <sheetName val="Reliability 2013"/>
      <sheetName val="Reliability 2014"/>
      <sheetName val="Customer service 2010-2014"/>
      <sheetName val="Calculation"/>
      <sheetName val="Output"/>
    </sheetNames>
    <sheetDataSet>
      <sheetData sheetId="0">
        <row r="43">
          <cell r="D43" t="str">
            <v>Powercor STPIS target calculation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I5">
            <v>83.111002922147989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468"/>
  <sheetViews>
    <sheetView showGridLines="0" workbookViewId="0">
      <pane xSplit="1" ySplit="7" topLeftCell="B1063" activePane="bottomRight" state="frozen"/>
      <selection pane="topRight" activeCell="B1" sqref="B1"/>
      <selection pane="bottomLeft" activeCell="A8" sqref="A8"/>
      <selection pane="bottomRight" activeCell="A1100" sqref="A1100"/>
    </sheetView>
  </sheetViews>
  <sheetFormatPr defaultColWidth="9" defaultRowHeight="12.75"/>
  <cols>
    <col min="1" max="1" width="15.5" style="35" customWidth="1"/>
    <col min="2" max="5" width="16.875" style="21" customWidth="1"/>
    <col min="6" max="6" width="13.125" style="21" customWidth="1"/>
    <col min="7" max="7" width="16.625" style="21" customWidth="1"/>
    <col min="8" max="8" width="11.375" style="21" customWidth="1"/>
    <col min="9" max="9" width="16" style="21" customWidth="1"/>
    <col min="10" max="10" width="13.125" style="21" customWidth="1"/>
    <col min="11" max="11" width="16.875" style="21" customWidth="1"/>
    <col min="12" max="12" width="13.125" style="21" customWidth="1"/>
    <col min="13" max="13" width="16.375" style="21" customWidth="1"/>
    <col min="14" max="14" width="13.125" style="21" customWidth="1"/>
    <col min="15" max="21" width="17.25" style="21" customWidth="1"/>
    <col min="22" max="22" width="10.375" style="21" customWidth="1"/>
    <col min="23" max="23" width="19.5" style="21" customWidth="1"/>
    <col min="24" max="26" width="13.125" style="21" customWidth="1"/>
    <col min="27" max="27" width="4" style="21" customWidth="1"/>
    <col min="28" max="28" width="9.75" style="21" customWidth="1"/>
    <col min="29" max="29" width="6.125" style="21" customWidth="1"/>
    <col min="30" max="30" width="10.125" style="21" customWidth="1"/>
    <col min="31" max="31" width="10.375" style="21" customWidth="1"/>
    <col min="32" max="32" width="11.625" style="21" customWidth="1"/>
    <col min="33" max="33" width="12" style="21" customWidth="1"/>
    <col min="34" max="16384" width="9" style="21"/>
  </cols>
  <sheetData>
    <row r="1" spans="1:34" s="3" customFormat="1" ht="18.75">
      <c r="A1" s="1" t="s">
        <v>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>
      <c r="A2" s="20" t="s">
        <v>21</v>
      </c>
      <c r="B2" s="21" t="s">
        <v>39</v>
      </c>
    </row>
    <row r="3" spans="1:34">
      <c r="A3" s="20" t="s">
        <v>22</v>
      </c>
      <c r="B3" s="21" t="s">
        <v>23</v>
      </c>
    </row>
    <row r="4" spans="1:34">
      <c r="A4" s="20" t="s">
        <v>24</v>
      </c>
      <c r="B4" s="21" t="s">
        <v>25</v>
      </c>
    </row>
    <row r="5" spans="1:34">
      <c r="A5" s="20" t="s">
        <v>54</v>
      </c>
      <c r="B5" s="21" t="s">
        <v>71</v>
      </c>
    </row>
    <row r="7" spans="1:34" s="15" customFormat="1" ht="51">
      <c r="A7" s="22" t="s">
        <v>26</v>
      </c>
      <c r="B7" s="24" t="s">
        <v>0</v>
      </c>
      <c r="C7" s="24" t="s">
        <v>1</v>
      </c>
      <c r="D7" s="24" t="s">
        <v>40</v>
      </c>
      <c r="E7" s="24" t="s">
        <v>41</v>
      </c>
      <c r="F7" s="24" t="s">
        <v>42</v>
      </c>
      <c r="G7" s="24" t="s">
        <v>43</v>
      </c>
      <c r="H7" s="24" t="s">
        <v>2</v>
      </c>
      <c r="I7" s="24" t="s">
        <v>3</v>
      </c>
      <c r="J7" s="24" t="s">
        <v>4</v>
      </c>
      <c r="K7" s="24" t="s">
        <v>5</v>
      </c>
      <c r="L7" s="24" t="s">
        <v>44</v>
      </c>
      <c r="M7" s="24" t="s">
        <v>45</v>
      </c>
      <c r="N7" s="24" t="s">
        <v>46</v>
      </c>
      <c r="O7" s="24" t="s">
        <v>47</v>
      </c>
      <c r="P7" s="24" t="s">
        <v>6</v>
      </c>
      <c r="Q7" s="24" t="s">
        <v>7</v>
      </c>
      <c r="R7" s="24" t="s">
        <v>27</v>
      </c>
      <c r="S7" s="24" t="s">
        <v>28</v>
      </c>
      <c r="T7" s="24" t="s">
        <v>48</v>
      </c>
      <c r="U7" s="24" t="s">
        <v>49</v>
      </c>
      <c r="V7" s="24" t="s">
        <v>50</v>
      </c>
      <c r="W7" s="24" t="s">
        <v>51</v>
      </c>
      <c r="X7" s="24" t="s">
        <v>29</v>
      </c>
      <c r="Y7" s="24" t="s">
        <v>30</v>
      </c>
      <c r="Z7" s="23" t="s">
        <v>14</v>
      </c>
      <c r="AA7" s="36"/>
      <c r="AB7" s="37" t="s">
        <v>33</v>
      </c>
      <c r="AC7" s="37" t="s">
        <v>31</v>
      </c>
      <c r="AD7" s="38" t="s">
        <v>34</v>
      </c>
      <c r="AE7" s="38" t="s">
        <v>35</v>
      </c>
      <c r="AF7" s="38" t="s">
        <v>36</v>
      </c>
      <c r="AG7" s="38" t="s">
        <v>37</v>
      </c>
      <c r="AH7" s="38" t="s">
        <v>38</v>
      </c>
    </row>
    <row r="8" spans="1:34">
      <c r="A8" s="25">
        <v>42005</v>
      </c>
      <c r="B8" s="39">
        <v>3.5745401825839312E-3</v>
      </c>
      <c r="C8" s="39">
        <v>3.5745401825839312E-3</v>
      </c>
      <c r="D8" s="39">
        <v>7.3958724478902071E-3</v>
      </c>
      <c r="E8" s="39">
        <v>7.3958724478902071E-3</v>
      </c>
      <c r="F8" s="39">
        <v>7.6908434205388523E-2</v>
      </c>
      <c r="G8" s="39">
        <v>7.6908434205388523E-2</v>
      </c>
      <c r="H8" s="39">
        <v>2.4519334206974788E-2</v>
      </c>
      <c r="I8" s="39">
        <v>2.4519334206974785E-2</v>
      </c>
      <c r="J8" s="39">
        <v>4.4767844290550199E-5</v>
      </c>
      <c r="K8" s="39">
        <v>4.4767844290550199E-5</v>
      </c>
      <c r="L8" s="39">
        <v>1.0307836164306908E-4</v>
      </c>
      <c r="M8" s="39">
        <v>1.0307836164306908E-4</v>
      </c>
      <c r="N8" s="39">
        <v>7.9558766106989462E-4</v>
      </c>
      <c r="O8" s="39">
        <v>7.9558766106989462E-4</v>
      </c>
      <c r="P8" s="39">
        <v>2.6600426389187712E-4</v>
      </c>
      <c r="Q8" s="39">
        <v>2.6600426389187712E-4</v>
      </c>
      <c r="R8" s="39">
        <v>2.4395031458019814E-2</v>
      </c>
      <c r="S8" s="39">
        <v>2.4395031458019814E-2</v>
      </c>
      <c r="T8" s="39">
        <v>6.6154219954498265E-3</v>
      </c>
      <c r="U8" s="39">
        <v>6.6154219954498265E-3</v>
      </c>
      <c r="V8" s="39">
        <v>1.7327215931276846E-3</v>
      </c>
      <c r="W8" s="39">
        <v>1.7327215931276846E-3</v>
      </c>
      <c r="X8" s="39">
        <v>1.2043212653457728E-2</v>
      </c>
      <c r="Y8" s="39">
        <v>1.2043212653457728E-2</v>
      </c>
      <c r="Z8" s="26" t="s">
        <v>19</v>
      </c>
      <c r="AA8" s="40"/>
      <c r="AB8" s="41">
        <f t="shared" ref="AB8:AB39" si="0">IF(I8&gt;0,LN(I8),"")</f>
        <v>-3.7082933213425333</v>
      </c>
      <c r="AC8" s="42">
        <v>2015</v>
      </c>
      <c r="AD8" s="43">
        <f>AVERAGE($AB8:$AB372)</f>
        <v>-1.9097768293418322</v>
      </c>
      <c r="AE8" s="43">
        <f>STDEV($AB8:$AB372)</f>
        <v>1.4009945963790325</v>
      </c>
      <c r="AF8" s="43">
        <f>AD8+AE8*$AH$8</f>
        <v>2.0130080405194581</v>
      </c>
      <c r="AG8" s="43">
        <f>EXP(AF8)</f>
        <v>7.4858011073868331</v>
      </c>
      <c r="AH8" s="42">
        <v>2.8</v>
      </c>
    </row>
    <row r="9" spans="1:34">
      <c r="A9" s="28">
        <v>42006</v>
      </c>
      <c r="B9" s="31">
        <v>3.4340380251182044E-2</v>
      </c>
      <c r="C9" s="31">
        <v>3.4340380251182044E-2</v>
      </c>
      <c r="D9" s="31">
        <v>1.1546469934250727</v>
      </c>
      <c r="E9" s="31">
        <v>1.1546469934250727</v>
      </c>
      <c r="F9" s="31">
        <v>0.3452508785630613</v>
      </c>
      <c r="G9" s="31">
        <v>0.3452508785630613</v>
      </c>
      <c r="H9" s="31">
        <v>0.51421362489486955</v>
      </c>
      <c r="I9" s="31">
        <v>0.51421362489486977</v>
      </c>
      <c r="J9" s="31">
        <v>1.5152193452186221E-4</v>
      </c>
      <c r="K9" s="31">
        <v>1.5152193452186221E-4</v>
      </c>
      <c r="L9" s="31">
        <v>1.3827225940405983E-2</v>
      </c>
      <c r="M9" s="31">
        <v>1.3827225940405983E-2</v>
      </c>
      <c r="N9" s="31">
        <v>2.1036704412338925E-3</v>
      </c>
      <c r="O9" s="31">
        <v>2.1036704412338925E-3</v>
      </c>
      <c r="P9" s="31">
        <v>5.5169805908163337E-3</v>
      </c>
      <c r="Q9" s="31">
        <v>5.5169805908163337E-3</v>
      </c>
      <c r="R9" s="31">
        <v>6.4947811024598208E-3</v>
      </c>
      <c r="S9" s="31">
        <v>6.4947811024598208E-3</v>
      </c>
      <c r="T9" s="31">
        <v>9.3690867993432431E-3</v>
      </c>
      <c r="U9" s="31">
        <v>9.3690867993432431E-3</v>
      </c>
      <c r="V9" s="31">
        <v>1.5511518937914878E-2</v>
      </c>
      <c r="W9" s="31">
        <v>1.5511518937914878E-2</v>
      </c>
      <c r="X9" s="31">
        <v>9.9216982546730045E-3</v>
      </c>
      <c r="Y9" s="31">
        <v>9.9216982546730028E-3</v>
      </c>
      <c r="Z9" s="29" t="s">
        <v>19</v>
      </c>
      <c r="AA9" s="40"/>
      <c r="AB9" s="41">
        <f t="shared" si="0"/>
        <v>-0.66511648723404748</v>
      </c>
      <c r="AC9" s="44">
        <v>2016</v>
      </c>
      <c r="AD9" s="41">
        <f>AVERAGE($AB373:$AB738)</f>
        <v>-1.9589237581514667</v>
      </c>
      <c r="AE9" s="41">
        <f>STDEV($AB373:$AB738)</f>
        <v>1.4931008922115536</v>
      </c>
      <c r="AF9" s="41">
        <f t="shared" ref="AF9:AF11" si="1">AD9+AE9*$AH$8</f>
        <v>2.2217587400408831</v>
      </c>
      <c r="AG9" s="41">
        <f t="shared" ref="AG9:AG11" si="2">EXP(AF9)</f>
        <v>9.2235384156013449</v>
      </c>
      <c r="AH9" s="44"/>
    </row>
    <row r="10" spans="1:34">
      <c r="A10" s="28">
        <v>42007</v>
      </c>
      <c r="B10" s="31">
        <v>0.24725280401670868</v>
      </c>
      <c r="C10" s="31">
        <v>0.24725280401670868</v>
      </c>
      <c r="D10" s="31">
        <v>2.1914975077124703</v>
      </c>
      <c r="E10" s="31">
        <v>2.1914975077124703</v>
      </c>
      <c r="F10" s="31">
        <v>10.73286802030457</v>
      </c>
      <c r="G10" s="31">
        <v>8.3774160484185884</v>
      </c>
      <c r="H10" s="31">
        <v>3.7371551887130732</v>
      </c>
      <c r="I10" s="31">
        <v>3.1078921118000262</v>
      </c>
      <c r="J10" s="31">
        <v>1.1674076318843474E-3</v>
      </c>
      <c r="K10" s="31">
        <v>1.1674076318843474E-3</v>
      </c>
      <c r="L10" s="31">
        <v>1.7895139855248529E-2</v>
      </c>
      <c r="M10" s="31">
        <v>1.7895139855248529E-2</v>
      </c>
      <c r="N10" s="31">
        <v>7.0294806716126521E-2</v>
      </c>
      <c r="O10" s="31">
        <v>4.9550956657555649E-2</v>
      </c>
      <c r="P10" s="31">
        <v>2.5559880298081244E-2</v>
      </c>
      <c r="Q10" s="31">
        <v>2.0018124800333801E-2</v>
      </c>
      <c r="R10" s="31">
        <v>1.205288115514813E-4</v>
      </c>
      <c r="S10" s="31">
        <v>1.205288115514813E-4</v>
      </c>
      <c r="T10" s="31">
        <v>3.6732710445519401E-2</v>
      </c>
      <c r="U10" s="31">
        <v>3.6732710445519401E-2</v>
      </c>
      <c r="V10" s="31">
        <v>2.1890862944162436E-2</v>
      </c>
      <c r="W10" s="31">
        <v>2.1890862944162436E-2</v>
      </c>
      <c r="X10" s="31">
        <v>1.8904557930904085E-2</v>
      </c>
      <c r="Y10" s="31">
        <v>1.8904557930904089E-2</v>
      </c>
      <c r="Z10" s="29" t="s">
        <v>19</v>
      </c>
      <c r="AA10" s="40"/>
      <c r="AB10" s="41">
        <f t="shared" si="0"/>
        <v>1.1339447188398342</v>
      </c>
      <c r="AC10" s="44">
        <v>2017</v>
      </c>
      <c r="AD10" s="41">
        <f>AVERAGE($AB739:$AB1103)</f>
        <v>-1.9828978020549797</v>
      </c>
      <c r="AE10" s="41">
        <f>STDEV($AB739:$AB1103)</f>
        <v>1.2933163026513714</v>
      </c>
      <c r="AF10" s="41">
        <f t="shared" si="1"/>
        <v>1.6383878453688601</v>
      </c>
      <c r="AG10" s="41">
        <f t="shared" si="2"/>
        <v>5.1468652774850634</v>
      </c>
      <c r="AH10" s="44"/>
    </row>
    <row r="11" spans="1:34">
      <c r="A11" s="28">
        <v>42008</v>
      </c>
      <c r="B11" s="31">
        <v>6.7117329632524871E-3</v>
      </c>
      <c r="C11" s="31">
        <v>6.7117329632524871E-3</v>
      </c>
      <c r="D11" s="31">
        <v>1.3410973427870916</v>
      </c>
      <c r="E11" s="31">
        <v>1.3410973427870916</v>
      </c>
      <c r="F11" s="31">
        <v>8.8788559156579461E-2</v>
      </c>
      <c r="G11" s="31">
        <v>8.8788559156579461E-2</v>
      </c>
      <c r="H11" s="31">
        <v>0.50127851559189218</v>
      </c>
      <c r="I11" s="31">
        <v>0.50127851559189218</v>
      </c>
      <c r="J11" s="31">
        <v>4.4767844290550199E-5</v>
      </c>
      <c r="K11" s="31">
        <v>4.4767844290550199E-5</v>
      </c>
      <c r="L11" s="31">
        <v>1.282589328444474E-2</v>
      </c>
      <c r="M11" s="31">
        <v>1.282589328444474E-2</v>
      </c>
      <c r="N11" s="31">
        <v>5.4178055447090989E-4</v>
      </c>
      <c r="O11" s="31">
        <v>5.4178055447090989E-4</v>
      </c>
      <c r="P11" s="31">
        <v>4.7046244319700614E-3</v>
      </c>
      <c r="Q11" s="31">
        <v>4.7046244319700614E-3</v>
      </c>
      <c r="R11" s="31">
        <v>0</v>
      </c>
      <c r="S11" s="31">
        <v>0</v>
      </c>
      <c r="T11" s="31">
        <v>3.0352896133825163E-2</v>
      </c>
      <c r="U11" s="31">
        <v>3.0352896133825163E-2</v>
      </c>
      <c r="V11" s="31">
        <v>5.6911362748926202E-3</v>
      </c>
      <c r="W11" s="31">
        <v>5.6911362748926202E-3</v>
      </c>
      <c r="X11" s="31">
        <v>1.2271402585717918E-2</v>
      </c>
      <c r="Y11" s="31">
        <v>1.2271402585717916E-2</v>
      </c>
      <c r="Z11" s="29" t="s">
        <v>19</v>
      </c>
      <c r="AA11" s="40"/>
      <c r="AB11" s="41">
        <f t="shared" si="0"/>
        <v>-0.69059341301809274</v>
      </c>
      <c r="AC11" s="44">
        <v>2018</v>
      </c>
      <c r="AD11" s="41">
        <f>AVERAGE($AB1104:$AB1468)</f>
        <v>-2.0304122273732315</v>
      </c>
      <c r="AE11" s="41">
        <f>STDEV($AB1104:$AB1468)</f>
        <v>1.4705927529934475</v>
      </c>
      <c r="AF11" s="41">
        <f t="shared" si="1"/>
        <v>2.0872474810084212</v>
      </c>
      <c r="AG11" s="41">
        <f t="shared" si="2"/>
        <v>8.0626918808059163</v>
      </c>
      <c r="AH11" s="44"/>
    </row>
    <row r="12" spans="1:34">
      <c r="A12" s="28">
        <v>42009</v>
      </c>
      <c r="B12" s="31">
        <v>5.365253954205939E-2</v>
      </c>
      <c r="C12" s="31">
        <v>5.365253954205939E-2</v>
      </c>
      <c r="D12" s="31">
        <v>4.7673742259919452E-3</v>
      </c>
      <c r="E12" s="31">
        <v>4.7673742259919452E-3</v>
      </c>
      <c r="F12" s="31">
        <v>0.78638715345568133</v>
      </c>
      <c r="G12" s="31">
        <v>0.78638715345568133</v>
      </c>
      <c r="H12" s="31">
        <v>0.23208872024566274</v>
      </c>
      <c r="I12" s="31">
        <v>0.23208872024566274</v>
      </c>
      <c r="J12" s="31">
        <v>8.4370168086036913E-3</v>
      </c>
      <c r="K12" s="31">
        <v>8.4370168086036913E-3</v>
      </c>
      <c r="L12" s="31">
        <v>7.7308771232301816E-5</v>
      </c>
      <c r="M12" s="31">
        <v>7.7308771232301816E-5</v>
      </c>
      <c r="N12" s="31">
        <v>1.7210074189769619E-2</v>
      </c>
      <c r="O12" s="31">
        <v>1.7210074189769619E-2</v>
      </c>
      <c r="P12" s="31">
        <v>7.8197429929391521E-3</v>
      </c>
      <c r="Q12" s="31">
        <v>7.8197429929391486E-3</v>
      </c>
      <c r="R12" s="31">
        <v>0</v>
      </c>
      <c r="S12" s="31">
        <v>0</v>
      </c>
      <c r="T12" s="31">
        <v>1.0738556461172589E-2</v>
      </c>
      <c r="U12" s="31">
        <v>1.0738556461172589E-2</v>
      </c>
      <c r="V12" s="31">
        <v>5.4666146036704412E-4</v>
      </c>
      <c r="W12" s="31">
        <v>5.4666146036704412E-4</v>
      </c>
      <c r="X12" s="31">
        <v>3.949641741806351E-3</v>
      </c>
      <c r="Y12" s="31">
        <v>3.949641741806351E-3</v>
      </c>
      <c r="Z12" s="29" t="s">
        <v>19</v>
      </c>
      <c r="AA12" s="40"/>
      <c r="AB12" s="41">
        <f t="shared" si="0"/>
        <v>-1.4606355655657559</v>
      </c>
      <c r="AC12" s="45">
        <v>2019</v>
      </c>
      <c r="AD12" s="45"/>
      <c r="AE12" s="45"/>
      <c r="AF12" s="45"/>
      <c r="AG12" s="45"/>
      <c r="AH12" s="45"/>
    </row>
    <row r="13" spans="1:34">
      <c r="A13" s="28">
        <v>42010</v>
      </c>
      <c r="B13" s="31">
        <v>2.9322938010310377E-2</v>
      </c>
      <c r="C13" s="31">
        <v>2.9322938010310377E-2</v>
      </c>
      <c r="D13" s="31">
        <v>0.11456423622615393</v>
      </c>
      <c r="E13" s="31">
        <v>0.11456423622615393</v>
      </c>
      <c r="F13" s="31">
        <v>2.7952899258102302</v>
      </c>
      <c r="G13" s="31">
        <v>2.7952899258102302</v>
      </c>
      <c r="H13" s="31">
        <v>0.79844830846063075</v>
      </c>
      <c r="I13" s="31">
        <v>0.79844830846063075</v>
      </c>
      <c r="J13" s="31">
        <v>1.8595873782228543E-4</v>
      </c>
      <c r="K13" s="31">
        <v>1.8595873782228543E-4</v>
      </c>
      <c r="L13" s="31">
        <v>8.9825429431817326E-4</v>
      </c>
      <c r="M13" s="31">
        <v>8.9825429431817326E-4</v>
      </c>
      <c r="N13" s="31">
        <v>1.6887934400624755E-3</v>
      </c>
      <c r="O13" s="31">
        <v>1.6887934400624755E-3</v>
      </c>
      <c r="P13" s="31">
        <v>8.3973895071749434E-4</v>
      </c>
      <c r="Q13" s="31">
        <v>8.3973895071749434E-4</v>
      </c>
      <c r="R13" s="31">
        <v>9.7042911700592656E-3</v>
      </c>
      <c r="S13" s="31">
        <v>9.7042911700592656E-3</v>
      </c>
      <c r="T13" s="31">
        <v>0</v>
      </c>
      <c r="U13" s="31">
        <v>0</v>
      </c>
      <c r="V13" s="31">
        <v>3.7104646622413126E-2</v>
      </c>
      <c r="W13" s="31">
        <v>3.7104646622413126E-2</v>
      </c>
      <c r="X13" s="31">
        <v>1.3587080538006665E-2</v>
      </c>
      <c r="Y13" s="31">
        <v>1.3587080538006665E-2</v>
      </c>
      <c r="Z13" s="29" t="s">
        <v>19</v>
      </c>
      <c r="AA13" s="40"/>
      <c r="AB13" s="41">
        <f t="shared" si="0"/>
        <v>-0.22508504922636627</v>
      </c>
    </row>
    <row r="14" spans="1:34">
      <c r="A14" s="28">
        <v>42011</v>
      </c>
      <c r="B14" s="31">
        <v>0.78456680223288244</v>
      </c>
      <c r="C14" s="31">
        <v>0.78456680223288244</v>
      </c>
      <c r="D14" s="31">
        <v>0.70467313115248975</v>
      </c>
      <c r="E14" s="31">
        <v>0.70467313115248975</v>
      </c>
      <c r="F14" s="31">
        <v>1.9635152284263953</v>
      </c>
      <c r="G14" s="31">
        <v>1.9635152284263953</v>
      </c>
      <c r="H14" s="31">
        <v>1.0712265534844603</v>
      </c>
      <c r="I14" s="31">
        <v>1.0712265534844603</v>
      </c>
      <c r="J14" s="31">
        <v>2.0393474914510636E-2</v>
      </c>
      <c r="K14" s="31">
        <v>2.0393474914510636E-2</v>
      </c>
      <c r="L14" s="31">
        <v>1.2041761461945679E-2</v>
      </c>
      <c r="M14" s="31">
        <v>1.2041761461945679E-2</v>
      </c>
      <c r="N14" s="31">
        <v>1.7019718859820395E-2</v>
      </c>
      <c r="O14" s="31">
        <v>1.7019718859820395E-2</v>
      </c>
      <c r="P14" s="31">
        <v>1.6533990520338243E-2</v>
      </c>
      <c r="Q14" s="31">
        <v>1.6533990520338229E-2</v>
      </c>
      <c r="R14" s="31">
        <v>7.1077562012073544E-3</v>
      </c>
      <c r="S14" s="31">
        <v>7.1077562012073544E-3</v>
      </c>
      <c r="T14" s="31">
        <v>0.10864091180173613</v>
      </c>
      <c r="U14" s="31">
        <v>0.10864091180173613</v>
      </c>
      <c r="V14" s="31">
        <v>7.4077508785630616E-2</v>
      </c>
      <c r="W14" s="31">
        <v>7.4077508785630616E-2</v>
      </c>
      <c r="X14" s="31">
        <v>6.0961918360161946E-2</v>
      </c>
      <c r="Y14" s="31">
        <v>6.096191836016196E-2</v>
      </c>
      <c r="Z14" s="29" t="s">
        <v>19</v>
      </c>
      <c r="AA14" s="40"/>
      <c r="AB14" s="41">
        <f t="shared" si="0"/>
        <v>6.8804303627979777E-2</v>
      </c>
    </row>
    <row r="15" spans="1:34">
      <c r="A15" s="28">
        <v>42012</v>
      </c>
      <c r="B15" s="31">
        <v>0.18975367354599207</v>
      </c>
      <c r="C15" s="31">
        <v>0.18975367354599207</v>
      </c>
      <c r="D15" s="31">
        <v>2.5356540690183262</v>
      </c>
      <c r="E15" s="31">
        <v>2.5356540690183262</v>
      </c>
      <c r="F15" s="31">
        <v>2.7006052323311205</v>
      </c>
      <c r="G15" s="31">
        <v>2.7006052323311205</v>
      </c>
      <c r="H15" s="31">
        <v>1.691450701195063</v>
      </c>
      <c r="I15" s="31">
        <v>1.6914507011950628</v>
      </c>
      <c r="J15" s="31">
        <v>2.6137533705021232E-3</v>
      </c>
      <c r="K15" s="31">
        <v>2.6137533705021232E-3</v>
      </c>
      <c r="L15" s="31">
        <v>2.9152769494695144E-2</v>
      </c>
      <c r="M15" s="31">
        <v>2.9152769494695144E-2</v>
      </c>
      <c r="N15" s="31">
        <v>2.6259273721202667E-2</v>
      </c>
      <c r="O15" s="31">
        <v>2.6259273721202667E-2</v>
      </c>
      <c r="P15" s="31">
        <v>1.8330823244078469E-2</v>
      </c>
      <c r="Q15" s="31">
        <v>1.8330823244078455E-2</v>
      </c>
      <c r="R15" s="31">
        <v>1.7218401650211615E-5</v>
      </c>
      <c r="S15" s="31">
        <v>1.7218401650211615E-5</v>
      </c>
      <c r="T15" s="31">
        <v>1.931614869789941E-2</v>
      </c>
      <c r="U15" s="31">
        <v>1.931614869789941E-2</v>
      </c>
      <c r="V15" s="31">
        <v>7.5600351425224518E-2</v>
      </c>
      <c r="W15" s="31">
        <v>7.5600351425224518E-2</v>
      </c>
      <c r="X15" s="31">
        <v>2.7045070771477563E-2</v>
      </c>
      <c r="Y15" s="31">
        <v>2.7045070771477567E-2</v>
      </c>
      <c r="Z15" s="29" t="s">
        <v>19</v>
      </c>
      <c r="AA15" s="40"/>
      <c r="AB15" s="41">
        <f t="shared" si="0"/>
        <v>0.52558656379176916</v>
      </c>
    </row>
    <row r="16" spans="1:34">
      <c r="A16" s="28">
        <v>42013</v>
      </c>
      <c r="B16" s="31">
        <v>3.8018230843667243E-3</v>
      </c>
      <c r="C16" s="31">
        <v>3.8018230843667243E-3</v>
      </c>
      <c r="D16" s="31">
        <v>0.13424484055986277</v>
      </c>
      <c r="E16" s="31">
        <v>0.13424484055986277</v>
      </c>
      <c r="F16" s="31">
        <v>1.4012495119094104</v>
      </c>
      <c r="G16" s="31">
        <v>1.4012495119094104</v>
      </c>
      <c r="H16" s="31">
        <v>0.42333535444416193</v>
      </c>
      <c r="I16" s="31">
        <v>0.42333535444416193</v>
      </c>
      <c r="J16" s="31">
        <v>3.0993122970380907E-5</v>
      </c>
      <c r="K16" s="31">
        <v>3.0993122970380907E-5</v>
      </c>
      <c r="L16" s="31">
        <v>6.6632798062126776E-4</v>
      </c>
      <c r="M16" s="31">
        <v>6.6632798062126776E-4</v>
      </c>
      <c r="N16" s="31">
        <v>1.1675126903553299E-2</v>
      </c>
      <c r="O16" s="31">
        <v>1.1675126903553299E-2</v>
      </c>
      <c r="P16" s="31">
        <v>3.3667794576903265E-3</v>
      </c>
      <c r="Q16" s="31">
        <v>3.3667794576903265E-3</v>
      </c>
      <c r="R16" s="31">
        <v>0</v>
      </c>
      <c r="S16" s="31">
        <v>0</v>
      </c>
      <c r="T16" s="31">
        <v>5.1649621923294973E-3</v>
      </c>
      <c r="U16" s="31">
        <v>5.1649621923294973E-3</v>
      </c>
      <c r="V16" s="31">
        <v>2.9939476766887931E-2</v>
      </c>
      <c r="W16" s="31">
        <v>2.9939476766887931E-2</v>
      </c>
      <c r="X16" s="31">
        <v>9.8278143968288101E-3</v>
      </c>
      <c r="Y16" s="31">
        <v>9.8278143968288118E-3</v>
      </c>
      <c r="Z16" s="29" t="s">
        <v>19</v>
      </c>
      <c r="AA16" s="40"/>
      <c r="AB16" s="41">
        <f t="shared" si="0"/>
        <v>-0.85959061393145875</v>
      </c>
    </row>
    <row r="17" spans="1:28">
      <c r="A17" s="28">
        <v>42014</v>
      </c>
      <c r="B17" s="31">
        <v>6.1710751514358425E-2</v>
      </c>
      <c r="C17" s="31">
        <v>6.1710751514358425E-2</v>
      </c>
      <c r="D17" s="31">
        <v>0.14092652721636881</v>
      </c>
      <c r="E17" s="31">
        <v>0.14092652721636881</v>
      </c>
      <c r="F17" s="31">
        <v>0.21721983600156186</v>
      </c>
      <c r="G17" s="31">
        <v>0.21721983600156186</v>
      </c>
      <c r="H17" s="31">
        <v>0.13131352644721317</v>
      </c>
      <c r="I17" s="31">
        <v>0.13131352644721314</v>
      </c>
      <c r="J17" s="31">
        <v>4.1668531993512101E-4</v>
      </c>
      <c r="K17" s="31">
        <v>4.1668531993512101E-4</v>
      </c>
      <c r="L17" s="31">
        <v>9.718816954917945E-3</v>
      </c>
      <c r="M17" s="31">
        <v>9.718816954917945E-3</v>
      </c>
      <c r="N17" s="31">
        <v>1.0542756735650138E-3</v>
      </c>
      <c r="O17" s="31">
        <v>1.0542756735650138E-3</v>
      </c>
      <c r="P17" s="31">
        <v>3.8818367333633241E-3</v>
      </c>
      <c r="Q17" s="31">
        <v>3.8818367333633263E-3</v>
      </c>
      <c r="R17" s="31">
        <v>5.5925368559887325E-3</v>
      </c>
      <c r="S17" s="31">
        <v>5.5925368559887325E-3</v>
      </c>
      <c r="T17" s="31">
        <v>2.2382729956780716E-3</v>
      </c>
      <c r="U17" s="31">
        <v>2.2382729956780716E-3</v>
      </c>
      <c r="V17" s="31">
        <v>4.3488871534556814E-3</v>
      </c>
      <c r="W17" s="31">
        <v>4.3488871534556814E-3</v>
      </c>
      <c r="X17" s="31">
        <v>4.0722123339918242E-3</v>
      </c>
      <c r="Y17" s="31">
        <v>4.072212333991825E-3</v>
      </c>
      <c r="Z17" s="29" t="s">
        <v>19</v>
      </c>
      <c r="AA17" s="40"/>
      <c r="AB17" s="41">
        <f t="shared" si="0"/>
        <v>-2.0301674835795729</v>
      </c>
    </row>
    <row r="18" spans="1:28">
      <c r="A18" s="28">
        <v>42015</v>
      </c>
      <c r="B18" s="31">
        <v>0.12241250469201445</v>
      </c>
      <c r="C18" s="31">
        <v>0.12241250469201445</v>
      </c>
      <c r="D18" s="31">
        <v>0.54227317238383432</v>
      </c>
      <c r="E18" s="31">
        <v>0.54227317238383432</v>
      </c>
      <c r="F18" s="31">
        <v>0.87848008590394377</v>
      </c>
      <c r="G18" s="31">
        <v>0.87848008590394377</v>
      </c>
      <c r="H18" s="31">
        <v>0.47311205429616449</v>
      </c>
      <c r="I18" s="31">
        <v>0.47311205429616432</v>
      </c>
      <c r="J18" s="31">
        <v>4.9588996752609441E-4</v>
      </c>
      <c r="K18" s="31">
        <v>4.9588996752609441E-4</v>
      </c>
      <c r="L18" s="31">
        <v>2.0468417526266578E-3</v>
      </c>
      <c r="M18" s="31">
        <v>2.0468417526266578E-3</v>
      </c>
      <c r="N18" s="31">
        <v>3.3141351034752047E-3</v>
      </c>
      <c r="O18" s="31">
        <v>3.3141351034752047E-3</v>
      </c>
      <c r="P18" s="31">
        <v>1.7981366662102867E-3</v>
      </c>
      <c r="Q18" s="31">
        <v>1.7981366662102867E-3</v>
      </c>
      <c r="R18" s="31">
        <v>0</v>
      </c>
      <c r="S18" s="31">
        <v>0</v>
      </c>
      <c r="T18" s="31">
        <v>2.276191107282486E-2</v>
      </c>
      <c r="U18" s="31">
        <v>2.276191107282486E-2</v>
      </c>
      <c r="V18" s="31">
        <v>2.2959781335415853E-2</v>
      </c>
      <c r="W18" s="31">
        <v>2.2959781335415853E-2</v>
      </c>
      <c r="X18" s="31">
        <v>1.4196021671523854E-2</v>
      </c>
      <c r="Y18" s="31">
        <v>1.4196021671523854E-2</v>
      </c>
      <c r="Z18" s="29" t="s">
        <v>19</v>
      </c>
      <c r="AA18" s="40"/>
      <c r="AB18" s="41">
        <f t="shared" si="0"/>
        <v>-0.74842301728648697</v>
      </c>
    </row>
    <row r="19" spans="1:28">
      <c r="A19" s="28">
        <v>42016</v>
      </c>
      <c r="B19" s="31">
        <v>6.6635214386318942E-3</v>
      </c>
      <c r="C19" s="31">
        <v>6.6635214386318942E-3</v>
      </c>
      <c r="D19" s="31">
        <v>2.1893107738976139E-2</v>
      </c>
      <c r="E19" s="31">
        <v>2.1893107738976139E-2</v>
      </c>
      <c r="F19" s="31">
        <v>0.39640765326044508</v>
      </c>
      <c r="G19" s="31">
        <v>0.39640765326044508</v>
      </c>
      <c r="H19" s="31">
        <v>0.11617866619724738</v>
      </c>
      <c r="I19" s="31">
        <v>0.11617866619724738</v>
      </c>
      <c r="J19" s="31">
        <v>8.2648327921015753E-5</v>
      </c>
      <c r="K19" s="31">
        <v>8.2648327921015753E-5</v>
      </c>
      <c r="L19" s="31">
        <v>2.8346549451843998E-4</v>
      </c>
      <c r="M19" s="31">
        <v>2.8346549451843998E-4</v>
      </c>
      <c r="N19" s="31">
        <v>5.6374463100351433E-3</v>
      </c>
      <c r="O19" s="31">
        <v>5.6374463100351433E-3</v>
      </c>
      <c r="P19" s="31">
        <v>1.6377517423931255E-3</v>
      </c>
      <c r="Q19" s="31">
        <v>1.6377517423931255E-3</v>
      </c>
      <c r="R19" s="31">
        <v>0</v>
      </c>
      <c r="S19" s="31">
        <v>0</v>
      </c>
      <c r="T19" s="31">
        <v>7.3737842275381207E-3</v>
      </c>
      <c r="U19" s="31">
        <v>7.3737842275381207E-3</v>
      </c>
      <c r="V19" s="31">
        <v>2.9729597813354158E-2</v>
      </c>
      <c r="W19" s="31">
        <v>2.9729597813354158E-2</v>
      </c>
      <c r="X19" s="31">
        <v>1.055411035265124E-2</v>
      </c>
      <c r="Y19" s="31">
        <v>1.055411035265124E-2</v>
      </c>
      <c r="Z19" s="29" t="s">
        <v>19</v>
      </c>
      <c r="AA19" s="40"/>
      <c r="AB19" s="41">
        <f t="shared" si="0"/>
        <v>-2.1526260469686975</v>
      </c>
    </row>
    <row r="20" spans="1:28">
      <c r="A20" s="28">
        <v>42017</v>
      </c>
      <c r="B20" s="31">
        <v>2.7273948213935198E-3</v>
      </c>
      <c r="C20" s="31">
        <v>2.7273948213935198E-3</v>
      </c>
      <c r="D20" s="31">
        <v>0.73318534225697418</v>
      </c>
      <c r="E20" s="31">
        <v>0.73318534225697418</v>
      </c>
      <c r="F20" s="31">
        <v>0.79981940648184302</v>
      </c>
      <c r="G20" s="31">
        <v>0.79981940648184302</v>
      </c>
      <c r="H20" s="31">
        <v>0.47440034945658205</v>
      </c>
      <c r="I20" s="31">
        <v>0.47440034945658216</v>
      </c>
      <c r="J20" s="31">
        <v>2.7549442640338584E-5</v>
      </c>
      <c r="K20" s="31">
        <v>2.7549442640338584E-5</v>
      </c>
      <c r="L20" s="31">
        <v>1.3002599047261433E-2</v>
      </c>
      <c r="M20" s="31">
        <v>1.3002599047261433E-2</v>
      </c>
      <c r="N20" s="31">
        <v>7.536118703631395E-3</v>
      </c>
      <c r="O20" s="31">
        <v>7.536118703631395E-3</v>
      </c>
      <c r="P20" s="31">
        <v>6.6292435177759939E-3</v>
      </c>
      <c r="Q20" s="31">
        <v>6.6292435177759896E-3</v>
      </c>
      <c r="R20" s="31">
        <v>0</v>
      </c>
      <c r="S20" s="31">
        <v>0</v>
      </c>
      <c r="T20" s="31">
        <v>1.9511261311009505E-4</v>
      </c>
      <c r="U20" s="31">
        <v>1.9511261311009505E-4</v>
      </c>
      <c r="V20" s="31">
        <v>1.8937914877001172E-3</v>
      </c>
      <c r="W20" s="31">
        <v>1.8937914877001172E-3</v>
      </c>
      <c r="X20" s="31">
        <v>5.7503862929567551E-4</v>
      </c>
      <c r="Y20" s="31">
        <v>5.7503862929567551E-4</v>
      </c>
      <c r="Z20" s="29" t="s">
        <v>19</v>
      </c>
      <c r="AA20" s="40"/>
      <c r="AB20" s="41">
        <f t="shared" si="0"/>
        <v>-0.74570369467034681</v>
      </c>
    </row>
    <row r="21" spans="1:28">
      <c r="A21" s="28">
        <v>42018</v>
      </c>
      <c r="B21" s="31">
        <v>4.0222186254894338E-3</v>
      </c>
      <c r="C21" s="31">
        <v>4.0222186254894338E-3</v>
      </c>
      <c r="D21" s="31">
        <v>4.4599798260920781E-2</v>
      </c>
      <c r="E21" s="31">
        <v>4.4599798260920781E-2</v>
      </c>
      <c r="F21" s="31">
        <v>5.4763764154627095E-2</v>
      </c>
      <c r="G21" s="31">
        <v>5.4763764154627095E-2</v>
      </c>
      <c r="H21" s="31">
        <v>3.195050234383659E-2</v>
      </c>
      <c r="I21" s="31">
        <v>3.195050234383659E-2</v>
      </c>
      <c r="J21" s="31">
        <v>3.7880483630465553E-5</v>
      </c>
      <c r="K21" s="31">
        <v>3.7880483630465553E-5</v>
      </c>
      <c r="L21" s="31">
        <v>5.8533783933028519E-4</v>
      </c>
      <c r="M21" s="31">
        <v>5.8533783933028519E-4</v>
      </c>
      <c r="N21" s="31">
        <v>2.3916438891058181E-4</v>
      </c>
      <c r="O21" s="31">
        <v>2.3916438891058181E-4</v>
      </c>
      <c r="P21" s="31">
        <v>2.8556340094275037E-4</v>
      </c>
      <c r="Q21" s="31">
        <v>2.8556340094275037E-4</v>
      </c>
      <c r="R21" s="31">
        <v>0</v>
      </c>
      <c r="S21" s="31">
        <v>0</v>
      </c>
      <c r="T21" s="31">
        <v>1.9511261311009505E-4</v>
      </c>
      <c r="U21" s="31">
        <v>1.9511261311009505E-4</v>
      </c>
      <c r="V21" s="31">
        <v>0</v>
      </c>
      <c r="W21" s="31">
        <v>0</v>
      </c>
      <c r="X21" s="31">
        <v>6.9108950913085717E-5</v>
      </c>
      <c r="Y21" s="31">
        <v>6.9108950913085717E-5</v>
      </c>
      <c r="Z21" s="29" t="s">
        <v>19</v>
      </c>
      <c r="AA21" s="40"/>
      <c r="AB21" s="41">
        <f t="shared" si="0"/>
        <v>-3.4435673754704084</v>
      </c>
    </row>
    <row r="22" spans="1:28">
      <c r="A22" s="28">
        <v>42019</v>
      </c>
      <c r="B22" s="31">
        <v>2.0903139603356898E-3</v>
      </c>
      <c r="C22" s="31">
        <v>2.0903139603356898E-3</v>
      </c>
      <c r="D22" s="31">
        <v>0.11147188537686185</v>
      </c>
      <c r="E22" s="31">
        <v>0.11147188537686185</v>
      </c>
      <c r="F22" s="31">
        <v>0.41652186645841466</v>
      </c>
      <c r="G22" s="31">
        <v>0.41652186645841466</v>
      </c>
      <c r="H22" s="31">
        <v>0.15154940964004671</v>
      </c>
      <c r="I22" s="31">
        <v>0.15154940964004668</v>
      </c>
      <c r="J22" s="31">
        <v>6.887360660084646E-6</v>
      </c>
      <c r="K22" s="31">
        <v>6.887360660084646E-6</v>
      </c>
      <c r="L22" s="31">
        <v>2.3523954674971835E-3</v>
      </c>
      <c r="M22" s="31">
        <v>2.3523954674971835E-3</v>
      </c>
      <c r="N22" s="31">
        <v>4.0999609527528303E-3</v>
      </c>
      <c r="O22" s="31">
        <v>4.0999609527528303E-3</v>
      </c>
      <c r="P22" s="31">
        <v>1.9311387981562254E-3</v>
      </c>
      <c r="Q22" s="31">
        <v>1.9311387981562251E-3</v>
      </c>
      <c r="R22" s="31">
        <v>2.0007782717545896E-2</v>
      </c>
      <c r="S22" s="31">
        <v>2.0007782717545896E-2</v>
      </c>
      <c r="T22" s="31">
        <v>2.5324144633666865E-2</v>
      </c>
      <c r="U22" s="31">
        <v>2.5324144633666865E-2</v>
      </c>
      <c r="V22" s="31">
        <v>2.1119679812573212E-2</v>
      </c>
      <c r="W22" s="31">
        <v>2.1119679812573212E-2</v>
      </c>
      <c r="X22" s="31">
        <v>2.2187885070510692E-2</v>
      </c>
      <c r="Y22" s="31">
        <v>2.2187885070510689E-2</v>
      </c>
      <c r="Z22" s="29" t="s">
        <v>19</v>
      </c>
      <c r="AA22" s="40"/>
      <c r="AB22" s="41">
        <f t="shared" si="0"/>
        <v>-1.8868435709656439</v>
      </c>
    </row>
    <row r="23" spans="1:28">
      <c r="A23" s="28">
        <v>42020</v>
      </c>
      <c r="B23" s="31">
        <v>3.262198376649092E-2</v>
      </c>
      <c r="C23" s="31">
        <v>3.262198376649092E-2</v>
      </c>
      <c r="D23" s="31">
        <v>6.2704776209514132E-2</v>
      </c>
      <c r="E23" s="31">
        <v>6.2704776209514132E-2</v>
      </c>
      <c r="F23" s="31">
        <v>1.9377830925419761</v>
      </c>
      <c r="G23" s="31">
        <v>1.9377830925419761</v>
      </c>
      <c r="H23" s="31">
        <v>0.55224441097658794</v>
      </c>
      <c r="I23" s="31">
        <v>0.55224441097658794</v>
      </c>
      <c r="J23" s="31">
        <v>2.1695186079266634E-4</v>
      </c>
      <c r="K23" s="31">
        <v>2.1695186079266634E-4</v>
      </c>
      <c r="L23" s="31">
        <v>6.0006331956500918E-4</v>
      </c>
      <c r="M23" s="31">
        <v>6.0006331956500918E-4</v>
      </c>
      <c r="N23" s="31">
        <v>1.6297344787192507E-2</v>
      </c>
      <c r="O23" s="31">
        <v>1.6297344787192507E-2</v>
      </c>
      <c r="P23" s="31">
        <v>4.6485549057575567E-3</v>
      </c>
      <c r="Q23" s="31">
        <v>4.6485549057575558E-3</v>
      </c>
      <c r="R23" s="31">
        <v>0</v>
      </c>
      <c r="S23" s="31">
        <v>0</v>
      </c>
      <c r="T23" s="31">
        <v>1.6452042792245561E-2</v>
      </c>
      <c r="U23" s="31">
        <v>1.6452042792245561E-2</v>
      </c>
      <c r="V23" s="31">
        <v>1.2792854353768059E-2</v>
      </c>
      <c r="W23" s="31">
        <v>1.2792854353768059E-2</v>
      </c>
      <c r="X23" s="31">
        <v>9.2449521127127877E-3</v>
      </c>
      <c r="Y23" s="31">
        <v>9.2449521127127877E-3</v>
      </c>
      <c r="Z23" s="29" t="s">
        <v>19</v>
      </c>
      <c r="AA23" s="40"/>
      <c r="AB23" s="41">
        <f t="shared" si="0"/>
        <v>-0.59376455719199472</v>
      </c>
    </row>
    <row r="24" spans="1:28">
      <c r="A24" s="28">
        <v>42021</v>
      </c>
      <c r="B24" s="31">
        <v>2.2869481071811065E-2</v>
      </c>
      <c r="C24" s="31">
        <v>2.2869481071811065E-2</v>
      </c>
      <c r="D24" s="31">
        <v>1.6850551101097784</v>
      </c>
      <c r="E24" s="31">
        <v>1.6850551101097784</v>
      </c>
      <c r="F24" s="31">
        <v>0.54464076532604466</v>
      </c>
      <c r="G24" s="31">
        <v>0.54464076532604466</v>
      </c>
      <c r="H24" s="31">
        <v>0.75100827351497246</v>
      </c>
      <c r="I24" s="31">
        <v>0.75100827351497246</v>
      </c>
      <c r="J24" s="31">
        <v>2.410576231029626E-4</v>
      </c>
      <c r="K24" s="31">
        <v>2.410576231029626E-4</v>
      </c>
      <c r="L24" s="31">
        <v>1.4232176646860896E-2</v>
      </c>
      <c r="M24" s="31">
        <v>1.4232176646860896E-2</v>
      </c>
      <c r="N24" s="31">
        <v>3.0310425614994145E-3</v>
      </c>
      <c r="O24" s="31">
        <v>3.0310425614994145E-3</v>
      </c>
      <c r="P24" s="31">
        <v>5.9420658360553134E-3</v>
      </c>
      <c r="Q24" s="31">
        <v>5.9420658360553134E-3</v>
      </c>
      <c r="R24" s="31">
        <v>0</v>
      </c>
      <c r="S24" s="31">
        <v>0</v>
      </c>
      <c r="T24" s="31">
        <v>1.2884795205383634E-4</v>
      </c>
      <c r="U24" s="31">
        <v>1.2884795205383634E-4</v>
      </c>
      <c r="V24" s="31">
        <v>1.2582975400234283E-2</v>
      </c>
      <c r="W24" s="31">
        <v>1.2582975400234283E-2</v>
      </c>
      <c r="X24" s="31">
        <v>3.4072016742621313E-3</v>
      </c>
      <c r="Y24" s="31">
        <v>3.4072016742621313E-3</v>
      </c>
      <c r="Z24" s="29" t="s">
        <v>19</v>
      </c>
      <c r="AA24" s="40"/>
      <c r="AB24" s="41">
        <f t="shared" si="0"/>
        <v>-0.28633861061427457</v>
      </c>
    </row>
    <row r="25" spans="1:28">
      <c r="A25" s="28">
        <v>42022</v>
      </c>
      <c r="B25" s="31">
        <v>0.10751169990392133</v>
      </c>
      <c r="C25" s="31">
        <v>0.10751169990392133</v>
      </c>
      <c r="D25" s="31">
        <v>4.0384629543730993E-3</v>
      </c>
      <c r="E25" s="31">
        <v>4.0384629543730993E-3</v>
      </c>
      <c r="F25" s="31">
        <v>0.34487016790316277</v>
      </c>
      <c r="G25" s="31">
        <v>0.34487016790316277</v>
      </c>
      <c r="H25" s="31">
        <v>0.13427217191177526</v>
      </c>
      <c r="I25" s="31">
        <v>0.13427217191177529</v>
      </c>
      <c r="J25" s="31">
        <v>9.2979368911142715E-4</v>
      </c>
      <c r="K25" s="31">
        <v>9.2979368911142715E-4</v>
      </c>
      <c r="L25" s="31">
        <v>3.3132330528129349E-5</v>
      </c>
      <c r="M25" s="31">
        <v>3.3132330528129349E-5</v>
      </c>
      <c r="N25" s="31">
        <v>2.2598594299101911E-3</v>
      </c>
      <c r="O25" s="31">
        <v>2.2598594299101911E-3</v>
      </c>
      <c r="P25" s="31">
        <v>9.6752531278319984E-4</v>
      </c>
      <c r="Q25" s="31">
        <v>9.6752531278319974E-4</v>
      </c>
      <c r="R25" s="31">
        <v>0</v>
      </c>
      <c r="S25" s="31">
        <v>0</v>
      </c>
      <c r="T25" s="31">
        <v>0</v>
      </c>
      <c r="U25" s="31">
        <v>0</v>
      </c>
      <c r="V25" s="31">
        <v>2.1349082389691527E-2</v>
      </c>
      <c r="W25" s="31">
        <v>2.1349082389691527E-2</v>
      </c>
      <c r="X25" s="31">
        <v>5.7034443640346585E-3</v>
      </c>
      <c r="Y25" s="31">
        <v>5.7034443640346585E-3</v>
      </c>
      <c r="Z25" s="29" t="s">
        <v>19</v>
      </c>
      <c r="AA25" s="40"/>
      <c r="AB25" s="41">
        <f t="shared" si="0"/>
        <v>-2.0078864053243515</v>
      </c>
    </row>
    <row r="26" spans="1:28">
      <c r="A26" s="28">
        <v>42023</v>
      </c>
      <c r="B26" s="31">
        <v>1.002110976042316E-3</v>
      </c>
      <c r="C26" s="31">
        <v>1.002110976042316E-3</v>
      </c>
      <c r="D26" s="31">
        <v>7.2397823574021303E-2</v>
      </c>
      <c r="E26" s="31">
        <v>7.2397823574021303E-2</v>
      </c>
      <c r="F26" s="31">
        <v>1.3873096446700508</v>
      </c>
      <c r="G26" s="31">
        <v>1.3873096446700508</v>
      </c>
      <c r="H26" s="31">
        <v>0.3966449560245402</v>
      </c>
      <c r="I26" s="31">
        <v>0.39664495602454003</v>
      </c>
      <c r="J26" s="31">
        <v>1.0331040990126969E-5</v>
      </c>
      <c r="K26" s="31">
        <v>1.0331040990126969E-5</v>
      </c>
      <c r="L26" s="31">
        <v>6.2583290997577658E-4</v>
      </c>
      <c r="M26" s="31">
        <v>6.2583290997577658E-4</v>
      </c>
      <c r="N26" s="31">
        <v>9.1614603670441275E-3</v>
      </c>
      <c r="O26" s="31">
        <v>9.1614603670441275E-3</v>
      </c>
      <c r="P26" s="31">
        <v>2.6730820636193539E-3</v>
      </c>
      <c r="Q26" s="31">
        <v>2.6730820636193561E-3</v>
      </c>
      <c r="R26" s="31">
        <v>0</v>
      </c>
      <c r="S26" s="31">
        <v>0</v>
      </c>
      <c r="T26" s="31">
        <v>8.4413815445556206E-3</v>
      </c>
      <c r="U26" s="31">
        <v>8.4413815445556206E-3</v>
      </c>
      <c r="V26" s="31">
        <v>4.9136079656384224E-2</v>
      </c>
      <c r="W26" s="31">
        <v>4.9136079656384224E-2</v>
      </c>
      <c r="X26" s="31">
        <v>1.611672892991961E-2</v>
      </c>
      <c r="Y26" s="31">
        <v>1.611672892991961E-2</v>
      </c>
      <c r="Z26" s="29" t="s">
        <v>19</v>
      </c>
      <c r="AA26" s="40"/>
      <c r="AB26" s="41">
        <f t="shared" si="0"/>
        <v>-0.92471371575380479</v>
      </c>
    </row>
    <row r="27" spans="1:28">
      <c r="A27" s="28">
        <v>42024</v>
      </c>
      <c r="B27" s="31">
        <v>6.9562342666854926E-4</v>
      </c>
      <c r="C27" s="31">
        <v>6.9562342666854926E-4</v>
      </c>
      <c r="D27" s="31">
        <v>7.6351615017044737E-3</v>
      </c>
      <c r="E27" s="31">
        <v>7.6351615017044737E-3</v>
      </c>
      <c r="F27" s="31">
        <v>1.4142278406872317</v>
      </c>
      <c r="G27" s="31">
        <v>1.4142278406872317</v>
      </c>
      <c r="H27" s="31">
        <v>0.38078119193381188</v>
      </c>
      <c r="I27" s="31">
        <v>0.38078119193381188</v>
      </c>
      <c r="J27" s="31">
        <v>6.887360660084646E-6</v>
      </c>
      <c r="K27" s="31">
        <v>6.887360660084646E-6</v>
      </c>
      <c r="L27" s="31">
        <v>8.4671511349663895E-5</v>
      </c>
      <c r="M27" s="31">
        <v>8.4671511349663895E-5</v>
      </c>
      <c r="N27" s="31">
        <v>7.7362358453729003E-3</v>
      </c>
      <c r="O27" s="31">
        <v>7.7362358453729003E-3</v>
      </c>
      <c r="P27" s="31">
        <v>2.0993473767937356E-3</v>
      </c>
      <c r="Q27" s="31">
        <v>2.0993473767937361E-3</v>
      </c>
      <c r="R27" s="31">
        <v>0</v>
      </c>
      <c r="S27" s="31">
        <v>0</v>
      </c>
      <c r="T27" s="31">
        <v>0</v>
      </c>
      <c r="U27" s="31">
        <v>0</v>
      </c>
      <c r="V27" s="31">
        <v>1.2704998047637641E-2</v>
      </c>
      <c r="W27" s="31">
        <v>1.2704998047637641E-2</v>
      </c>
      <c r="X27" s="31">
        <v>3.3941622495615494E-3</v>
      </c>
      <c r="Y27" s="31">
        <v>3.3941622495615494E-3</v>
      </c>
      <c r="Z27" s="29" t="s">
        <v>19</v>
      </c>
      <c r="AA27" s="40"/>
      <c r="AB27" s="41">
        <f t="shared" si="0"/>
        <v>-0.96553036821481486</v>
      </c>
    </row>
    <row r="28" spans="1:28">
      <c r="A28" s="28">
        <v>42025</v>
      </c>
      <c r="B28" s="31">
        <v>0.26428869060942817</v>
      </c>
      <c r="C28" s="31">
        <v>0.26428869060942817</v>
      </c>
      <c r="D28" s="31">
        <v>5.5857427900367393E-2</v>
      </c>
      <c r="E28" s="31">
        <v>5.5857427900367393E-2</v>
      </c>
      <c r="F28" s="31">
        <v>0.16250488090589618</v>
      </c>
      <c r="G28" s="31">
        <v>0.16250488090589618</v>
      </c>
      <c r="H28" s="31">
        <v>0.16327054850340003</v>
      </c>
      <c r="I28" s="31">
        <v>0.16327054850340003</v>
      </c>
      <c r="J28" s="31">
        <v>7.3591448653004413E-3</v>
      </c>
      <c r="K28" s="31">
        <v>7.3591448653004413E-3</v>
      </c>
      <c r="L28" s="31">
        <v>6.1847016985841442E-4</v>
      </c>
      <c r="M28" s="31">
        <v>6.1847016985841442E-4</v>
      </c>
      <c r="N28" s="31">
        <v>1.4349863334634911E-3</v>
      </c>
      <c r="O28" s="31">
        <v>1.4349863334634911E-3</v>
      </c>
      <c r="P28" s="31">
        <v>3.3889464796813167E-3</v>
      </c>
      <c r="Q28" s="31">
        <v>3.3889464796813184E-3</v>
      </c>
      <c r="R28" s="31">
        <v>1.0899248244583952E-2</v>
      </c>
      <c r="S28" s="31">
        <v>1.0899248244583952E-2</v>
      </c>
      <c r="T28" s="31">
        <v>0</v>
      </c>
      <c r="U28" s="31">
        <v>0</v>
      </c>
      <c r="V28" s="31">
        <v>1.8361967981257322E-2</v>
      </c>
      <c r="W28" s="31">
        <v>1.8361967981257322E-2</v>
      </c>
      <c r="X28" s="31">
        <v>9.0324094900932975E-3</v>
      </c>
      <c r="Y28" s="31">
        <v>9.0324094900932975E-3</v>
      </c>
      <c r="Z28" s="29" t="s">
        <v>19</v>
      </c>
      <c r="AA28" s="40"/>
      <c r="AB28" s="41">
        <f t="shared" si="0"/>
        <v>-1.812346647362967</v>
      </c>
    </row>
    <row r="29" spans="1:28">
      <c r="A29" s="28">
        <v>42026</v>
      </c>
      <c r="B29" s="31">
        <v>2.8072882050505017E-2</v>
      </c>
      <c r="C29" s="31">
        <v>2.8072882050505017E-2</v>
      </c>
      <c r="D29" s="31">
        <v>2.8692598237360013E-2</v>
      </c>
      <c r="E29" s="31">
        <v>2.8692598237360013E-2</v>
      </c>
      <c r="F29" s="31">
        <v>0.13284361577508783</v>
      </c>
      <c r="G29" s="31">
        <v>0.13284361577508783</v>
      </c>
      <c r="H29" s="31">
        <v>5.6282068835123003E-2</v>
      </c>
      <c r="I29" s="31">
        <v>5.6282068835122989E-2</v>
      </c>
      <c r="J29" s="31">
        <v>1.790713771622008E-4</v>
      </c>
      <c r="K29" s="31">
        <v>1.790713771622008E-4</v>
      </c>
      <c r="L29" s="31">
        <v>1.7302439275800884E-4</v>
      </c>
      <c r="M29" s="31">
        <v>1.7302439275800884E-4</v>
      </c>
      <c r="N29" s="31">
        <v>2.2745021475985934E-3</v>
      </c>
      <c r="O29" s="31">
        <v>2.2745021475985934E-3</v>
      </c>
      <c r="P29" s="31">
        <v>7.367274955828951E-4</v>
      </c>
      <c r="Q29" s="31">
        <v>7.3672749558289521E-4</v>
      </c>
      <c r="R29" s="31">
        <v>1.0875142482273656E-2</v>
      </c>
      <c r="S29" s="31">
        <v>1.0875142482273656E-2</v>
      </c>
      <c r="T29" s="31">
        <v>7.4105979281249307E-3</v>
      </c>
      <c r="U29" s="31">
        <v>7.4105979281249307E-3</v>
      </c>
      <c r="V29" s="31">
        <v>7.8631393986723936E-3</v>
      </c>
      <c r="W29" s="31">
        <v>7.8631393986723936E-3</v>
      </c>
      <c r="X29" s="31">
        <v>8.8433378319348541E-3</v>
      </c>
      <c r="Y29" s="31">
        <v>8.8433378319348541E-3</v>
      </c>
      <c r="Z29" s="29" t="s">
        <v>19</v>
      </c>
      <c r="AA29" s="40"/>
      <c r="AB29" s="41">
        <f t="shared" si="0"/>
        <v>-2.8773792877256601</v>
      </c>
    </row>
    <row r="30" spans="1:28">
      <c r="A30" s="28">
        <v>42027</v>
      </c>
      <c r="B30" s="31">
        <v>3.3403699201410531E-4</v>
      </c>
      <c r="C30" s="31">
        <v>3.3403699201410531E-4</v>
      </c>
      <c r="D30" s="31">
        <v>0.15507403235188008</v>
      </c>
      <c r="E30" s="31">
        <v>0.15507403235188008</v>
      </c>
      <c r="F30" s="31">
        <v>1.3300468566966031E-2</v>
      </c>
      <c r="G30" s="31">
        <v>1.3300468566966031E-2</v>
      </c>
      <c r="H30" s="31">
        <v>5.8606998259236799E-2</v>
      </c>
      <c r="I30" s="31">
        <v>5.8606998259236806E-2</v>
      </c>
      <c r="J30" s="31">
        <v>6.887360660084646E-6</v>
      </c>
      <c r="K30" s="31">
        <v>6.887360660084646E-6</v>
      </c>
      <c r="L30" s="31">
        <v>1.0970482774869496E-3</v>
      </c>
      <c r="M30" s="31">
        <v>1.0970482774869496E-3</v>
      </c>
      <c r="N30" s="31">
        <v>1.0249902381882079E-4</v>
      </c>
      <c r="O30" s="31">
        <v>1.0249902381882079E-4</v>
      </c>
      <c r="P30" s="31">
        <v>4.1856553288868893E-4</v>
      </c>
      <c r="Q30" s="31">
        <v>4.1856553288868899E-4</v>
      </c>
      <c r="R30" s="31">
        <v>0</v>
      </c>
      <c r="S30" s="31">
        <v>0</v>
      </c>
      <c r="T30" s="31">
        <v>9.277052547876218E-4</v>
      </c>
      <c r="U30" s="31">
        <v>9.277052547876218E-4</v>
      </c>
      <c r="V30" s="31">
        <v>2.431179226864506E-2</v>
      </c>
      <c r="W30" s="31">
        <v>2.431179226864506E-2</v>
      </c>
      <c r="X30" s="31">
        <v>6.8235309458146709E-3</v>
      </c>
      <c r="Y30" s="31">
        <v>6.8235309458146709E-3</v>
      </c>
      <c r="Z30" s="29" t="s">
        <v>19</v>
      </c>
      <c r="AA30" s="40"/>
      <c r="AB30" s="41">
        <f t="shared" si="0"/>
        <v>-2.8369011653106164</v>
      </c>
    </row>
    <row r="31" spans="1:28">
      <c r="A31" s="28">
        <v>42028</v>
      </c>
      <c r="B31" s="31">
        <v>0.91084311625520431</v>
      </c>
      <c r="C31" s="31">
        <v>0.91084311625520431</v>
      </c>
      <c r="D31" s="31">
        <v>6.2318232353352619E-2</v>
      </c>
      <c r="E31" s="31">
        <v>6.2318232353352619E-2</v>
      </c>
      <c r="F31" s="31">
        <v>3.3858844201483794E-2</v>
      </c>
      <c r="G31" s="31">
        <v>3.3858844201483794E-2</v>
      </c>
      <c r="H31" s="31">
        <v>0.37600745855092871</v>
      </c>
      <c r="I31" s="31">
        <v>0.37600745855092876</v>
      </c>
      <c r="J31" s="31">
        <v>1.3633530426637556E-2</v>
      </c>
      <c r="K31" s="31">
        <v>1.3633530426637556E-2</v>
      </c>
      <c r="L31" s="31">
        <v>6.7737209079731105E-4</v>
      </c>
      <c r="M31" s="31">
        <v>6.7737209079731105E-4</v>
      </c>
      <c r="N31" s="31">
        <v>4.4904334244435769E-4</v>
      </c>
      <c r="O31" s="31">
        <v>4.4904334244435769E-4</v>
      </c>
      <c r="P31" s="31">
        <v>5.5221963606965655E-3</v>
      </c>
      <c r="Q31" s="31">
        <v>5.5221963606965664E-3</v>
      </c>
      <c r="R31" s="31">
        <v>1.3110091016471124E-2</v>
      </c>
      <c r="S31" s="31">
        <v>1.3110091016471124E-2</v>
      </c>
      <c r="T31" s="31">
        <v>1.8289046451527402E-2</v>
      </c>
      <c r="U31" s="31">
        <v>1.8289046451527402E-2</v>
      </c>
      <c r="V31" s="31">
        <v>1.5970324092151503E-2</v>
      </c>
      <c r="W31" s="31">
        <v>1.5970324092151503E-2</v>
      </c>
      <c r="X31" s="31">
        <v>1.5708594936791387E-2</v>
      </c>
      <c r="Y31" s="31">
        <v>1.5708594936791387E-2</v>
      </c>
      <c r="Z31" s="29" t="s">
        <v>19</v>
      </c>
      <c r="AA31" s="40"/>
      <c r="AB31" s="41">
        <f t="shared" si="0"/>
        <v>-0.97814629921736562</v>
      </c>
    </row>
    <row r="32" spans="1:28">
      <c r="A32" s="28">
        <v>42029</v>
      </c>
      <c r="B32" s="31">
        <v>3.3059331168406301E-4</v>
      </c>
      <c r="C32" s="31">
        <v>3.3059331168406301E-4</v>
      </c>
      <c r="D32" s="31">
        <v>0.32266104153321701</v>
      </c>
      <c r="E32" s="31">
        <v>0.32266104153321701</v>
      </c>
      <c r="F32" s="31">
        <v>0.19171710269426007</v>
      </c>
      <c r="G32" s="31">
        <v>0.19171710269426007</v>
      </c>
      <c r="H32" s="31">
        <v>0.16562938043173536</v>
      </c>
      <c r="I32" s="31">
        <v>0.16562938043173533</v>
      </c>
      <c r="J32" s="31">
        <v>3.443680330042323E-6</v>
      </c>
      <c r="K32" s="31">
        <v>3.443680330042323E-6</v>
      </c>
      <c r="L32" s="31">
        <v>5.5662315287257303E-3</v>
      </c>
      <c r="M32" s="31">
        <v>5.5662315287257303E-3</v>
      </c>
      <c r="N32" s="31">
        <v>2.0450995704802814E-3</v>
      </c>
      <c r="O32" s="31">
        <v>2.0450995704802814E-3</v>
      </c>
      <c r="P32" s="31">
        <v>2.5192168521524835E-3</v>
      </c>
      <c r="Q32" s="31">
        <v>2.5192168521524835E-3</v>
      </c>
      <c r="R32" s="31">
        <v>7.4693426358617985E-3</v>
      </c>
      <c r="S32" s="31">
        <v>7.4693426358617985E-3</v>
      </c>
      <c r="T32" s="31">
        <v>1.6459405532362924E-2</v>
      </c>
      <c r="U32" s="31">
        <v>1.6459405532362924E-2</v>
      </c>
      <c r="V32" s="31">
        <v>1.3373682155408044E-3</v>
      </c>
      <c r="W32" s="31">
        <v>1.3373682155408044E-3</v>
      </c>
      <c r="X32" s="31">
        <v>9.0154582379825404E-3</v>
      </c>
      <c r="Y32" s="31">
        <v>9.0154582379825404E-3</v>
      </c>
      <c r="Z32" s="29" t="s">
        <v>19</v>
      </c>
      <c r="AA32" s="40"/>
      <c r="AB32" s="41">
        <f t="shared" si="0"/>
        <v>-1.7980026347016669</v>
      </c>
    </row>
    <row r="33" spans="1:28">
      <c r="A33" s="28">
        <v>42030</v>
      </c>
      <c r="B33" s="31">
        <v>1.2293938778251093E-3</v>
      </c>
      <c r="C33" s="31">
        <v>1.2293938778251093E-3</v>
      </c>
      <c r="D33" s="31">
        <v>4.5634263247410149E-2</v>
      </c>
      <c r="E33" s="31">
        <v>4.5634263247410149E-2</v>
      </c>
      <c r="F33" s="31">
        <v>2.6391058180398282E-2</v>
      </c>
      <c r="G33" s="31">
        <v>2.6391058180398282E-2</v>
      </c>
      <c r="H33" s="31">
        <v>2.3679595256257294E-2</v>
      </c>
      <c r="I33" s="31">
        <v>2.3679595256257294E-2</v>
      </c>
      <c r="J33" s="31">
        <v>1.0331040990126969E-5</v>
      </c>
      <c r="K33" s="31">
        <v>1.0331040990126969E-5</v>
      </c>
      <c r="L33" s="31">
        <v>4.1599481663095734E-4</v>
      </c>
      <c r="M33" s="31">
        <v>4.1599481663095734E-4</v>
      </c>
      <c r="N33" s="31">
        <v>1.6106989457243264E-4</v>
      </c>
      <c r="O33" s="31">
        <v>1.6106989457243264E-4</v>
      </c>
      <c r="P33" s="31">
        <v>1.9428742803867494E-4</v>
      </c>
      <c r="Q33" s="31">
        <v>1.9428742803867492E-4</v>
      </c>
      <c r="R33" s="31">
        <v>9.7972705389704085E-3</v>
      </c>
      <c r="S33" s="31">
        <v>9.7972705389704085E-3</v>
      </c>
      <c r="T33" s="31">
        <v>2.2559435719597405E-2</v>
      </c>
      <c r="U33" s="31">
        <v>2.2559435719597405E-2</v>
      </c>
      <c r="V33" s="31">
        <v>2.51561889886763E-2</v>
      </c>
      <c r="W33" s="31">
        <v>2.51561889886763E-2</v>
      </c>
      <c r="X33" s="31">
        <v>1.8420795274512486E-2</v>
      </c>
      <c r="Y33" s="31">
        <v>1.8420795274512486E-2</v>
      </c>
      <c r="Z33" s="29" t="s">
        <v>19</v>
      </c>
      <c r="AA33" s="40"/>
      <c r="AB33" s="41">
        <f t="shared" si="0"/>
        <v>-3.74314156133127</v>
      </c>
    </row>
    <row r="34" spans="1:28">
      <c r="A34" s="28">
        <v>42031</v>
      </c>
      <c r="B34" s="31">
        <v>6.8432815518601045E-2</v>
      </c>
      <c r="C34" s="31">
        <v>6.8432815518601045E-2</v>
      </c>
      <c r="D34" s="31">
        <v>0.1208593790264985</v>
      </c>
      <c r="E34" s="31">
        <v>0.1208593790264985</v>
      </c>
      <c r="F34" s="31">
        <v>0.53891058180398288</v>
      </c>
      <c r="G34" s="31">
        <v>0.53891058180398288</v>
      </c>
      <c r="H34" s="31">
        <v>0.21269127206107669</v>
      </c>
      <c r="I34" s="31">
        <v>0.21269127206107669</v>
      </c>
      <c r="J34" s="31">
        <v>7.4383495128914172E-4</v>
      </c>
      <c r="K34" s="31">
        <v>7.4383495128914172E-4</v>
      </c>
      <c r="L34" s="31">
        <v>8.9825429431817337E-4</v>
      </c>
      <c r="M34" s="31">
        <v>8.9825429431817337E-4</v>
      </c>
      <c r="N34" s="31">
        <v>2.4258102303787578E-3</v>
      </c>
      <c r="O34" s="31">
        <v>2.4258102303787578E-3</v>
      </c>
      <c r="P34" s="31">
        <v>1.2478729438457174E-3</v>
      </c>
      <c r="Q34" s="31">
        <v>1.2478729438457176E-3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29" t="s">
        <v>19</v>
      </c>
      <c r="AA34" s="40"/>
      <c r="AB34" s="41">
        <f t="shared" si="0"/>
        <v>-1.5479135916513544</v>
      </c>
    </row>
    <row r="35" spans="1:28">
      <c r="A35" s="28">
        <v>42032</v>
      </c>
      <c r="B35" s="31">
        <v>1.6140529706908366E-2</v>
      </c>
      <c r="C35" s="31">
        <v>1.6140529706908366E-2</v>
      </c>
      <c r="D35" s="31">
        <v>0.11210876239701366</v>
      </c>
      <c r="E35" s="31">
        <v>0.11210876239701366</v>
      </c>
      <c r="F35" s="31">
        <v>0.6216468176493557</v>
      </c>
      <c r="G35" s="31">
        <v>0.6216468176493557</v>
      </c>
      <c r="H35" s="31">
        <v>0.21189456321187111</v>
      </c>
      <c r="I35" s="31">
        <v>0.21189456321187111</v>
      </c>
      <c r="J35" s="31">
        <v>2.1350818046262401E-4</v>
      </c>
      <c r="K35" s="31">
        <v>2.1350818046262401E-4</v>
      </c>
      <c r="L35" s="31">
        <v>1.119136497839036E-3</v>
      </c>
      <c r="M35" s="31">
        <v>1.119136497839036E-3</v>
      </c>
      <c r="N35" s="31">
        <v>2.704021866458415E-3</v>
      </c>
      <c r="O35" s="31">
        <v>2.704021866458415E-3</v>
      </c>
      <c r="P35" s="31">
        <v>1.1996270724535635E-3</v>
      </c>
      <c r="Q35" s="31">
        <v>1.1996270724535633E-3</v>
      </c>
      <c r="R35" s="31">
        <v>9.139527595932324E-3</v>
      </c>
      <c r="S35" s="31">
        <v>9.139527595932324E-3</v>
      </c>
      <c r="T35" s="31">
        <v>6.9504266707898013E-3</v>
      </c>
      <c r="U35" s="31">
        <v>6.9504266707898013E-3</v>
      </c>
      <c r="V35" s="31">
        <v>1.0440257711831316E-2</v>
      </c>
      <c r="W35" s="31">
        <v>1.0440257711831316E-2</v>
      </c>
      <c r="X35" s="31">
        <v>8.7116396424589751E-3</v>
      </c>
      <c r="Y35" s="31">
        <v>8.7116396424589751E-3</v>
      </c>
      <c r="Z35" s="29" t="s">
        <v>19</v>
      </c>
      <c r="AA35" s="40"/>
      <c r="AB35" s="41">
        <f t="shared" si="0"/>
        <v>-1.5516664713665755</v>
      </c>
    </row>
    <row r="36" spans="1:28">
      <c r="A36" s="28">
        <v>42033</v>
      </c>
      <c r="B36" s="31">
        <v>2.3795831080592453E-2</v>
      </c>
      <c r="C36" s="31">
        <v>2.3795831080592453E-2</v>
      </c>
      <c r="D36" s="31">
        <v>3.1225380837732571E-2</v>
      </c>
      <c r="E36" s="31">
        <v>3.1225380837732571E-2</v>
      </c>
      <c r="F36" s="31">
        <v>9.5573018352206163E-2</v>
      </c>
      <c r="G36" s="31">
        <v>9.5573018352206163E-2</v>
      </c>
      <c r="H36" s="31">
        <v>4.5602780005346163E-2</v>
      </c>
      <c r="I36" s="31">
        <v>4.5602780005346163E-2</v>
      </c>
      <c r="J36" s="31">
        <v>2.1006450013258171E-4</v>
      </c>
      <c r="K36" s="31">
        <v>2.1006450013258171E-4</v>
      </c>
      <c r="L36" s="31">
        <v>3.2027919510525034E-4</v>
      </c>
      <c r="M36" s="31">
        <v>3.2027919510525034E-4</v>
      </c>
      <c r="N36" s="31">
        <v>3.8559156579461148E-4</v>
      </c>
      <c r="O36" s="31">
        <v>3.8559156579461148E-4</v>
      </c>
      <c r="P36" s="31">
        <v>2.9599494070321622E-4</v>
      </c>
      <c r="Q36" s="31">
        <v>2.9599494070321622E-4</v>
      </c>
      <c r="R36" s="31">
        <v>1.5899472083805405E-2</v>
      </c>
      <c r="S36" s="31">
        <v>1.5899472083805405E-2</v>
      </c>
      <c r="T36" s="31">
        <v>1.2884795205383634E-4</v>
      </c>
      <c r="U36" s="31">
        <v>1.2884795205383634E-4</v>
      </c>
      <c r="V36" s="31">
        <v>3.09156579461148E-2</v>
      </c>
      <c r="W36" s="31">
        <v>3.09156579461148E-2</v>
      </c>
      <c r="X36" s="31">
        <v>1.4325111976059617E-2</v>
      </c>
      <c r="Y36" s="31">
        <v>1.4325111976059617E-2</v>
      </c>
      <c r="Z36" s="29" t="s">
        <v>19</v>
      </c>
      <c r="AA36" s="40"/>
      <c r="AB36" s="41">
        <f t="shared" si="0"/>
        <v>-3.0877865992905673</v>
      </c>
    </row>
    <row r="37" spans="1:28">
      <c r="A37" s="28">
        <v>42034</v>
      </c>
      <c r="B37" s="31">
        <v>0.24536222351551551</v>
      </c>
      <c r="C37" s="31">
        <v>0.24536222351551551</v>
      </c>
      <c r="D37" s="31">
        <v>0.16285644865593177</v>
      </c>
      <c r="E37" s="31">
        <v>0.16285644865593177</v>
      </c>
      <c r="F37" s="31">
        <v>6.7239359625146433E-2</v>
      </c>
      <c r="G37" s="31">
        <v>6.7239359625146433E-2</v>
      </c>
      <c r="H37" s="31">
        <v>0.16855281944960587</v>
      </c>
      <c r="I37" s="31">
        <v>0.16855281944960593</v>
      </c>
      <c r="J37" s="31">
        <v>1.1312489884189031E-2</v>
      </c>
      <c r="K37" s="31">
        <v>1.1312489884189031E-2</v>
      </c>
      <c r="L37" s="31">
        <v>6.9577894109071618E-4</v>
      </c>
      <c r="M37" s="31">
        <v>6.9577894109071618E-4</v>
      </c>
      <c r="N37" s="31">
        <v>8.8344396720031249E-4</v>
      </c>
      <c r="O37" s="31">
        <v>8.8344396720031249E-4</v>
      </c>
      <c r="P37" s="31">
        <v>4.7659097280627971E-3</v>
      </c>
      <c r="Q37" s="31">
        <v>4.7659097280627971E-3</v>
      </c>
      <c r="R37" s="31">
        <v>7.5437261309907119E-2</v>
      </c>
      <c r="S37" s="31">
        <v>7.5437261309907119E-2</v>
      </c>
      <c r="T37" s="31">
        <v>2.8453309183545748E-2</v>
      </c>
      <c r="U37" s="31">
        <v>2.8453309183545748E-2</v>
      </c>
      <c r="V37" s="31">
        <v>2.0446114798906678E-2</v>
      </c>
      <c r="W37" s="31">
        <v>2.0446114798906678E-2</v>
      </c>
      <c r="X37" s="31">
        <v>4.4104550107249264E-2</v>
      </c>
      <c r="Y37" s="31">
        <v>4.4104550107249257E-2</v>
      </c>
      <c r="Z37" s="29" t="s">
        <v>19</v>
      </c>
      <c r="AA37" s="40"/>
      <c r="AB37" s="41">
        <f t="shared" si="0"/>
        <v>-1.7805061097670642</v>
      </c>
    </row>
    <row r="38" spans="1:28">
      <c r="A38" s="28">
        <v>42035</v>
      </c>
      <c r="B38" s="31">
        <v>2.2194519727122771E-2</v>
      </c>
      <c r="C38" s="31">
        <v>2.2194519727122771E-2</v>
      </c>
      <c r="D38" s="31">
        <v>6.6813185195002178E-2</v>
      </c>
      <c r="E38" s="31">
        <v>6.6813185195002178E-2</v>
      </c>
      <c r="F38" s="31">
        <v>9.298125732135884E-3</v>
      </c>
      <c r="G38" s="31">
        <v>9.298125732135884E-3</v>
      </c>
      <c r="H38" s="31">
        <v>3.4553171514072799E-2</v>
      </c>
      <c r="I38" s="31">
        <v>3.4553171514072806E-2</v>
      </c>
      <c r="J38" s="31">
        <v>3.5125539366431693E-4</v>
      </c>
      <c r="K38" s="31">
        <v>3.5125539366431693E-4</v>
      </c>
      <c r="L38" s="31">
        <v>7.509994919709319E-4</v>
      </c>
      <c r="M38" s="31">
        <v>7.509994919709319E-4</v>
      </c>
      <c r="N38" s="31">
        <v>1.0249902381882076E-4</v>
      </c>
      <c r="O38" s="31">
        <v>1.0249902381882076E-4</v>
      </c>
      <c r="P38" s="31">
        <v>4.2638918770903831E-4</v>
      </c>
      <c r="Q38" s="31">
        <v>4.2638918770903842E-4</v>
      </c>
      <c r="R38" s="31">
        <v>0</v>
      </c>
      <c r="S38" s="31">
        <v>0</v>
      </c>
      <c r="T38" s="31">
        <v>1.2958422606557257E-3</v>
      </c>
      <c r="U38" s="31">
        <v>1.2958422606557257E-3</v>
      </c>
      <c r="V38" s="31">
        <v>7.2188598203826631E-3</v>
      </c>
      <c r="W38" s="31">
        <v>7.2188598203826631E-3</v>
      </c>
      <c r="X38" s="31">
        <v>2.3875186626766028E-3</v>
      </c>
      <c r="Y38" s="31">
        <v>2.3875186626766028E-3</v>
      </c>
      <c r="Z38" s="29" t="s">
        <v>19</v>
      </c>
      <c r="AA38" s="40"/>
      <c r="AB38" s="41">
        <f t="shared" si="0"/>
        <v>-3.3652559380733122</v>
      </c>
    </row>
    <row r="39" spans="1:28">
      <c r="A39" s="28">
        <v>42036</v>
      </c>
      <c r="B39" s="31">
        <v>4.604124840299324</v>
      </c>
      <c r="C39" s="31">
        <v>4.604124840299324</v>
      </c>
      <c r="D39" s="31">
        <v>6.3735559825944824E-2</v>
      </c>
      <c r="E39" s="31">
        <v>6.3735559825944824E-2</v>
      </c>
      <c r="F39" s="31">
        <v>0.39789632955876614</v>
      </c>
      <c r="G39" s="31">
        <v>0.39789632955876614</v>
      </c>
      <c r="H39" s="31">
        <v>1.8722162458192344</v>
      </c>
      <c r="I39" s="31">
        <v>1.8722162458192346</v>
      </c>
      <c r="J39" s="31">
        <v>3.730194533501844E-2</v>
      </c>
      <c r="K39" s="31">
        <v>3.730194533501844E-2</v>
      </c>
      <c r="L39" s="31">
        <v>2.0873368232721492E-3</v>
      </c>
      <c r="M39" s="31">
        <v>2.0873368232721492E-3</v>
      </c>
      <c r="N39" s="31">
        <v>1.5521280749707146E-3</v>
      </c>
      <c r="O39" s="31">
        <v>1.5521280749707146E-3</v>
      </c>
      <c r="P39" s="31">
        <v>1.5278293921672176E-2</v>
      </c>
      <c r="Q39" s="31">
        <v>1.5278293921672174E-2</v>
      </c>
      <c r="R39" s="31">
        <v>5.9809839972175059E-2</v>
      </c>
      <c r="S39" s="31">
        <v>5.9809839972175059E-2</v>
      </c>
      <c r="T39" s="31">
        <v>8.0069798776312585E-3</v>
      </c>
      <c r="U39" s="31">
        <v>8.0069798776312585E-3</v>
      </c>
      <c r="V39" s="31">
        <v>1.4706169465052713E-2</v>
      </c>
      <c r="W39" s="31">
        <v>1.4706169465052713E-2</v>
      </c>
      <c r="X39" s="31">
        <v>2.9411726354633232E-2</v>
      </c>
      <c r="Y39" s="31">
        <v>2.9411726354633235E-2</v>
      </c>
      <c r="Z39" s="29" t="s">
        <v>19</v>
      </c>
      <c r="AA39" s="40"/>
      <c r="AB39" s="41">
        <f t="shared" si="0"/>
        <v>0.62712288731302746</v>
      </c>
    </row>
    <row r="40" spans="1:28">
      <c r="A40" s="28">
        <v>42037</v>
      </c>
      <c r="B40" s="31"/>
      <c r="C40" s="31"/>
      <c r="D40" s="31">
        <v>5.9590337139869977E-2</v>
      </c>
      <c r="E40" s="31">
        <v>5.9590337139869977E-2</v>
      </c>
      <c r="F40" s="31">
        <v>4.8784654431862556E-2</v>
      </c>
      <c r="G40" s="31">
        <v>4.8784654431862556E-2</v>
      </c>
      <c r="H40" s="31">
        <v>3.4139821751064343E-2</v>
      </c>
      <c r="I40" s="31">
        <v>3.4139821751064343E-2</v>
      </c>
      <c r="J40" s="31"/>
      <c r="K40" s="31"/>
      <c r="L40" s="31">
        <v>8.3567100332059582E-4</v>
      </c>
      <c r="M40" s="31">
        <v>8.3567100332059582E-4</v>
      </c>
      <c r="N40" s="31">
        <v>4.1487700117141747E-4</v>
      </c>
      <c r="O40" s="31">
        <v>4.1487700117141747E-4</v>
      </c>
      <c r="P40" s="31">
        <v>4.0683005065816501E-4</v>
      </c>
      <c r="Q40" s="31">
        <v>4.0683005065816501E-4</v>
      </c>
      <c r="R40" s="31"/>
      <c r="S40" s="31"/>
      <c r="T40" s="31">
        <v>8.743253889367468E-3</v>
      </c>
      <c r="U40" s="31">
        <v>8.743253889367468E-3</v>
      </c>
      <c r="V40" s="31">
        <v>2.2452167122217884E-2</v>
      </c>
      <c r="W40" s="31">
        <v>2.2452167122217884E-2</v>
      </c>
      <c r="X40" s="31">
        <v>9.0949987286560903E-3</v>
      </c>
      <c r="Y40" s="31">
        <v>9.0949987286560903E-3</v>
      </c>
      <c r="Z40" s="29" t="s">
        <v>19</v>
      </c>
      <c r="AA40" s="40"/>
      <c r="AB40" s="41">
        <f t="shared" ref="AB40:AB72" si="3">IF(I40&gt;0,LN(I40),"")</f>
        <v>-3.3772907827465102</v>
      </c>
    </row>
    <row r="41" spans="1:28">
      <c r="A41" s="28">
        <v>42038</v>
      </c>
      <c r="B41" s="31">
        <v>1.9308715610547304E-2</v>
      </c>
      <c r="C41" s="31">
        <v>1.9308715610547304E-2</v>
      </c>
      <c r="D41" s="31">
        <v>1.8995869502794159E-3</v>
      </c>
      <c r="E41" s="31">
        <v>1.8995869502794159E-3</v>
      </c>
      <c r="F41" s="31">
        <v>0.31671222178836395</v>
      </c>
      <c r="G41" s="31">
        <v>0.31671222178836395</v>
      </c>
      <c r="H41" s="31">
        <v>9.2594258741304336E-2</v>
      </c>
      <c r="I41" s="31">
        <v>9.2594258741304322E-2</v>
      </c>
      <c r="J41" s="31">
        <v>1.6874033617207383E-4</v>
      </c>
      <c r="K41" s="31">
        <v>1.6874033617207383E-4</v>
      </c>
      <c r="L41" s="31">
        <v>1.8406850293405194E-5</v>
      </c>
      <c r="M41" s="31">
        <v>1.8406850293405194E-5</v>
      </c>
      <c r="N41" s="31">
        <v>2.1768840296759076E-3</v>
      </c>
      <c r="O41" s="31">
        <v>2.1768840296759076E-3</v>
      </c>
      <c r="P41" s="31">
        <v>6.5197123502911043E-4</v>
      </c>
      <c r="Q41" s="31">
        <v>6.5197123502911054E-4</v>
      </c>
      <c r="R41" s="31">
        <v>1.3085985254160827E-2</v>
      </c>
      <c r="S41" s="31">
        <v>1.3085985254160827E-2</v>
      </c>
      <c r="T41" s="31">
        <v>0</v>
      </c>
      <c r="U41" s="31">
        <v>0</v>
      </c>
      <c r="V41" s="31">
        <v>0</v>
      </c>
      <c r="W41" s="31">
        <v>0</v>
      </c>
      <c r="X41" s="31">
        <v>4.9549813862212397E-3</v>
      </c>
      <c r="Y41" s="31">
        <v>4.9549813862212397E-3</v>
      </c>
      <c r="Z41" s="29" t="s">
        <v>19</v>
      </c>
      <c r="AA41" s="40"/>
      <c r="AB41" s="41">
        <f t="shared" si="3"/>
        <v>-2.3795281398859847</v>
      </c>
    </row>
    <row r="42" spans="1:28">
      <c r="A42" s="28">
        <v>42039</v>
      </c>
      <c r="B42" s="31">
        <v>0.44422098785413949</v>
      </c>
      <c r="C42" s="31">
        <v>0.44422098785413949</v>
      </c>
      <c r="D42" s="31">
        <v>7.4514611357762911E-2</v>
      </c>
      <c r="E42" s="31">
        <v>7.4514611357762911E-2</v>
      </c>
      <c r="F42" s="31">
        <v>0.19277625927372119</v>
      </c>
      <c r="G42" s="31">
        <v>0.19277625927372119</v>
      </c>
      <c r="H42" s="31">
        <v>0.24609697420149823</v>
      </c>
      <c r="I42" s="31">
        <v>0.24609697420149823</v>
      </c>
      <c r="J42" s="31">
        <v>8.1856281445106E-3</v>
      </c>
      <c r="K42" s="31">
        <v>8.1856281445106E-3</v>
      </c>
      <c r="L42" s="31">
        <v>4.0863207651359524E-4</v>
      </c>
      <c r="M42" s="31">
        <v>4.0863207651359524E-4</v>
      </c>
      <c r="N42" s="31">
        <v>3.0554470909800861E-3</v>
      </c>
      <c r="O42" s="31">
        <v>3.0554470909800861E-3</v>
      </c>
      <c r="P42" s="31">
        <v>4.0604768517612999E-3</v>
      </c>
      <c r="Q42" s="31">
        <v>4.0604768517613016E-3</v>
      </c>
      <c r="R42" s="31">
        <v>9.821376301280705E-3</v>
      </c>
      <c r="S42" s="31">
        <v>9.821376301280705E-3</v>
      </c>
      <c r="T42" s="31">
        <v>8.8757832114799845E-3</v>
      </c>
      <c r="U42" s="31">
        <v>8.8757832114799845E-3</v>
      </c>
      <c r="V42" s="31">
        <v>7.0089808668488875E-3</v>
      </c>
      <c r="W42" s="31">
        <v>7.0089808668488875E-3</v>
      </c>
      <c r="X42" s="31">
        <v>8.735110606920022E-3</v>
      </c>
      <c r="Y42" s="31">
        <v>8.735110606920022E-3</v>
      </c>
      <c r="Z42" s="29" t="s">
        <v>19</v>
      </c>
      <c r="AA42" s="40"/>
      <c r="AB42" s="41">
        <f t="shared" si="3"/>
        <v>-1.4020296166566548</v>
      </c>
    </row>
    <row r="43" spans="1:28">
      <c r="A43" s="28">
        <v>42040</v>
      </c>
      <c r="B43" s="31"/>
      <c r="C43" s="31"/>
      <c r="D43" s="31">
        <v>2.9594533901736865E-2</v>
      </c>
      <c r="E43" s="31">
        <v>2.9594533901736865E-2</v>
      </c>
      <c r="F43" s="31">
        <v>5.6301249511909415E-2</v>
      </c>
      <c r="G43" s="31">
        <v>5.6301249511909415E-2</v>
      </c>
      <c r="H43" s="31">
        <v>2.5523369908919617E-2</v>
      </c>
      <c r="I43" s="31">
        <v>2.5523369908919624E-2</v>
      </c>
      <c r="J43" s="31"/>
      <c r="K43" s="31"/>
      <c r="L43" s="31">
        <v>1.1780384187779325E-4</v>
      </c>
      <c r="M43" s="31">
        <v>1.1780384187779325E-4</v>
      </c>
      <c r="N43" s="31">
        <v>4.1975790706755175E-4</v>
      </c>
      <c r="O43" s="31">
        <v>4.1975790706755175E-4</v>
      </c>
      <c r="P43" s="31">
        <v>1.538652114668701E-4</v>
      </c>
      <c r="Q43" s="31">
        <v>1.5386521146687002E-4</v>
      </c>
      <c r="R43" s="31"/>
      <c r="S43" s="31"/>
      <c r="T43" s="31">
        <v>1.4132779655276508E-2</v>
      </c>
      <c r="U43" s="31">
        <v>1.4132779655276508E-2</v>
      </c>
      <c r="V43" s="31">
        <v>0</v>
      </c>
      <c r="W43" s="31">
        <v>0</v>
      </c>
      <c r="X43" s="31">
        <v>5.0058351425535099E-3</v>
      </c>
      <c r="Y43" s="31">
        <v>5.0058351425535099E-3</v>
      </c>
      <c r="Z43" s="29" t="s">
        <v>19</v>
      </c>
      <c r="AA43" s="40"/>
      <c r="AB43" s="41">
        <f t="shared" si="3"/>
        <v>-3.6681607795007891</v>
      </c>
    </row>
    <row r="44" spans="1:28">
      <c r="A44" s="28">
        <v>42041</v>
      </c>
      <c r="B44" s="31">
        <v>5.3876378763512138E-2</v>
      </c>
      <c r="C44" s="31">
        <v>5.3876378763512138E-2</v>
      </c>
      <c r="D44" s="31">
        <v>2.2161847753259849E-2</v>
      </c>
      <c r="E44" s="31">
        <v>2.2161847753259849E-2</v>
      </c>
      <c r="F44" s="31">
        <v>0.6159117532213978</v>
      </c>
      <c r="G44" s="31">
        <v>0.6159117532213978</v>
      </c>
      <c r="H44" s="31">
        <v>0.19279180602551815</v>
      </c>
      <c r="I44" s="31">
        <v>0.19279180602551815</v>
      </c>
      <c r="J44" s="31">
        <v>5.5787621346685618E-4</v>
      </c>
      <c r="K44" s="31">
        <v>5.5787621346685618E-4</v>
      </c>
      <c r="L44" s="31">
        <v>3.6445563580942276E-4</v>
      </c>
      <c r="M44" s="31">
        <v>3.6445563580942276E-4</v>
      </c>
      <c r="N44" s="31">
        <v>2.4272745021475989E-2</v>
      </c>
      <c r="O44" s="31">
        <v>2.4272745021475989E-2</v>
      </c>
      <c r="P44" s="31">
        <v>6.8248348882847271E-3</v>
      </c>
      <c r="Q44" s="31">
        <v>6.824834888284728E-3</v>
      </c>
      <c r="R44" s="31">
        <v>0</v>
      </c>
      <c r="S44" s="31">
        <v>0</v>
      </c>
      <c r="T44" s="31">
        <v>0</v>
      </c>
      <c r="U44" s="31">
        <v>0</v>
      </c>
      <c r="V44" s="31">
        <v>2.1085513471300272E-3</v>
      </c>
      <c r="W44" s="31">
        <v>2.1085513471300272E-3</v>
      </c>
      <c r="X44" s="31">
        <v>5.6330314706515153E-4</v>
      </c>
      <c r="Y44" s="31">
        <v>5.6330314706515153E-4</v>
      </c>
      <c r="Z44" s="29" t="s">
        <v>19</v>
      </c>
      <c r="AA44" s="40"/>
      <c r="AB44" s="41">
        <f t="shared" si="3"/>
        <v>-1.6461443975764811</v>
      </c>
    </row>
    <row r="45" spans="1:28">
      <c r="A45" s="28">
        <v>42042</v>
      </c>
      <c r="B45" s="31">
        <v>1.1973676507557157E-2</v>
      </c>
      <c r="C45" s="31">
        <v>1.1973676507557157E-2</v>
      </c>
      <c r="D45" s="31">
        <v>0.44115329961198363</v>
      </c>
      <c r="E45" s="31">
        <v>0.44115329961198363</v>
      </c>
      <c r="F45" s="31">
        <v>2.348789535337759</v>
      </c>
      <c r="G45" s="31">
        <v>2.348789535337759</v>
      </c>
      <c r="H45" s="31">
        <v>0.78827364536676647</v>
      </c>
      <c r="I45" s="31">
        <v>0.78827364536676658</v>
      </c>
      <c r="J45" s="31">
        <v>1.0675409023131201E-4</v>
      </c>
      <c r="K45" s="31">
        <v>1.0675409023131201E-4</v>
      </c>
      <c r="L45" s="31">
        <v>7.6793379424086464E-3</v>
      </c>
      <c r="M45" s="31">
        <v>7.6793379424086464E-3</v>
      </c>
      <c r="N45" s="31">
        <v>6.7258883248730986E-2</v>
      </c>
      <c r="O45" s="31">
        <v>6.7258883248730986E-2</v>
      </c>
      <c r="P45" s="31">
        <v>2.0728773446515532E-2</v>
      </c>
      <c r="Q45" s="31">
        <v>2.0728773446515528E-2</v>
      </c>
      <c r="R45" s="31">
        <v>0</v>
      </c>
      <c r="S45" s="31">
        <v>0</v>
      </c>
      <c r="T45" s="31">
        <v>6.2583290997577658E-4</v>
      </c>
      <c r="U45" s="31">
        <v>6.2583290997577658E-4</v>
      </c>
      <c r="V45" s="31">
        <v>1.3217493166731745E-2</v>
      </c>
      <c r="W45" s="31">
        <v>1.3217493166731745E-2</v>
      </c>
      <c r="X45" s="31">
        <v>3.7527464288275598E-3</v>
      </c>
      <c r="Y45" s="31">
        <v>3.7527464288275598E-3</v>
      </c>
      <c r="Z45" s="29" t="s">
        <v>19</v>
      </c>
      <c r="AA45" s="40"/>
      <c r="AB45" s="41">
        <f t="shared" si="3"/>
        <v>-0.23790998371316707</v>
      </c>
    </row>
    <row r="46" spans="1:28">
      <c r="A46" s="28">
        <v>42043</v>
      </c>
      <c r="B46" s="31">
        <v>6.6463030369816834E-3</v>
      </c>
      <c r="C46" s="31">
        <v>6.6463030369816834E-3</v>
      </c>
      <c r="D46" s="31">
        <v>0.21396490918060065</v>
      </c>
      <c r="E46" s="31">
        <v>0.21396490918060065</v>
      </c>
      <c r="F46" s="31">
        <v>0.24918000780944941</v>
      </c>
      <c r="G46" s="31">
        <v>0.24918000780944941</v>
      </c>
      <c r="H46" s="31">
        <v>0.14487192025087853</v>
      </c>
      <c r="I46" s="31">
        <v>0.14487192025087847</v>
      </c>
      <c r="J46" s="31">
        <v>5.1655204950634845E-5</v>
      </c>
      <c r="K46" s="31">
        <v>5.1655204950634845E-5</v>
      </c>
      <c r="L46" s="31">
        <v>1.0900536743754557E-2</v>
      </c>
      <c r="M46" s="31">
        <v>1.0900536743754557E-2</v>
      </c>
      <c r="N46" s="31">
        <v>1.620460757516595E-3</v>
      </c>
      <c r="O46" s="31">
        <v>1.620460757516595E-3</v>
      </c>
      <c r="P46" s="31">
        <v>4.3134416909525958E-3</v>
      </c>
      <c r="Q46" s="31">
        <v>4.3134416909525967E-3</v>
      </c>
      <c r="R46" s="31">
        <v>0</v>
      </c>
      <c r="S46" s="31">
        <v>0</v>
      </c>
      <c r="T46" s="31">
        <v>2.6984442530132012E-2</v>
      </c>
      <c r="U46" s="31">
        <v>2.6984442530132012E-2</v>
      </c>
      <c r="V46" s="31">
        <v>2.1329558766106991E-3</v>
      </c>
      <c r="W46" s="31">
        <v>2.1329558766106991E-3</v>
      </c>
      <c r="X46" s="31">
        <v>1.0127721164942202E-2</v>
      </c>
      <c r="Y46" s="31">
        <v>1.0127721164942202E-2</v>
      </c>
      <c r="Z46" s="29" t="s">
        <v>19</v>
      </c>
      <c r="AA46" s="40"/>
      <c r="AB46" s="41">
        <f t="shared" si="3"/>
        <v>-1.9319052355231296</v>
      </c>
    </row>
    <row r="47" spans="1:28">
      <c r="A47" s="28">
        <v>42044</v>
      </c>
      <c r="B47" s="31">
        <v>6.4128215106048145E-2</v>
      </c>
      <c r="C47" s="31">
        <v>6.4128215106048145E-2</v>
      </c>
      <c r="D47" s="31">
        <v>2.4779301864982069E-2</v>
      </c>
      <c r="E47" s="31">
        <v>2.4779301864982069E-2</v>
      </c>
      <c r="F47" s="31">
        <v>0.18879344006247559</v>
      </c>
      <c r="G47" s="31">
        <v>0.18879344006247559</v>
      </c>
      <c r="H47" s="31">
        <v>8.3495348185238072E-2</v>
      </c>
      <c r="I47" s="31">
        <v>8.3495348185238058E-2</v>
      </c>
      <c r="J47" s="31">
        <v>4.5456580356558656E-4</v>
      </c>
      <c r="K47" s="31">
        <v>4.5456580356558656E-4</v>
      </c>
      <c r="L47" s="31">
        <v>6.0374468962369032E-4</v>
      </c>
      <c r="M47" s="31">
        <v>6.0374468962369032E-4</v>
      </c>
      <c r="N47" s="31">
        <v>9.07848496680984E-3</v>
      </c>
      <c r="O47" s="31">
        <v>9.07848496680984E-3</v>
      </c>
      <c r="P47" s="31">
        <v>2.8112999654455245E-3</v>
      </c>
      <c r="Q47" s="31">
        <v>2.8112999654455258E-3</v>
      </c>
      <c r="R47" s="31">
        <v>1.1656857917193262E-2</v>
      </c>
      <c r="S47" s="31">
        <v>1.1656857917193262E-2</v>
      </c>
      <c r="T47" s="31">
        <v>0</v>
      </c>
      <c r="U47" s="31">
        <v>0</v>
      </c>
      <c r="V47" s="31">
        <v>0</v>
      </c>
      <c r="W47" s="31">
        <v>0</v>
      </c>
      <c r="X47" s="31">
        <v>4.4138452611470784E-3</v>
      </c>
      <c r="Y47" s="31">
        <v>4.4138452611470784E-3</v>
      </c>
      <c r="Z47" s="29" t="s">
        <v>19</v>
      </c>
      <c r="AA47" s="40"/>
      <c r="AB47" s="41">
        <f t="shared" si="3"/>
        <v>-2.4829643590336374</v>
      </c>
    </row>
    <row r="48" spans="1:28">
      <c r="A48" s="28">
        <v>42045</v>
      </c>
      <c r="B48" s="31">
        <v>1.8843818765991591E-2</v>
      </c>
      <c r="C48" s="31">
        <v>1.8843818765991591E-2</v>
      </c>
      <c r="D48" s="31">
        <v>4.1268158357814447E-3</v>
      </c>
      <c r="E48" s="31">
        <v>4.1268158357814447E-3</v>
      </c>
      <c r="F48" s="31">
        <v>0.69170734088246777</v>
      </c>
      <c r="G48" s="31">
        <v>0.69170734088246777</v>
      </c>
      <c r="H48" s="31">
        <v>0.19338770773433475</v>
      </c>
      <c r="I48" s="31">
        <v>0.19338770773433475</v>
      </c>
      <c r="J48" s="31">
        <v>1.291380123765871E-3</v>
      </c>
      <c r="K48" s="31">
        <v>1.291380123765871E-3</v>
      </c>
      <c r="L48" s="31">
        <v>3.6813700586810388E-5</v>
      </c>
      <c r="M48" s="31">
        <v>3.6813700586810388E-5</v>
      </c>
      <c r="N48" s="31">
        <v>2.7625927372120261E-3</v>
      </c>
      <c r="O48" s="31">
        <v>2.7625927372120261E-3</v>
      </c>
      <c r="P48" s="31">
        <v>1.2400492890253681E-3</v>
      </c>
      <c r="Q48" s="31">
        <v>1.2400492890253679E-3</v>
      </c>
      <c r="R48" s="31">
        <v>0</v>
      </c>
      <c r="S48" s="31">
        <v>0</v>
      </c>
      <c r="T48" s="31">
        <v>0</v>
      </c>
      <c r="U48" s="31">
        <v>0</v>
      </c>
      <c r="V48" s="31">
        <v>9.7081218274111675E-3</v>
      </c>
      <c r="W48" s="31">
        <v>9.7081218274111675E-3</v>
      </c>
      <c r="X48" s="31">
        <v>2.5935415729458015E-3</v>
      </c>
      <c r="Y48" s="31">
        <v>2.5935415729458015E-3</v>
      </c>
      <c r="Z48" s="29" t="s">
        <v>19</v>
      </c>
      <c r="AA48" s="40"/>
      <c r="AB48" s="41">
        <f t="shared" si="3"/>
        <v>-1.6430582567505461</v>
      </c>
    </row>
    <row r="49" spans="1:28">
      <c r="A49" s="28">
        <v>42046</v>
      </c>
      <c r="B49" s="31">
        <v>1.6336819485720779E-2</v>
      </c>
      <c r="C49" s="31">
        <v>1.6336819485720779E-2</v>
      </c>
      <c r="D49" s="31">
        <v>0.34420441911661848</v>
      </c>
      <c r="E49" s="31">
        <v>0.34420441911661848</v>
      </c>
      <c r="F49" s="31">
        <v>1.8904236626317845</v>
      </c>
      <c r="G49" s="31">
        <v>1.8904236626317845</v>
      </c>
      <c r="H49" s="31">
        <v>0.63313317816417936</v>
      </c>
      <c r="I49" s="31">
        <v>0.63313317816417924</v>
      </c>
      <c r="J49" s="31">
        <v>5.0277732818617912E-4</v>
      </c>
      <c r="K49" s="31">
        <v>5.0277732818617912E-4</v>
      </c>
      <c r="L49" s="31">
        <v>1.3333922352542722E-2</v>
      </c>
      <c r="M49" s="31">
        <v>1.3333922352542722E-2</v>
      </c>
      <c r="N49" s="31">
        <v>6.5794611479890689E-3</v>
      </c>
      <c r="O49" s="31">
        <v>6.5794611479890689E-3</v>
      </c>
      <c r="P49" s="31">
        <v>6.6709696768178593E-3</v>
      </c>
      <c r="Q49" s="31">
        <v>6.6709696768178575E-3</v>
      </c>
      <c r="R49" s="31">
        <v>8.6092008251058066E-4</v>
      </c>
      <c r="S49" s="31">
        <v>8.6092008251058066E-4</v>
      </c>
      <c r="T49" s="31">
        <v>9.7445865453287088E-3</v>
      </c>
      <c r="U49" s="31">
        <v>9.7445865453287088E-3</v>
      </c>
      <c r="V49" s="31">
        <v>2.7318430300663804E-2</v>
      </c>
      <c r="W49" s="31">
        <v>2.7318430300663804E-2</v>
      </c>
      <c r="X49" s="31">
        <v>1.1075687340674528E-2</v>
      </c>
      <c r="Y49" s="31">
        <v>1.1075687340674528E-2</v>
      </c>
      <c r="Z49" s="29" t="s">
        <v>19</v>
      </c>
      <c r="AA49" s="40"/>
      <c r="AB49" s="41">
        <f t="shared" si="3"/>
        <v>-0.45707448692274627</v>
      </c>
    </row>
    <row r="50" spans="1:28">
      <c r="A50" s="28">
        <v>42047</v>
      </c>
      <c r="B50" s="31">
        <v>2.2253062292733491E-2</v>
      </c>
      <c r="C50" s="31">
        <v>2.2253062292733491E-2</v>
      </c>
      <c r="D50" s="31">
        <v>1.5793077551741655E-2</v>
      </c>
      <c r="E50" s="31">
        <v>1.5793077551741655E-2</v>
      </c>
      <c r="F50" s="31">
        <v>3.903260445138617E-2</v>
      </c>
      <c r="G50" s="31">
        <v>3.903260445138617E-2</v>
      </c>
      <c r="H50" s="31">
        <v>2.4447617371121586E-2</v>
      </c>
      <c r="I50" s="31">
        <v>2.4447617371121583E-2</v>
      </c>
      <c r="J50" s="31">
        <v>6.1986245940761814E-5</v>
      </c>
      <c r="K50" s="31">
        <v>6.1986245940761814E-5</v>
      </c>
      <c r="L50" s="31">
        <v>1.2516658199515532E-4</v>
      </c>
      <c r="M50" s="31">
        <v>1.2516658199515532E-4</v>
      </c>
      <c r="N50" s="31">
        <v>5.0761421319796968E-4</v>
      </c>
      <c r="O50" s="31">
        <v>5.0761421319796968E-4</v>
      </c>
      <c r="P50" s="31">
        <v>2.0341502532908245E-4</v>
      </c>
      <c r="Q50" s="31">
        <v>2.0341502532908242E-4</v>
      </c>
      <c r="R50" s="31">
        <v>0</v>
      </c>
      <c r="S50" s="31">
        <v>0</v>
      </c>
      <c r="T50" s="31">
        <v>1.5829891252328468E-3</v>
      </c>
      <c r="U50" s="31">
        <v>1.5829891252328468E-3</v>
      </c>
      <c r="V50" s="31">
        <v>1.36518937914877E-2</v>
      </c>
      <c r="W50" s="31">
        <v>1.36518937914877E-2</v>
      </c>
      <c r="X50" s="31">
        <v>4.2078223508778797E-3</v>
      </c>
      <c r="Y50" s="31">
        <v>4.2078223508778797E-3</v>
      </c>
      <c r="Z50" s="29" t="s">
        <v>19</v>
      </c>
      <c r="AA50" s="40"/>
      <c r="AB50" s="41">
        <f t="shared" si="3"/>
        <v>-3.7112225168436037</v>
      </c>
    </row>
    <row r="51" spans="1:28">
      <c r="A51" s="28">
        <v>42048</v>
      </c>
      <c r="B51" s="31">
        <v>0.21867714463801752</v>
      </c>
      <c r="C51" s="31">
        <v>0.21867714463801752</v>
      </c>
      <c r="D51" s="31">
        <v>0.54591772874192857</v>
      </c>
      <c r="E51" s="31">
        <v>0.54591772874192857</v>
      </c>
      <c r="F51" s="31">
        <v>18.701366653650918</v>
      </c>
      <c r="G51" s="31">
        <v>18.701366653650918</v>
      </c>
      <c r="H51" s="31">
        <v>5.2722684035180389</v>
      </c>
      <c r="I51" s="31">
        <v>5.2722684035180363</v>
      </c>
      <c r="J51" s="31">
        <v>7.8515911524964957E-4</v>
      </c>
      <c r="K51" s="31">
        <v>7.8515911524964957E-4</v>
      </c>
      <c r="L51" s="31">
        <v>1.5793077551741659E-3</v>
      </c>
      <c r="M51" s="31">
        <v>1.5793077551741659E-3</v>
      </c>
      <c r="N51" s="31">
        <v>6.7659117532214041E-2</v>
      </c>
      <c r="O51" s="31">
        <v>6.7659117532214041E-2</v>
      </c>
      <c r="P51" s="31">
        <v>1.8931940722775299E-2</v>
      </c>
      <c r="Q51" s="31">
        <v>1.8931940722775296E-2</v>
      </c>
      <c r="R51" s="31">
        <v>9.9487924734922711E-3</v>
      </c>
      <c r="S51" s="31">
        <v>9.9487924734922711E-3</v>
      </c>
      <c r="T51" s="31">
        <v>0.12719133552742992</v>
      </c>
      <c r="U51" s="31">
        <v>0.12719133552742992</v>
      </c>
      <c r="V51" s="31">
        <v>0.34059449433814909</v>
      </c>
      <c r="W51" s="31">
        <v>0.34059449433814909</v>
      </c>
      <c r="X51" s="31">
        <v>0.13980871163964245</v>
      </c>
      <c r="Y51" s="31">
        <v>0.13980871163964256</v>
      </c>
      <c r="Z51" s="29" t="s">
        <v>19</v>
      </c>
      <c r="AA51" s="40"/>
      <c r="AB51" s="41">
        <f t="shared" si="3"/>
        <v>1.6624607070419937</v>
      </c>
    </row>
    <row r="52" spans="1:28">
      <c r="A52" s="28">
        <v>42049</v>
      </c>
      <c r="B52" s="31">
        <v>2.3785500039602323E-2</v>
      </c>
      <c r="C52" s="31">
        <v>2.3785500039602323E-2</v>
      </c>
      <c r="D52" s="31">
        <v>0.11455319211597788</v>
      </c>
      <c r="E52" s="31">
        <v>0.11455319211597788</v>
      </c>
      <c r="F52" s="31">
        <v>5.7420001952362369</v>
      </c>
      <c r="G52" s="31">
        <v>5.7420001952362369</v>
      </c>
      <c r="H52" s="31">
        <v>1.5835664130498563</v>
      </c>
      <c r="I52" s="31">
        <v>1.5835664130498561</v>
      </c>
      <c r="J52" s="31">
        <v>4.1324163960507876E-5</v>
      </c>
      <c r="K52" s="31">
        <v>4.1324163960507876E-5</v>
      </c>
      <c r="L52" s="31">
        <v>5.3748002856743153E-4</v>
      </c>
      <c r="M52" s="31">
        <v>5.3748002856743153E-4</v>
      </c>
      <c r="N52" s="31">
        <v>1.4379148770011712E-2</v>
      </c>
      <c r="O52" s="31">
        <v>1.4379148770011712E-2</v>
      </c>
      <c r="P52" s="31">
        <v>4.0474374270607176E-3</v>
      </c>
      <c r="Q52" s="31">
        <v>4.0474374270607176E-3</v>
      </c>
      <c r="R52" s="31">
        <v>0</v>
      </c>
      <c r="S52" s="31">
        <v>0</v>
      </c>
      <c r="T52" s="31">
        <v>7.7308771232301816E-5</v>
      </c>
      <c r="U52" s="31">
        <v>7.7308771232301816E-5</v>
      </c>
      <c r="V52" s="31">
        <v>3.4722764545099566E-2</v>
      </c>
      <c r="W52" s="31">
        <v>3.4722764545099566E-2</v>
      </c>
      <c r="X52" s="31">
        <v>9.3036295238654067E-3</v>
      </c>
      <c r="Y52" s="31">
        <v>9.3036295238654067E-3</v>
      </c>
      <c r="Z52" s="29" t="s">
        <v>19</v>
      </c>
      <c r="AA52" s="40"/>
      <c r="AB52" s="41">
        <f t="shared" si="3"/>
        <v>0.45967952678638452</v>
      </c>
    </row>
    <row r="53" spans="1:28">
      <c r="A53" s="28">
        <v>42050</v>
      </c>
      <c r="B53" s="31">
        <v>25.571110276975208</v>
      </c>
      <c r="C53" s="31">
        <v>25.571110276975208</v>
      </c>
      <c r="D53" s="31">
        <v>9.45540388310914</v>
      </c>
      <c r="E53" s="31">
        <v>9.45540388310914</v>
      </c>
      <c r="F53" s="31">
        <v>39.220753611870371</v>
      </c>
      <c r="G53" s="31">
        <v>39.220753611870371</v>
      </c>
      <c r="H53" s="31">
        <v>23.509447715166814</v>
      </c>
      <c r="I53" s="31">
        <v>23.509447715166804</v>
      </c>
      <c r="J53" s="31">
        <v>1.6478010379252516E-2</v>
      </c>
      <c r="K53" s="31">
        <v>1.6478010379252516E-2</v>
      </c>
      <c r="L53" s="31">
        <v>1.4095965954689701E-2</v>
      </c>
      <c r="M53" s="31">
        <v>1.4095965954689701E-2</v>
      </c>
      <c r="N53" s="31">
        <v>7.4712026552128094E-2</v>
      </c>
      <c r="O53" s="31">
        <v>7.4712026552128094E-2</v>
      </c>
      <c r="P53" s="31">
        <v>3.119160782626269E-2</v>
      </c>
      <c r="Q53" s="31">
        <v>3.1191607826262686E-2</v>
      </c>
      <c r="R53" s="31">
        <v>1.2448904393102998E-2</v>
      </c>
      <c r="S53" s="31">
        <v>1.2448904393102998E-2</v>
      </c>
      <c r="T53" s="31">
        <v>5.7090686870025539E-2</v>
      </c>
      <c r="U53" s="31">
        <v>5.7090686870025539E-2</v>
      </c>
      <c r="V53" s="31">
        <v>0.23390765326044527</v>
      </c>
      <c r="W53" s="31">
        <v>0.23390765326044527</v>
      </c>
      <c r="X53" s="31">
        <v>8.7424126847523487E-2</v>
      </c>
      <c r="Y53" s="31">
        <v>8.7424126847523445E-2</v>
      </c>
      <c r="Z53" s="29" t="s">
        <v>20</v>
      </c>
      <c r="AA53" s="40"/>
      <c r="AB53" s="41">
        <f t="shared" si="3"/>
        <v>3.1574023707901619</v>
      </c>
    </row>
    <row r="54" spans="1:28">
      <c r="A54" s="28">
        <v>42051</v>
      </c>
      <c r="B54" s="31">
        <v>0.22035766063907816</v>
      </c>
      <c r="C54" s="31">
        <v>0.22035766063907816</v>
      </c>
      <c r="D54" s="31">
        <v>0.15249707331080334</v>
      </c>
      <c r="E54" s="31">
        <v>0.15249707331080334</v>
      </c>
      <c r="F54" s="31">
        <v>0.57404822335025374</v>
      </c>
      <c r="G54" s="31">
        <v>0.57404822335025374</v>
      </c>
      <c r="H54" s="31">
        <v>0.29081046544226474</v>
      </c>
      <c r="I54" s="31">
        <v>0.29081046544226469</v>
      </c>
      <c r="J54" s="31">
        <v>3.4161308874019842E-3</v>
      </c>
      <c r="K54" s="31">
        <v>3.4161308874019842E-3</v>
      </c>
      <c r="L54" s="31">
        <v>2.091018193330831E-3</v>
      </c>
      <c r="M54" s="31">
        <v>2.091018193330831E-3</v>
      </c>
      <c r="N54" s="31">
        <v>6.4769621241702541E-3</v>
      </c>
      <c r="O54" s="31">
        <v>6.4769621241702541E-3</v>
      </c>
      <c r="P54" s="31">
        <v>3.7644819110580824E-3</v>
      </c>
      <c r="Q54" s="31">
        <v>3.7644819110580936E-3</v>
      </c>
      <c r="R54" s="31">
        <v>0</v>
      </c>
      <c r="S54" s="31">
        <v>0</v>
      </c>
      <c r="T54" s="31">
        <v>9.4434504745285988E-2</v>
      </c>
      <c r="U54" s="31">
        <v>9.4434504745285988E-2</v>
      </c>
      <c r="V54" s="31">
        <v>0.13000292854353768</v>
      </c>
      <c r="W54" s="31">
        <v>0.13000292854353768</v>
      </c>
      <c r="X54" s="31">
        <v>6.8179239931934199E-2</v>
      </c>
      <c r="Y54" s="31">
        <v>6.8179239931934199E-2</v>
      </c>
      <c r="Z54" s="29" t="s">
        <v>19</v>
      </c>
      <c r="AA54" s="40"/>
      <c r="AB54" s="41">
        <f t="shared" si="3"/>
        <v>-1.2350835455168867</v>
      </c>
    </row>
    <row r="55" spans="1:28">
      <c r="A55" s="28">
        <v>42052</v>
      </c>
      <c r="B55" s="31">
        <v>4.3218188142031154E-3</v>
      </c>
      <c r="C55" s="31">
        <v>4.3218188142031154E-3</v>
      </c>
      <c r="D55" s="31">
        <v>0.75726150244074819</v>
      </c>
      <c r="E55" s="31">
        <v>0.75726150244074819</v>
      </c>
      <c r="F55" s="31">
        <v>0.71311011323701678</v>
      </c>
      <c r="G55" s="31">
        <v>0.71311011323701678</v>
      </c>
      <c r="H55" s="31">
        <v>0.46036732059381547</v>
      </c>
      <c r="I55" s="31">
        <v>0.46036732059381535</v>
      </c>
      <c r="J55" s="31">
        <v>8.2648327921015753E-5</v>
      </c>
      <c r="K55" s="31">
        <v>8.2648327921015753E-5</v>
      </c>
      <c r="L55" s="31">
        <v>9.2733711778175357E-3</v>
      </c>
      <c r="M55" s="31">
        <v>9.2733711778175357E-3</v>
      </c>
      <c r="N55" s="31">
        <v>4.4367434595861009E-3</v>
      </c>
      <c r="O55" s="31">
        <v>4.4367434595861009E-3</v>
      </c>
      <c r="P55" s="31">
        <v>4.5012094066409786E-3</v>
      </c>
      <c r="Q55" s="31">
        <v>4.5012094066409769E-3</v>
      </c>
      <c r="R55" s="31">
        <v>1.6570989748163657E-2</v>
      </c>
      <c r="S55" s="31">
        <v>1.6570989748163657E-2</v>
      </c>
      <c r="T55" s="31">
        <v>5.2573645808023907E-2</v>
      </c>
      <c r="U55" s="31">
        <v>5.2573645808023907E-2</v>
      </c>
      <c r="V55" s="31">
        <v>7.2383834439672001E-2</v>
      </c>
      <c r="W55" s="31">
        <v>7.2383834439672001E-2</v>
      </c>
      <c r="X55" s="31">
        <v>4.4233640411785027E-2</v>
      </c>
      <c r="Y55" s="31">
        <v>4.4233640411785027E-2</v>
      </c>
      <c r="Z55" s="29" t="s">
        <v>19</v>
      </c>
      <c r="AA55" s="40"/>
      <c r="AB55" s="41">
        <f t="shared" si="3"/>
        <v>-0.77573058511885618</v>
      </c>
    </row>
    <row r="56" spans="1:28">
      <c r="A56" s="28">
        <v>42053</v>
      </c>
      <c r="B56" s="31">
        <v>1.3127309418121335E-2</v>
      </c>
      <c r="C56" s="31">
        <v>1.3127309418121335E-2</v>
      </c>
      <c r="D56" s="31">
        <v>7.9410833535808689E-2</v>
      </c>
      <c r="E56" s="31">
        <v>7.9410833535808689E-2</v>
      </c>
      <c r="F56" s="31">
        <v>0.18839808668488872</v>
      </c>
      <c r="G56" s="31">
        <v>0.18839808668488872</v>
      </c>
      <c r="H56" s="31">
        <v>8.3428847119265098E-2</v>
      </c>
      <c r="I56" s="31">
        <v>8.3428847119265098E-2</v>
      </c>
      <c r="J56" s="31">
        <v>1.0331040990126968E-4</v>
      </c>
      <c r="K56" s="31">
        <v>1.0331040990126968E-4</v>
      </c>
      <c r="L56" s="31">
        <v>6.6632798062126798E-4</v>
      </c>
      <c r="M56" s="31">
        <v>6.6632798062126798E-4</v>
      </c>
      <c r="N56" s="31">
        <v>1.234869191721984E-3</v>
      </c>
      <c r="O56" s="31">
        <v>1.234869191721984E-3</v>
      </c>
      <c r="P56" s="31">
        <v>6.050293061070145E-4</v>
      </c>
      <c r="Q56" s="31">
        <v>6.050293061070145E-4</v>
      </c>
      <c r="R56" s="31">
        <v>1.4184519279444328E-2</v>
      </c>
      <c r="S56" s="31">
        <v>1.4184519279444328E-2</v>
      </c>
      <c r="T56" s="31">
        <v>1.0344649864893719E-3</v>
      </c>
      <c r="U56" s="31">
        <v>1.0344649864893719E-3</v>
      </c>
      <c r="V56" s="31">
        <v>1.4530456852791879E-2</v>
      </c>
      <c r="W56" s="31">
        <v>1.4530456852791879E-2</v>
      </c>
      <c r="X56" s="31">
        <v>9.6191836016194972E-3</v>
      </c>
      <c r="Y56" s="31">
        <v>9.6191836016194972E-3</v>
      </c>
      <c r="Z56" s="29" t="s">
        <v>19</v>
      </c>
      <c r="AA56" s="40"/>
      <c r="AB56" s="41">
        <f t="shared" si="3"/>
        <v>-2.4837611407029438</v>
      </c>
    </row>
    <row r="57" spans="1:28">
      <c r="A57" s="28">
        <v>42054</v>
      </c>
      <c r="B57" s="31">
        <v>0.72345525109595121</v>
      </c>
      <c r="C57" s="31">
        <v>0.72345525109595121</v>
      </c>
      <c r="D57" s="31">
        <v>4.206701566054824E-2</v>
      </c>
      <c r="E57" s="31">
        <v>4.206701566054824E-2</v>
      </c>
      <c r="F57" s="31">
        <v>0.24423076923076925</v>
      </c>
      <c r="G57" s="31">
        <v>0.24423076923076925</v>
      </c>
      <c r="H57" s="31">
        <v>0.35408166591689966</v>
      </c>
      <c r="I57" s="31">
        <v>0.35408166591689971</v>
      </c>
      <c r="J57" s="31">
        <v>9.6388612437884637E-3</v>
      </c>
      <c r="K57" s="31">
        <v>9.6388612437884637E-3</v>
      </c>
      <c r="L57" s="31">
        <v>3.1659782504656932E-4</v>
      </c>
      <c r="M57" s="31">
        <v>3.1659782504656932E-4</v>
      </c>
      <c r="N57" s="31">
        <v>1.679031628270207E-3</v>
      </c>
      <c r="O57" s="31">
        <v>1.679031628270207E-3</v>
      </c>
      <c r="P57" s="31">
        <v>4.2104302358179965E-3</v>
      </c>
      <c r="Q57" s="31">
        <v>4.2104302358179982E-3</v>
      </c>
      <c r="R57" s="31">
        <v>9.6181991618082066E-3</v>
      </c>
      <c r="S57" s="31">
        <v>9.6181991618082066E-3</v>
      </c>
      <c r="T57" s="31">
        <v>2.4771939124864709E-2</v>
      </c>
      <c r="U57" s="31">
        <v>2.4771939124864709E-2</v>
      </c>
      <c r="V57" s="31">
        <v>2.2515618898867627E-2</v>
      </c>
      <c r="W57" s="31">
        <v>2.2515618898867627E-2</v>
      </c>
      <c r="X57" s="31">
        <v>1.8431226814272953E-2</v>
      </c>
      <c r="Y57" s="31">
        <v>1.8431226814272953E-2</v>
      </c>
      <c r="Z57" s="29" t="s">
        <v>19</v>
      </c>
      <c r="AA57" s="40"/>
      <c r="AB57" s="41">
        <f t="shared" si="3"/>
        <v>-1.038227697773781</v>
      </c>
    </row>
    <row r="58" spans="1:28">
      <c r="A58" s="28">
        <v>42055</v>
      </c>
      <c r="B58" s="31">
        <v>7.5382162424626449E-3</v>
      </c>
      <c r="C58" s="31">
        <v>7.5382162424626449E-3</v>
      </c>
      <c r="D58" s="31">
        <v>2.8066765327384238E-2</v>
      </c>
      <c r="E58" s="31">
        <v>2.8066765327384238E-2</v>
      </c>
      <c r="F58" s="31">
        <v>0.37905115189379146</v>
      </c>
      <c r="G58" s="31">
        <v>0.37905115189379146</v>
      </c>
      <c r="H58" s="31">
        <v>0.11405975968340278</v>
      </c>
      <c r="I58" s="31">
        <v>0.11405975968340276</v>
      </c>
      <c r="J58" s="31">
        <v>1.1708513122143897E-4</v>
      </c>
      <c r="K58" s="31">
        <v>1.1708513122143897E-4</v>
      </c>
      <c r="L58" s="31">
        <v>1.9879398316877608E-4</v>
      </c>
      <c r="M58" s="31">
        <v>1.9879398316877608E-4</v>
      </c>
      <c r="N58" s="31">
        <v>2.2989066770792658E-3</v>
      </c>
      <c r="O58" s="31">
        <v>2.2989066770792658E-3</v>
      </c>
      <c r="P58" s="31">
        <v>7.2890384076254556E-4</v>
      </c>
      <c r="Q58" s="31">
        <v>7.2890384076254545E-4</v>
      </c>
      <c r="R58" s="31">
        <v>0</v>
      </c>
      <c r="S58" s="31">
        <v>0</v>
      </c>
      <c r="T58" s="31">
        <v>1.218533489423424E-3</v>
      </c>
      <c r="U58" s="31">
        <v>1.218533489423424E-3</v>
      </c>
      <c r="V58" s="31">
        <v>2.8514252245216712E-2</v>
      </c>
      <c r="W58" s="31">
        <v>2.8514252245216712E-2</v>
      </c>
      <c r="X58" s="31">
        <v>8.0492368676693977E-3</v>
      </c>
      <c r="Y58" s="31">
        <v>8.0492368676693977E-3</v>
      </c>
      <c r="Z58" s="29" t="s">
        <v>19</v>
      </c>
      <c r="AA58" s="40"/>
      <c r="AB58" s="41">
        <f t="shared" si="3"/>
        <v>-2.1710327601873791</v>
      </c>
    </row>
    <row r="59" spans="1:28">
      <c r="A59" s="28">
        <v>42056</v>
      </c>
      <c r="B59" s="31">
        <v>2.8193273114843298</v>
      </c>
      <c r="C59" s="31">
        <v>2.8193273114843298</v>
      </c>
      <c r="D59" s="31">
        <v>0.25472871984037582</v>
      </c>
      <c r="E59" s="31">
        <v>0.25472871984037582</v>
      </c>
      <c r="F59" s="31">
        <v>0.20283092541975795</v>
      </c>
      <c r="G59" s="31">
        <v>0.20283092541975795</v>
      </c>
      <c r="H59" s="31">
        <v>1.2119441130257336</v>
      </c>
      <c r="I59" s="31">
        <v>1.2119441130257336</v>
      </c>
      <c r="J59" s="31">
        <v>1.9811492938733483E-2</v>
      </c>
      <c r="K59" s="31">
        <v>1.9811492938733483E-2</v>
      </c>
      <c r="L59" s="31">
        <v>2.569596300959365E-3</v>
      </c>
      <c r="M59" s="31">
        <v>2.569596300959365E-3</v>
      </c>
      <c r="N59" s="31">
        <v>1.2246192893401018E-2</v>
      </c>
      <c r="O59" s="31">
        <v>1.2246192893401018E-2</v>
      </c>
      <c r="P59" s="31">
        <v>1.1683324531721662E-2</v>
      </c>
      <c r="Q59" s="31">
        <v>1.1683324531721656E-2</v>
      </c>
      <c r="R59" s="31">
        <v>8.4645662512440288E-3</v>
      </c>
      <c r="S59" s="31">
        <v>8.4645662512440288E-3</v>
      </c>
      <c r="T59" s="31">
        <v>6.5896524050390592E-4</v>
      </c>
      <c r="U59" s="31">
        <v>6.5896524050390592E-4</v>
      </c>
      <c r="V59" s="31">
        <v>4.8467395548613826E-3</v>
      </c>
      <c r="W59" s="31">
        <v>4.8467395548613826E-3</v>
      </c>
      <c r="X59" s="31">
        <v>4.7333111663113428E-3</v>
      </c>
      <c r="Y59" s="31">
        <v>4.7333111663113419E-3</v>
      </c>
      <c r="Z59" s="29" t="s">
        <v>19</v>
      </c>
      <c r="AA59" s="40"/>
      <c r="AB59" s="41">
        <f t="shared" si="3"/>
        <v>0.19222577521905473</v>
      </c>
    </row>
    <row r="60" spans="1:28">
      <c r="A60" s="28">
        <v>42057</v>
      </c>
      <c r="B60" s="31">
        <v>8.2648327921015742E-4</v>
      </c>
      <c r="C60" s="31">
        <v>8.2648327921015742E-4</v>
      </c>
      <c r="D60" s="31">
        <v>5.4204492744019617E-2</v>
      </c>
      <c r="E60" s="31">
        <v>5.4204492744019617E-2</v>
      </c>
      <c r="F60" s="31">
        <v>0.1474960952752831</v>
      </c>
      <c r="G60" s="31">
        <v>0.1474960952752831</v>
      </c>
      <c r="H60" s="31">
        <v>5.8916032624640596E-2</v>
      </c>
      <c r="I60" s="31">
        <v>5.8916032624640596E-2</v>
      </c>
      <c r="J60" s="31">
        <v>1.3774721320169292E-5</v>
      </c>
      <c r="K60" s="31">
        <v>1.3774721320169292E-5</v>
      </c>
      <c r="L60" s="31">
        <v>5.4484276868479369E-4</v>
      </c>
      <c r="M60" s="31">
        <v>5.4484276868479369E-4</v>
      </c>
      <c r="N60" s="31">
        <v>1.11772745021476E-3</v>
      </c>
      <c r="O60" s="31">
        <v>1.11772745021476E-3</v>
      </c>
      <c r="P60" s="31">
        <v>4.9680208109218209E-4</v>
      </c>
      <c r="Q60" s="31">
        <v>4.968020810921822E-4</v>
      </c>
      <c r="R60" s="31">
        <v>0</v>
      </c>
      <c r="S60" s="31">
        <v>0</v>
      </c>
      <c r="T60" s="31">
        <v>7.5836223208829399E-3</v>
      </c>
      <c r="U60" s="31">
        <v>7.5836223208829399E-3</v>
      </c>
      <c r="V60" s="31">
        <v>3.9657360406091371E-2</v>
      </c>
      <c r="W60" s="31">
        <v>3.9657360406091371E-2</v>
      </c>
      <c r="X60" s="31">
        <v>1.328065405754298E-2</v>
      </c>
      <c r="Y60" s="31">
        <v>1.328065405754298E-2</v>
      </c>
      <c r="Z60" s="29" t="s">
        <v>19</v>
      </c>
      <c r="AA60" s="40"/>
      <c r="AB60" s="41">
        <f t="shared" si="3"/>
        <v>-2.8316420246065963</v>
      </c>
    </row>
    <row r="61" spans="1:28">
      <c r="A61" s="28">
        <v>42058</v>
      </c>
      <c r="B61" s="31">
        <v>0.65541157145464513</v>
      </c>
      <c r="C61" s="31">
        <v>0.65541157145464513</v>
      </c>
      <c r="D61" s="31">
        <v>1.532318747745161</v>
      </c>
      <c r="E61" s="31">
        <v>1.532318747745161</v>
      </c>
      <c r="F61" s="31">
        <v>3.2427518547442409</v>
      </c>
      <c r="G61" s="31">
        <v>3.2427518547442409</v>
      </c>
      <c r="H61" s="31">
        <v>1.6572248192409751</v>
      </c>
      <c r="I61" s="31">
        <v>1.6572248192409746</v>
      </c>
      <c r="J61" s="31">
        <v>2.1392142210222911E-2</v>
      </c>
      <c r="K61" s="31">
        <v>2.1392142210222911E-2</v>
      </c>
      <c r="L61" s="31">
        <v>1.4228495276802217E-2</v>
      </c>
      <c r="M61" s="31">
        <v>1.4228495276802217E-2</v>
      </c>
      <c r="N61" s="31">
        <v>2.2515618898867665E-2</v>
      </c>
      <c r="O61" s="31">
        <v>2.2515618898867665E-2</v>
      </c>
      <c r="P61" s="31">
        <v>1.9154914885155271E-2</v>
      </c>
      <c r="Q61" s="31">
        <v>1.9154914885155239E-2</v>
      </c>
      <c r="R61" s="31">
        <v>3.1637091192098822E-2</v>
      </c>
      <c r="S61" s="31">
        <v>3.1637091192098822E-2</v>
      </c>
      <c r="T61" s="31">
        <v>8.8249803046701852E-2</v>
      </c>
      <c r="U61" s="31">
        <v>8.8249803046701852E-2</v>
      </c>
      <c r="V61" s="31">
        <v>0.12371632174931671</v>
      </c>
      <c r="W61" s="31">
        <v>0.12371632174931671</v>
      </c>
      <c r="X61" s="31">
        <v>7.6288458153226282E-2</v>
      </c>
      <c r="Y61" s="31">
        <v>7.6288458153226296E-2</v>
      </c>
      <c r="Z61" s="29" t="s">
        <v>19</v>
      </c>
      <c r="AA61" s="40"/>
      <c r="AB61" s="41">
        <f t="shared" si="3"/>
        <v>0.50514440772070079</v>
      </c>
    </row>
    <row r="62" spans="1:28">
      <c r="A62" s="28">
        <v>42059</v>
      </c>
      <c r="B62" s="31">
        <v>1.7690771281083522</v>
      </c>
      <c r="C62" s="31">
        <v>1.7690771281083522</v>
      </c>
      <c r="D62" s="31">
        <v>0.19533349531361588</v>
      </c>
      <c r="E62" s="31">
        <v>0.19533349531361588</v>
      </c>
      <c r="F62" s="31">
        <v>0.42005564232721598</v>
      </c>
      <c r="G62" s="31">
        <v>0.42005564232721598</v>
      </c>
      <c r="H62" s="31">
        <v>0.85126319426786889</v>
      </c>
      <c r="I62" s="31">
        <v>0.85126319426786901</v>
      </c>
      <c r="J62" s="31">
        <v>1.5586097173771553E-2</v>
      </c>
      <c r="K62" s="31">
        <v>1.5586097173771553E-2</v>
      </c>
      <c r="L62" s="31">
        <v>1.792827218577666E-3</v>
      </c>
      <c r="M62" s="31">
        <v>1.792827218577666E-3</v>
      </c>
      <c r="N62" s="31">
        <v>2.0841468176493543E-3</v>
      </c>
      <c r="O62" s="31">
        <v>2.0841468176493543E-3</v>
      </c>
      <c r="P62" s="31">
        <v>7.0934470371167213E-3</v>
      </c>
      <c r="Q62" s="31">
        <v>7.0934470371167178E-3</v>
      </c>
      <c r="R62" s="31">
        <v>5.2550561836445849E-3</v>
      </c>
      <c r="S62" s="31">
        <v>5.2550561836445849E-3</v>
      </c>
      <c r="T62" s="31">
        <v>0</v>
      </c>
      <c r="U62" s="31">
        <v>0</v>
      </c>
      <c r="V62" s="31">
        <v>1.630710659898477E-2</v>
      </c>
      <c r="W62" s="31">
        <v>1.630710659898477E-2</v>
      </c>
      <c r="X62" s="31">
        <v>6.3462880017733612E-3</v>
      </c>
      <c r="Y62" s="31">
        <v>6.3462880017733621E-3</v>
      </c>
      <c r="Z62" s="29" t="s">
        <v>19</v>
      </c>
      <c r="AA62" s="40"/>
      <c r="AB62" s="41">
        <f t="shared" si="3"/>
        <v>-0.16103392176438813</v>
      </c>
    </row>
    <row r="63" spans="1:28">
      <c r="A63" s="28">
        <v>42060</v>
      </c>
      <c r="B63" s="31">
        <v>9.0396608663610972E-3</v>
      </c>
      <c r="C63" s="31">
        <v>9.0396608663610972E-3</v>
      </c>
      <c r="D63" s="31">
        <v>0.11232964460053453</v>
      </c>
      <c r="E63" s="31">
        <v>0.11232964460053453</v>
      </c>
      <c r="F63" s="31">
        <v>6.636079656384225E-2</v>
      </c>
      <c r="G63" s="31">
        <v>6.636079656384225E-2</v>
      </c>
      <c r="H63" s="31">
        <v>6.0938447395700909E-2</v>
      </c>
      <c r="I63" s="31">
        <v>6.0938447395700895E-2</v>
      </c>
      <c r="J63" s="31">
        <v>7.576096726093112E-5</v>
      </c>
      <c r="K63" s="31">
        <v>7.576096726093112E-5</v>
      </c>
      <c r="L63" s="31">
        <v>3.4236741545733661E-4</v>
      </c>
      <c r="M63" s="31">
        <v>3.4236741545733661E-4</v>
      </c>
      <c r="N63" s="31">
        <v>3.8559156579461148E-4</v>
      </c>
      <c r="O63" s="31">
        <v>3.8559156579461148E-4</v>
      </c>
      <c r="P63" s="31">
        <v>2.5296483919129485E-4</v>
      </c>
      <c r="Q63" s="31">
        <v>2.5296483919129485E-4</v>
      </c>
      <c r="R63" s="31">
        <v>0</v>
      </c>
      <c r="S63" s="31">
        <v>0</v>
      </c>
      <c r="T63" s="31">
        <v>4.6201194236447033E-3</v>
      </c>
      <c r="U63" s="31">
        <v>4.6201194236447033E-3</v>
      </c>
      <c r="V63" s="31">
        <v>2.9480671612651306E-3</v>
      </c>
      <c r="W63" s="31">
        <v>2.9480671612651306E-3</v>
      </c>
      <c r="X63" s="31">
        <v>2.4240290518382328E-3</v>
      </c>
      <c r="Y63" s="31">
        <v>2.4240290518382328E-3</v>
      </c>
      <c r="Z63" s="29" t="s">
        <v>19</v>
      </c>
      <c r="AA63" s="40"/>
      <c r="AB63" s="41">
        <f t="shared" si="3"/>
        <v>-2.7978909833385508</v>
      </c>
    </row>
    <row r="64" spans="1:28">
      <c r="A64" s="28">
        <v>42061</v>
      </c>
      <c r="B64" s="31">
        <v>1.205288115514813E-4</v>
      </c>
      <c r="C64" s="31">
        <v>1.205288115514813E-4</v>
      </c>
      <c r="D64" s="31">
        <v>7.3553773772447161E-3</v>
      </c>
      <c r="E64" s="31">
        <v>7.3553773772447161E-3</v>
      </c>
      <c r="F64" s="31">
        <v>3.9828192112456071E-2</v>
      </c>
      <c r="G64" s="31">
        <v>3.9828192112456071E-2</v>
      </c>
      <c r="H64" s="31">
        <v>1.3291085597303447E-2</v>
      </c>
      <c r="I64" s="31">
        <v>1.3291085597303446E-2</v>
      </c>
      <c r="J64" s="31">
        <v>3.443680330042323E-6</v>
      </c>
      <c r="K64" s="31">
        <v>3.443680330042323E-6</v>
      </c>
      <c r="L64" s="31">
        <v>9.5715621525707014E-5</v>
      </c>
      <c r="M64" s="31">
        <v>9.5715621525707014E-5</v>
      </c>
      <c r="N64" s="31">
        <v>4.2463881296368608E-4</v>
      </c>
      <c r="O64" s="31">
        <v>4.2463881296368608E-4</v>
      </c>
      <c r="P64" s="31">
        <v>1.4864944158663718E-4</v>
      </c>
      <c r="Q64" s="31">
        <v>1.4864944158663715E-4</v>
      </c>
      <c r="R64" s="31">
        <v>0</v>
      </c>
      <c r="S64" s="31">
        <v>0</v>
      </c>
      <c r="T64" s="31">
        <v>0</v>
      </c>
      <c r="U64" s="31">
        <v>0</v>
      </c>
      <c r="V64" s="31">
        <v>7.0919562670831706E-3</v>
      </c>
      <c r="W64" s="31">
        <v>7.0919562670831706E-3</v>
      </c>
      <c r="X64" s="31">
        <v>1.8946284089945953E-3</v>
      </c>
      <c r="Y64" s="31">
        <v>1.8946284089945953E-3</v>
      </c>
      <c r="Z64" s="29" t="s">
        <v>19</v>
      </c>
      <c r="AA64" s="40"/>
      <c r="AB64" s="41">
        <f t="shared" si="3"/>
        <v>-4.3206617243181418</v>
      </c>
    </row>
    <row r="65" spans="1:28">
      <c r="A65" s="28">
        <v>42062</v>
      </c>
      <c r="B65" s="31">
        <v>6.4593111950603854E-2</v>
      </c>
      <c r="C65" s="31">
        <v>6.4593111950603854E-2</v>
      </c>
      <c r="D65" s="31">
        <v>0.46581479763508793</v>
      </c>
      <c r="E65" s="31">
        <v>0.46581479763508793</v>
      </c>
      <c r="F65" s="31">
        <v>0.59192698164779389</v>
      </c>
      <c r="G65" s="31">
        <v>0.59192698164779389</v>
      </c>
      <c r="H65" s="31">
        <v>0.34758412058859967</v>
      </c>
      <c r="I65" s="31">
        <v>0.34758412058859961</v>
      </c>
      <c r="J65" s="31">
        <v>3.615864346544439E-4</v>
      </c>
      <c r="K65" s="31">
        <v>3.615864346544439E-4</v>
      </c>
      <c r="L65" s="31">
        <v>5.2533150737378419E-3</v>
      </c>
      <c r="M65" s="31">
        <v>5.2533150737378419E-3</v>
      </c>
      <c r="N65" s="31">
        <v>2.5087856306130413E-3</v>
      </c>
      <c r="O65" s="31">
        <v>2.5087856306130413E-3</v>
      </c>
      <c r="P65" s="31">
        <v>2.6678662937391203E-3</v>
      </c>
      <c r="Q65" s="31">
        <v>2.6678662937391216E-3</v>
      </c>
      <c r="R65" s="31">
        <v>3.6468574695148197E-3</v>
      </c>
      <c r="S65" s="31">
        <v>3.6468574695148197E-3</v>
      </c>
      <c r="T65" s="31">
        <v>8.9604547228296482E-3</v>
      </c>
      <c r="U65" s="31">
        <v>8.9604547228296482E-3</v>
      </c>
      <c r="V65" s="31">
        <v>2.2354549004295196E-3</v>
      </c>
      <c r="W65" s="31">
        <v>2.2354549004295196E-3</v>
      </c>
      <c r="X65" s="31">
        <v>5.1518766992000309E-3</v>
      </c>
      <c r="Y65" s="31">
        <v>5.1518766992000318E-3</v>
      </c>
      <c r="Z65" s="29" t="s">
        <v>19</v>
      </c>
      <c r="AA65" s="40"/>
      <c r="AB65" s="41">
        <f t="shared" si="3"/>
        <v>-1.0567485696361274</v>
      </c>
    </row>
    <row r="66" spans="1:28">
      <c r="A66" s="28">
        <v>42063</v>
      </c>
      <c r="B66" s="31">
        <v>0.71847568933871009</v>
      </c>
      <c r="C66" s="31">
        <v>0.71847568933871009</v>
      </c>
      <c r="D66" s="31">
        <v>1.6757117929008458</v>
      </c>
      <c r="E66" s="31">
        <v>1.6757117929008458</v>
      </c>
      <c r="F66" s="31">
        <v>21.94472862163218</v>
      </c>
      <c r="G66" s="31">
        <v>21.94472862163218</v>
      </c>
      <c r="H66" s="31">
        <v>6.7281592896121403</v>
      </c>
      <c r="I66" s="31">
        <v>6.7281592896121403</v>
      </c>
      <c r="J66" s="31">
        <v>3.6468574695148201E-3</v>
      </c>
      <c r="K66" s="31">
        <v>3.6468574695148201E-3</v>
      </c>
      <c r="L66" s="31">
        <v>8.7874303300716407E-3</v>
      </c>
      <c r="M66" s="31">
        <v>8.7874303300716407E-3</v>
      </c>
      <c r="N66" s="31">
        <v>6.6712221788363932E-2</v>
      </c>
      <c r="O66" s="31">
        <v>6.6712221788363932E-2</v>
      </c>
      <c r="P66" s="31">
        <v>2.2315671432576397E-2</v>
      </c>
      <c r="Q66" s="31">
        <v>2.2315671432576394E-2</v>
      </c>
      <c r="R66" s="31">
        <v>8.957012538440081E-3</v>
      </c>
      <c r="S66" s="31">
        <v>8.957012538440081E-3</v>
      </c>
      <c r="T66" s="31">
        <v>6.7762978670141888E-2</v>
      </c>
      <c r="U66" s="31">
        <v>6.7762978670141888E-2</v>
      </c>
      <c r="V66" s="31">
        <v>5.5827801639984395E-2</v>
      </c>
      <c r="W66" s="31">
        <v>5.5827801639984395E-2</v>
      </c>
      <c r="X66" s="31">
        <v>4.2307717383509039E-2</v>
      </c>
      <c r="Y66" s="31">
        <v>4.2307717383509039E-2</v>
      </c>
      <c r="Z66" s="29" t="s">
        <v>19</v>
      </c>
      <c r="AA66" s="40"/>
      <c r="AB66" s="41">
        <f t="shared" si="3"/>
        <v>1.9063015980164451</v>
      </c>
    </row>
    <row r="67" spans="1:28">
      <c r="A67" s="28">
        <v>42064</v>
      </c>
      <c r="B67" s="31">
        <v>4.6062668094646111E-2</v>
      </c>
      <c r="C67" s="31">
        <v>4.6062668094646111E-2</v>
      </c>
      <c r="D67" s="31">
        <v>7.7724766048932775E-2</v>
      </c>
      <c r="E67" s="31">
        <v>7.7724766048932775E-2</v>
      </c>
      <c r="F67" s="31">
        <v>2.0841126513080828</v>
      </c>
      <c r="G67" s="31">
        <v>2.0841126513080828</v>
      </c>
      <c r="H67" s="31">
        <v>0.60174597896740789</v>
      </c>
      <c r="I67" s="31">
        <v>0.601745978967408</v>
      </c>
      <c r="J67" s="31">
        <v>2.410576231029626E-4</v>
      </c>
      <c r="K67" s="31">
        <v>2.410576231029626E-4</v>
      </c>
      <c r="L67" s="31">
        <v>6.1110742974105237E-4</v>
      </c>
      <c r="M67" s="31">
        <v>6.1110742974105237E-4</v>
      </c>
      <c r="N67" s="31">
        <v>1.4369386958219444E-2</v>
      </c>
      <c r="O67" s="31">
        <v>1.4369386958219444E-2</v>
      </c>
      <c r="P67" s="31">
        <v>4.1465370547851431E-3</v>
      </c>
      <c r="Q67" s="31">
        <v>4.1465370547851431E-3</v>
      </c>
      <c r="R67" s="31">
        <v>0</v>
      </c>
      <c r="S67" s="31">
        <v>0</v>
      </c>
      <c r="T67" s="31">
        <v>5.7613441418358259E-3</v>
      </c>
      <c r="U67" s="31">
        <v>5.7613441418358259E-3</v>
      </c>
      <c r="V67" s="31">
        <v>3.032018742678641E-2</v>
      </c>
      <c r="W67" s="31">
        <v>3.032018742678641E-2</v>
      </c>
      <c r="X67" s="31">
        <v>1.0140760589642785E-2</v>
      </c>
      <c r="Y67" s="31">
        <v>1.0140760589642785E-2</v>
      </c>
      <c r="Z67" s="29" t="s">
        <v>19</v>
      </c>
      <c r="AA67" s="40"/>
      <c r="AB67" s="41">
        <f t="shared" si="3"/>
        <v>-0.50791988457242776</v>
      </c>
    </row>
    <row r="68" spans="1:28">
      <c r="A68" s="28">
        <v>42065</v>
      </c>
      <c r="B68" s="31">
        <v>1.749045239628496E-2</v>
      </c>
      <c r="C68" s="31">
        <v>1.749045239628496E-2</v>
      </c>
      <c r="D68" s="31">
        <v>0.86434519470766236</v>
      </c>
      <c r="E68" s="31">
        <v>0.86434519470766236</v>
      </c>
      <c r="F68" s="31">
        <v>0.18196993361967984</v>
      </c>
      <c r="G68" s="31">
        <v>0.18196993361967984</v>
      </c>
      <c r="H68" s="31">
        <v>0.36138765557663605</v>
      </c>
      <c r="I68" s="31">
        <v>0.36138765557663588</v>
      </c>
      <c r="J68" s="31">
        <v>1.7562769683215847E-4</v>
      </c>
      <c r="K68" s="31">
        <v>1.7562769683215847E-4</v>
      </c>
      <c r="L68" s="31">
        <v>1.8300090561703439E-2</v>
      </c>
      <c r="M68" s="31">
        <v>1.8300090561703439E-2</v>
      </c>
      <c r="N68" s="31">
        <v>1.1665365091761025E-3</v>
      </c>
      <c r="O68" s="31">
        <v>1.1665365091761025E-3</v>
      </c>
      <c r="P68" s="31">
        <v>6.8600413349763001E-3</v>
      </c>
      <c r="Q68" s="31">
        <v>6.8600413349762992E-3</v>
      </c>
      <c r="R68" s="31">
        <v>0</v>
      </c>
      <c r="S68" s="31">
        <v>0</v>
      </c>
      <c r="T68" s="31">
        <v>2.3450327273798217E-3</v>
      </c>
      <c r="U68" s="31">
        <v>2.3450327273798217E-3</v>
      </c>
      <c r="V68" s="31">
        <v>0</v>
      </c>
      <c r="W68" s="31">
        <v>0</v>
      </c>
      <c r="X68" s="31">
        <v>8.3061135342708684E-4</v>
      </c>
      <c r="Y68" s="31">
        <v>8.3061135342708684E-4</v>
      </c>
      <c r="Z68" s="29" t="s">
        <v>19</v>
      </c>
      <c r="AA68" s="40"/>
      <c r="AB68" s="41">
        <f t="shared" si="3"/>
        <v>-1.0178040586386039</v>
      </c>
    </row>
    <row r="69" spans="1:28">
      <c r="A69" s="28">
        <v>42066</v>
      </c>
      <c r="B69" s="31">
        <v>6.8770296190945185E-3</v>
      </c>
      <c r="C69" s="31">
        <v>6.8770296190945185E-3</v>
      </c>
      <c r="D69" s="31">
        <v>3.7299641434556281E-2</v>
      </c>
      <c r="E69" s="31">
        <v>3.7299641434556281E-2</v>
      </c>
      <c r="F69" s="31">
        <v>5.3577704021866464E-2</v>
      </c>
      <c r="G69" s="31">
        <v>5.3577704021866464E-2</v>
      </c>
      <c r="H69" s="31">
        <v>3.0128894713165252E-2</v>
      </c>
      <c r="I69" s="31">
        <v>3.0128894713165256E-2</v>
      </c>
      <c r="J69" s="31">
        <v>9.2979368911142715E-5</v>
      </c>
      <c r="K69" s="31">
        <v>9.2979368911142715E-5</v>
      </c>
      <c r="L69" s="31">
        <v>1.8774987299273297E-4</v>
      </c>
      <c r="M69" s="31">
        <v>1.8774987299273297E-4</v>
      </c>
      <c r="N69" s="31">
        <v>2.7821163607965639E-4</v>
      </c>
      <c r="O69" s="31">
        <v>2.7821163607965639E-4</v>
      </c>
      <c r="P69" s="31">
        <v>1.7603223345785988E-4</v>
      </c>
      <c r="Q69" s="31">
        <v>1.7603223345785983E-4</v>
      </c>
      <c r="R69" s="31">
        <v>0</v>
      </c>
      <c r="S69" s="31">
        <v>0</v>
      </c>
      <c r="T69" s="31">
        <v>0</v>
      </c>
      <c r="U69" s="31">
        <v>0</v>
      </c>
      <c r="V69" s="31">
        <v>3.0944943381491603E-3</v>
      </c>
      <c r="W69" s="31">
        <v>3.0944943381491603E-3</v>
      </c>
      <c r="X69" s="31">
        <v>8.2669952601691218E-4</v>
      </c>
      <c r="Y69" s="31">
        <v>8.2669952601691218E-4</v>
      </c>
      <c r="Z69" s="29" t="s">
        <v>19</v>
      </c>
      <c r="AA69" s="40"/>
      <c r="AB69" s="41">
        <f t="shared" si="3"/>
        <v>-3.5022706104435906</v>
      </c>
    </row>
    <row r="70" spans="1:28">
      <c r="A70" s="28">
        <v>42067</v>
      </c>
      <c r="B70" s="31">
        <v>3.0907030962129847E-2</v>
      </c>
      <c r="C70" s="31">
        <v>3.0907030962129847E-2</v>
      </c>
      <c r="D70" s="31">
        <v>5.6369138338524069E-2</v>
      </c>
      <c r="E70" s="31">
        <v>5.6369138338524069E-2</v>
      </c>
      <c r="F70" s="31">
        <v>5.9952167122217889E-2</v>
      </c>
      <c r="G70" s="31">
        <v>5.9952167122217889E-2</v>
      </c>
      <c r="H70" s="31">
        <v>4.7685176130029143E-2</v>
      </c>
      <c r="I70" s="31">
        <v>4.7685176130029157E-2</v>
      </c>
      <c r="J70" s="31">
        <v>3.5814275432440159E-4</v>
      </c>
      <c r="K70" s="31">
        <v>3.5814275432440159E-4</v>
      </c>
      <c r="L70" s="31">
        <v>1.421008842650881E-3</v>
      </c>
      <c r="M70" s="31">
        <v>1.421008842650881E-3</v>
      </c>
      <c r="N70" s="31">
        <v>8.8832487309644672E-4</v>
      </c>
      <c r="O70" s="31">
        <v>8.8832487309644672E-4</v>
      </c>
      <c r="P70" s="31">
        <v>8.7624933987912458E-4</v>
      </c>
      <c r="Q70" s="31">
        <v>8.7624933987912415E-4</v>
      </c>
      <c r="R70" s="31">
        <v>0</v>
      </c>
      <c r="S70" s="31">
        <v>0</v>
      </c>
      <c r="T70" s="31">
        <v>2.6211354817808996E-3</v>
      </c>
      <c r="U70" s="31">
        <v>2.6211354817808996E-3</v>
      </c>
      <c r="V70" s="31">
        <v>1.8547442405310427E-4</v>
      </c>
      <c r="W70" s="31">
        <v>1.8547442405310427E-4</v>
      </c>
      <c r="X70" s="31">
        <v>9.7795685254366575E-4</v>
      </c>
      <c r="Y70" s="31">
        <v>9.7795685254366575E-4</v>
      </c>
      <c r="Z70" s="29" t="s">
        <v>19</v>
      </c>
      <c r="AA70" s="40"/>
      <c r="AB70" s="41">
        <f t="shared" si="3"/>
        <v>-3.043134702343127</v>
      </c>
    </row>
    <row r="71" spans="1:28">
      <c r="A71" s="28">
        <v>42068</v>
      </c>
      <c r="B71" s="31">
        <v>1.1050770179105815E-2</v>
      </c>
      <c r="C71" s="31">
        <v>1.1050770179105815E-2</v>
      </c>
      <c r="D71" s="31">
        <v>6.3805505857059769E-2</v>
      </c>
      <c r="E71" s="31">
        <v>6.3805505857059769E-2</v>
      </c>
      <c r="F71" s="31">
        <v>2.7293488871534555</v>
      </c>
      <c r="G71" s="31">
        <v>2.7293488871534555</v>
      </c>
      <c r="H71" s="31">
        <v>0.75593456816685245</v>
      </c>
      <c r="I71" s="31">
        <v>0.75593456816685256</v>
      </c>
      <c r="J71" s="31">
        <v>5.8542565610719491E-5</v>
      </c>
      <c r="K71" s="31">
        <v>5.8542565610719491E-5</v>
      </c>
      <c r="L71" s="31">
        <v>2.6874001428371576E-4</v>
      </c>
      <c r="M71" s="31">
        <v>2.6874001428371576E-4</v>
      </c>
      <c r="N71" s="31">
        <v>2.801151893791488E-2</v>
      </c>
      <c r="O71" s="31">
        <v>2.801151893791488E-2</v>
      </c>
      <c r="P71" s="31">
        <v>7.6006806579693711E-3</v>
      </c>
      <c r="Q71" s="31">
        <v>7.6006806579693711E-3</v>
      </c>
      <c r="R71" s="31">
        <v>6.2123993153963501E-3</v>
      </c>
      <c r="S71" s="31">
        <v>6.2123993153963501E-3</v>
      </c>
      <c r="T71" s="31">
        <v>3.880164041849815E-3</v>
      </c>
      <c r="U71" s="31">
        <v>3.880164041849815E-3</v>
      </c>
      <c r="V71" s="31">
        <v>1.7327215931276846E-3</v>
      </c>
      <c r="W71" s="31">
        <v>1.7327215931276846E-3</v>
      </c>
      <c r="X71" s="31">
        <v>4.1895671562970638E-3</v>
      </c>
      <c r="Y71" s="31">
        <v>4.1895671562970638E-3</v>
      </c>
      <c r="Z71" s="29" t="s">
        <v>19</v>
      </c>
      <c r="AA71" s="40"/>
      <c r="AB71" s="41">
        <f t="shared" si="3"/>
        <v>-0.27980045659212105</v>
      </c>
    </row>
    <row r="72" spans="1:28">
      <c r="A72" s="28">
        <v>42069</v>
      </c>
      <c r="B72" s="31">
        <v>7.4245747915712484E-3</v>
      </c>
      <c r="C72" s="31">
        <v>7.4245747915712484E-3</v>
      </c>
      <c r="D72" s="31">
        <v>0.17205251106251701</v>
      </c>
      <c r="E72" s="31">
        <v>0.17205251106251701</v>
      </c>
      <c r="F72" s="31">
        <v>0.56780066380320193</v>
      </c>
      <c r="G72" s="31">
        <v>0.56780066380320193</v>
      </c>
      <c r="H72" s="31">
        <v>0.21544128673042945</v>
      </c>
      <c r="I72" s="31">
        <v>0.21544128673042945</v>
      </c>
      <c r="J72" s="31">
        <v>1.0675409023131201E-4</v>
      </c>
      <c r="K72" s="31">
        <v>1.0675409023131201E-4</v>
      </c>
      <c r="L72" s="31">
        <v>1.0344649864893719E-3</v>
      </c>
      <c r="M72" s="31">
        <v>1.0344649864893719E-3</v>
      </c>
      <c r="N72" s="31">
        <v>9.0687231550175707E-3</v>
      </c>
      <c r="O72" s="31">
        <v>9.0687231550175707E-3</v>
      </c>
      <c r="P72" s="31">
        <v>2.8295551600263399E-3</v>
      </c>
      <c r="Q72" s="31">
        <v>2.8295551600263391E-3</v>
      </c>
      <c r="R72" s="31">
        <v>0</v>
      </c>
      <c r="S72" s="31">
        <v>0</v>
      </c>
      <c r="T72" s="31">
        <v>0</v>
      </c>
      <c r="U72" s="31">
        <v>0</v>
      </c>
      <c r="V72" s="31">
        <v>8.4439672003123779E-3</v>
      </c>
      <c r="W72" s="31">
        <v>8.4439672003123779E-3</v>
      </c>
      <c r="X72" s="31">
        <v>2.2558204732007225E-3</v>
      </c>
      <c r="Y72" s="31">
        <v>2.2558204732007225E-3</v>
      </c>
      <c r="Z72" s="29" t="s">
        <v>19</v>
      </c>
      <c r="AA72" s="40"/>
      <c r="AB72" s="41">
        <f t="shared" si="3"/>
        <v>-1.5350668579268676</v>
      </c>
    </row>
    <row r="73" spans="1:28">
      <c r="A73" s="28">
        <v>42070</v>
      </c>
      <c r="B73" s="31">
        <v>5.2343941016643305E-4</v>
      </c>
      <c r="C73" s="31">
        <v>5.2343941016643305E-4</v>
      </c>
      <c r="D73" s="31">
        <v>8.6217686774309934E-3</v>
      </c>
      <c r="E73" s="31">
        <v>8.6217686774309934E-3</v>
      </c>
      <c r="F73" s="31">
        <v>0.43253123779773528</v>
      </c>
      <c r="G73" s="31">
        <v>0.43253123779773528</v>
      </c>
      <c r="H73" s="31">
        <v>0.11880350238947458</v>
      </c>
      <c r="I73" s="31">
        <v>0.11880350238947458</v>
      </c>
      <c r="J73" s="31">
        <v>6.887360660084646E-6</v>
      </c>
      <c r="K73" s="31">
        <v>6.887360660084646E-6</v>
      </c>
      <c r="L73" s="31">
        <v>1.8406850293405194E-5</v>
      </c>
      <c r="M73" s="31">
        <v>1.8406850293405194E-5</v>
      </c>
      <c r="N73" s="31">
        <v>4.5148379539242485E-3</v>
      </c>
      <c r="O73" s="31">
        <v>4.5148379539242485E-3</v>
      </c>
      <c r="P73" s="31">
        <v>1.215274382094262E-3</v>
      </c>
      <c r="Q73" s="31">
        <v>1.215274382094262E-3</v>
      </c>
      <c r="R73" s="31">
        <v>1.7872700912919656E-3</v>
      </c>
      <c r="S73" s="31">
        <v>1.7872700912919656E-3</v>
      </c>
      <c r="T73" s="31">
        <v>2.6402786060860408E-2</v>
      </c>
      <c r="U73" s="31">
        <v>2.6402786060860408E-2</v>
      </c>
      <c r="V73" s="31">
        <v>3.7485357282311597E-3</v>
      </c>
      <c r="W73" s="31">
        <v>3.7485357282311597E-3</v>
      </c>
      <c r="X73" s="31">
        <v>1.1030049354222492E-2</v>
      </c>
      <c r="Y73" s="31">
        <v>1.1030049354222492E-2</v>
      </c>
      <c r="Z73" s="29" t="s">
        <v>19</v>
      </c>
      <c r="AA73" s="40"/>
      <c r="AB73" s="41">
        <f t="shared" ref="AB73:AB136" si="4">IF(I73&gt;0,LN(I73),"")</f>
        <v>-2.1302843910952767</v>
      </c>
    </row>
    <row r="74" spans="1:28">
      <c r="A74" s="28">
        <v>42071</v>
      </c>
      <c r="B74" s="31">
        <v>2.1695186079266634E-4</v>
      </c>
      <c r="C74" s="31">
        <v>2.1695186079266634E-4</v>
      </c>
      <c r="D74" s="31">
        <v>2.0015609009048807E-2</v>
      </c>
      <c r="E74" s="31">
        <v>2.0015609009048807E-2</v>
      </c>
      <c r="F74" s="31">
        <v>3.2853377586880131E-2</v>
      </c>
      <c r="G74" s="31">
        <v>3.2853377586880131E-2</v>
      </c>
      <c r="H74" s="31">
        <v>1.5948520351282101E-2</v>
      </c>
      <c r="I74" s="31">
        <v>1.5948520351282101E-2</v>
      </c>
      <c r="J74" s="31">
        <v>3.443680330042323E-6</v>
      </c>
      <c r="K74" s="31">
        <v>3.443680330042323E-6</v>
      </c>
      <c r="L74" s="31">
        <v>1.9511261311009505E-4</v>
      </c>
      <c r="M74" s="31">
        <v>1.9511261311009505E-4</v>
      </c>
      <c r="N74" s="31">
        <v>3.563061304178056E-4</v>
      </c>
      <c r="O74" s="31">
        <v>3.563061304178056E-4</v>
      </c>
      <c r="P74" s="31">
        <v>1.6560069369739408E-4</v>
      </c>
      <c r="Q74" s="31">
        <v>1.6560069369739408E-4</v>
      </c>
      <c r="R74" s="31">
        <v>0</v>
      </c>
      <c r="S74" s="31">
        <v>0</v>
      </c>
      <c r="T74" s="31">
        <v>7.6178590624286724E-2</v>
      </c>
      <c r="U74" s="31">
        <v>7.6178590624286724E-2</v>
      </c>
      <c r="V74" s="31">
        <v>7.9832096837172989E-2</v>
      </c>
      <c r="W74" s="31">
        <v>7.9832096837172989E-2</v>
      </c>
      <c r="X74" s="31">
        <v>4.8309764573187024E-2</v>
      </c>
      <c r="Y74" s="31">
        <v>4.8309764573187031E-2</v>
      </c>
      <c r="Z74" s="29" t="s">
        <v>19</v>
      </c>
      <c r="AA74" s="40"/>
      <c r="AB74" s="41">
        <f t="shared" si="4"/>
        <v>-4.1383892219991916</v>
      </c>
    </row>
    <row r="75" spans="1:28">
      <c r="A75" s="28">
        <v>42072</v>
      </c>
      <c r="B75" s="31">
        <v>6.7771628895232916E-3</v>
      </c>
      <c r="C75" s="31">
        <v>6.7771628895232916E-3</v>
      </c>
      <c r="D75" s="31">
        <v>3.0146739410539025E-2</v>
      </c>
      <c r="E75" s="31">
        <v>3.0146739410539025E-2</v>
      </c>
      <c r="F75" s="31">
        <v>2.3291682936352986E-2</v>
      </c>
      <c r="G75" s="31">
        <v>2.3291682936352986E-2</v>
      </c>
      <c r="H75" s="31">
        <v>1.9466557135499184E-2</v>
      </c>
      <c r="I75" s="31">
        <v>1.946655713549918E-2</v>
      </c>
      <c r="J75" s="31">
        <v>8.2648327921015753E-5</v>
      </c>
      <c r="K75" s="31">
        <v>8.2648327921015753E-5</v>
      </c>
      <c r="L75" s="31">
        <v>1.7670576281668987E-4</v>
      </c>
      <c r="M75" s="31">
        <v>1.7670576281668987E-4</v>
      </c>
      <c r="N75" s="31">
        <v>1.2690355329949237E-4</v>
      </c>
      <c r="O75" s="31">
        <v>1.2690355329949237E-4</v>
      </c>
      <c r="P75" s="31">
        <v>1.2778636206570566E-4</v>
      </c>
      <c r="Q75" s="31">
        <v>1.2778636206570569E-4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29" t="s">
        <v>19</v>
      </c>
      <c r="AA75" s="40"/>
      <c r="AB75" s="41">
        <f t="shared" si="4"/>
        <v>-3.9390573044329642</v>
      </c>
    </row>
    <row r="76" spans="1:28">
      <c r="A76" s="28">
        <v>42073</v>
      </c>
      <c r="B76" s="31">
        <v>9.4012473010155421E-3</v>
      </c>
      <c r="C76" s="31">
        <v>9.4012473010155421E-3</v>
      </c>
      <c r="D76" s="31">
        <v>1.3510628115359412E-3</v>
      </c>
      <c r="E76" s="31">
        <v>1.3510628115359412E-3</v>
      </c>
      <c r="F76" s="31">
        <v>0.25611089418196015</v>
      </c>
      <c r="G76" s="31">
        <v>0.25611089418196015</v>
      </c>
      <c r="H76" s="31">
        <v>7.2458779118665287E-2</v>
      </c>
      <c r="I76" s="31">
        <v>7.2458779118665273E-2</v>
      </c>
      <c r="J76" s="31">
        <v>4.8211524620592522E-5</v>
      </c>
      <c r="K76" s="31">
        <v>4.8211524620592522E-5</v>
      </c>
      <c r="L76" s="31">
        <v>2.2088220352086234E-5</v>
      </c>
      <c r="M76" s="31">
        <v>2.2088220352086234E-5</v>
      </c>
      <c r="N76" s="31">
        <v>8.4049199531433024E-3</v>
      </c>
      <c r="O76" s="31">
        <v>8.4049199531433024E-3</v>
      </c>
      <c r="P76" s="31">
        <v>2.2714677828414216E-3</v>
      </c>
      <c r="Q76" s="31">
        <v>2.271467782841422E-3</v>
      </c>
      <c r="R76" s="31">
        <v>0</v>
      </c>
      <c r="S76" s="31">
        <v>0</v>
      </c>
      <c r="T76" s="31">
        <v>9.3175476185217085E-3</v>
      </c>
      <c r="U76" s="31">
        <v>9.3175476185217085E-3</v>
      </c>
      <c r="V76" s="31">
        <v>4.4225888324873099E-2</v>
      </c>
      <c r="W76" s="31">
        <v>4.4225888324873099E-2</v>
      </c>
      <c r="X76" s="31">
        <v>1.5115301112914897E-2</v>
      </c>
      <c r="Y76" s="31">
        <v>1.5115301112914897E-2</v>
      </c>
      <c r="Z76" s="29" t="s">
        <v>19</v>
      </c>
      <c r="AA76" s="40"/>
      <c r="AB76" s="41">
        <f t="shared" si="4"/>
        <v>-2.624737442695722</v>
      </c>
    </row>
    <row r="77" spans="1:28">
      <c r="A77" s="28">
        <v>42074</v>
      </c>
      <c r="B77" s="31">
        <v>6.8184870534837994E-4</v>
      </c>
      <c r="C77" s="31">
        <v>6.8184870534837994E-4</v>
      </c>
      <c r="D77" s="31">
        <v>0.10287588628984165</v>
      </c>
      <c r="E77" s="31">
        <v>0.10287588628984165</v>
      </c>
      <c r="F77" s="31">
        <v>7.5766302225693097E-2</v>
      </c>
      <c r="G77" s="31">
        <v>7.5766302225693097E-2</v>
      </c>
      <c r="H77" s="31">
        <v>5.6937951897562275E-2</v>
      </c>
      <c r="I77" s="31">
        <v>5.6937951897562275E-2</v>
      </c>
      <c r="J77" s="31">
        <v>3.443680330042323E-6</v>
      </c>
      <c r="K77" s="31">
        <v>3.443680330042323E-6</v>
      </c>
      <c r="L77" s="31">
        <v>1.0123767661372857E-3</v>
      </c>
      <c r="M77" s="31">
        <v>1.0123767661372857E-3</v>
      </c>
      <c r="N77" s="31">
        <v>9.7130027333073026E-4</v>
      </c>
      <c r="O77" s="31">
        <v>9.7130027333073026E-4</v>
      </c>
      <c r="P77" s="31">
        <v>6.1937267327765507E-4</v>
      </c>
      <c r="Q77" s="31">
        <v>6.1937267327765507E-4</v>
      </c>
      <c r="R77" s="31">
        <v>4.845258224369548E-3</v>
      </c>
      <c r="S77" s="31">
        <v>4.845258224369548E-3</v>
      </c>
      <c r="T77" s="31">
        <v>0</v>
      </c>
      <c r="U77" s="31">
        <v>0</v>
      </c>
      <c r="V77" s="31">
        <v>2.0519328387348691E-2</v>
      </c>
      <c r="W77" s="31">
        <v>2.0519328387348691E-2</v>
      </c>
      <c r="X77" s="31">
        <v>7.3164211994966779E-3</v>
      </c>
      <c r="Y77" s="31">
        <v>7.3164211994966779E-3</v>
      </c>
      <c r="Z77" s="29" t="s">
        <v>19</v>
      </c>
      <c r="AA77" s="40"/>
      <c r="AB77" s="41">
        <f t="shared" si="4"/>
        <v>-2.8657931672634924</v>
      </c>
    </row>
    <row r="78" spans="1:28">
      <c r="A78" s="28">
        <v>42075</v>
      </c>
      <c r="B78" s="31">
        <v>0.1372582105948269</v>
      </c>
      <c r="C78" s="31">
        <v>0.1372582105948269</v>
      </c>
      <c r="D78" s="31">
        <v>0.35911764922433531</v>
      </c>
      <c r="E78" s="31">
        <v>0.35911764922433531</v>
      </c>
      <c r="F78" s="31">
        <v>0.47120753611870364</v>
      </c>
      <c r="G78" s="31">
        <v>0.47120753611870364</v>
      </c>
      <c r="H78" s="31">
        <v>0.30505603692765076</v>
      </c>
      <c r="I78" s="31">
        <v>0.30505603692765076</v>
      </c>
      <c r="J78" s="31">
        <v>8.8846952515091919E-4</v>
      </c>
      <c r="K78" s="31">
        <v>8.8846952515091919E-4</v>
      </c>
      <c r="L78" s="31">
        <v>4.2225314573071521E-3</v>
      </c>
      <c r="M78" s="31">
        <v>4.2225314573071521E-3</v>
      </c>
      <c r="N78" s="31">
        <v>9.7569308863725106E-3</v>
      </c>
      <c r="O78" s="31">
        <v>9.7569308863725106E-3</v>
      </c>
      <c r="P78" s="31">
        <v>4.4386201680781841E-3</v>
      </c>
      <c r="Q78" s="31">
        <v>4.4386201680781849E-3</v>
      </c>
      <c r="R78" s="31">
        <v>0</v>
      </c>
      <c r="S78" s="31">
        <v>0</v>
      </c>
      <c r="T78" s="31">
        <v>9.3138662484630284E-3</v>
      </c>
      <c r="U78" s="31">
        <v>9.3138662484630284E-3</v>
      </c>
      <c r="V78" s="31">
        <v>0</v>
      </c>
      <c r="W78" s="31">
        <v>0</v>
      </c>
      <c r="X78" s="31">
        <v>3.2989744492472992E-3</v>
      </c>
      <c r="Y78" s="31">
        <v>3.2989744492472992E-3</v>
      </c>
      <c r="Z78" s="29" t="s">
        <v>19</v>
      </c>
      <c r="AA78" s="40"/>
      <c r="AB78" s="41">
        <f t="shared" si="4"/>
        <v>-1.1872597916189378</v>
      </c>
    </row>
    <row r="79" spans="1:28">
      <c r="A79" s="28">
        <v>42076</v>
      </c>
      <c r="B79" s="31">
        <v>8.4308181840096141E-2</v>
      </c>
      <c r="C79" s="31">
        <v>8.4308181840096141E-2</v>
      </c>
      <c r="D79" s="31">
        <v>0.40491389275432743</v>
      </c>
      <c r="E79" s="31">
        <v>0.40491389275432743</v>
      </c>
      <c r="F79" s="31">
        <v>0.15310425614994147</v>
      </c>
      <c r="G79" s="31">
        <v>0.15310425614994147</v>
      </c>
      <c r="H79" s="31">
        <v>0.21624581923445538</v>
      </c>
      <c r="I79" s="31">
        <v>0.21624581923445541</v>
      </c>
      <c r="J79" s="31">
        <v>5.7853829544711021E-4</v>
      </c>
      <c r="K79" s="31">
        <v>5.7853829544711021E-4</v>
      </c>
      <c r="L79" s="31">
        <v>8.5665481265507753E-3</v>
      </c>
      <c r="M79" s="31">
        <v>8.5665481265507753E-3</v>
      </c>
      <c r="N79" s="31">
        <v>5.9303006638032028E-3</v>
      </c>
      <c r="O79" s="31">
        <v>5.9303006638032028E-3</v>
      </c>
      <c r="P79" s="31">
        <v>4.8376265639159992E-3</v>
      </c>
      <c r="Q79" s="31">
        <v>4.8376265639160001E-3</v>
      </c>
      <c r="R79" s="31">
        <v>6.5154431844400744E-3</v>
      </c>
      <c r="S79" s="31">
        <v>6.5154431844400744E-3</v>
      </c>
      <c r="T79" s="31">
        <v>3.4630648142012527E-2</v>
      </c>
      <c r="U79" s="31">
        <v>3.4630648142012527E-2</v>
      </c>
      <c r="V79" s="31">
        <v>2.6215345568137444E-2</v>
      </c>
      <c r="W79" s="31">
        <v>2.6215345568137444E-2</v>
      </c>
      <c r="X79" s="31">
        <v>2.1736720975870545E-2</v>
      </c>
      <c r="Y79" s="31">
        <v>2.1736720975870542E-2</v>
      </c>
      <c r="Z79" s="29" t="s">
        <v>19</v>
      </c>
      <c r="AA79" s="40"/>
      <c r="AB79" s="41">
        <f t="shared" si="4"/>
        <v>-1.5313394663768929</v>
      </c>
    </row>
    <row r="80" spans="1:28">
      <c r="A80" s="28">
        <v>42077</v>
      </c>
      <c r="B80" s="31">
        <v>1.0248392662205952E-2</v>
      </c>
      <c r="C80" s="31">
        <v>1.0248392662205952E-2</v>
      </c>
      <c r="D80" s="31">
        <v>0.29871004793143818</v>
      </c>
      <c r="E80" s="31">
        <v>0.29871004793143818</v>
      </c>
      <c r="F80" s="31">
        <v>1.5494631003514254</v>
      </c>
      <c r="G80" s="31">
        <v>1.5494631003514254</v>
      </c>
      <c r="H80" s="31">
        <v>0.52362548164375</v>
      </c>
      <c r="I80" s="31">
        <v>0.52362548164374978</v>
      </c>
      <c r="J80" s="31">
        <v>3.0993122970380907E-5</v>
      </c>
      <c r="K80" s="31">
        <v>3.0993122970380907E-5</v>
      </c>
      <c r="L80" s="31">
        <v>4.9514427289259954E-3</v>
      </c>
      <c r="M80" s="31">
        <v>4.9514427289259954E-3</v>
      </c>
      <c r="N80" s="31">
        <v>1.777137836782507E-2</v>
      </c>
      <c r="O80" s="31">
        <v>1.777137836782507E-2</v>
      </c>
      <c r="P80" s="31">
        <v>6.513192637940814E-3</v>
      </c>
      <c r="Q80" s="31">
        <v>6.5131926379408131E-3</v>
      </c>
      <c r="R80" s="31">
        <v>0</v>
      </c>
      <c r="S80" s="31">
        <v>0</v>
      </c>
      <c r="T80" s="31">
        <v>1.8241188640764548E-2</v>
      </c>
      <c r="U80" s="31">
        <v>1.8241188640764548E-2</v>
      </c>
      <c r="V80" s="31">
        <v>3.8071065989847715E-4</v>
      </c>
      <c r="W80" s="31">
        <v>3.8071065989847715E-4</v>
      </c>
      <c r="X80" s="31">
        <v>6.5627424518030263E-3</v>
      </c>
      <c r="Y80" s="31">
        <v>6.5627424518030263E-3</v>
      </c>
      <c r="Z80" s="29" t="s">
        <v>19</v>
      </c>
      <c r="AA80" s="40"/>
      <c r="AB80" s="41">
        <f t="shared" si="4"/>
        <v>-0.64697857988962748</v>
      </c>
    </row>
    <row r="81" spans="1:28">
      <c r="A81" s="28">
        <v>42078</v>
      </c>
      <c r="B81" s="31"/>
      <c r="C81" s="31"/>
      <c r="D81" s="31">
        <v>0.12482421457969799</v>
      </c>
      <c r="E81" s="31">
        <v>0.12482421457969799</v>
      </c>
      <c r="F81" s="31">
        <v>0.46480378758297536</v>
      </c>
      <c r="G81" s="31">
        <v>0.46480378758297536</v>
      </c>
      <c r="H81" s="31">
        <v>0.16838591481343845</v>
      </c>
      <c r="I81" s="31">
        <v>0.16838591481343843</v>
      </c>
      <c r="J81" s="31"/>
      <c r="K81" s="31"/>
      <c r="L81" s="31">
        <v>5.4484276868479369E-4</v>
      </c>
      <c r="M81" s="31">
        <v>5.4484276868479369E-4</v>
      </c>
      <c r="N81" s="31">
        <v>8.7221788363920343E-3</v>
      </c>
      <c r="O81" s="31">
        <v>8.7221788363920343E-3</v>
      </c>
      <c r="P81" s="31">
        <v>2.5231286795626578E-3</v>
      </c>
      <c r="Q81" s="31">
        <v>2.5231286795626574E-3</v>
      </c>
      <c r="R81" s="31"/>
      <c r="S81" s="31"/>
      <c r="T81" s="31">
        <v>0</v>
      </c>
      <c r="U81" s="31">
        <v>0</v>
      </c>
      <c r="V81" s="31">
        <v>2.3203826630222569E-2</v>
      </c>
      <c r="W81" s="31">
        <v>2.3203826630222569E-2</v>
      </c>
      <c r="X81" s="31">
        <v>6.1989425026567823E-3</v>
      </c>
      <c r="Y81" s="31">
        <v>6.1989425026567823E-3</v>
      </c>
      <c r="Z81" s="29" t="s">
        <v>19</v>
      </c>
      <c r="AA81" s="40"/>
      <c r="AB81" s="41">
        <f t="shared" si="4"/>
        <v>-1.7814968219224008</v>
      </c>
    </row>
    <row r="82" spans="1:28">
      <c r="A82" s="28">
        <v>42079</v>
      </c>
      <c r="B82" s="31">
        <v>3.8087104450268091E-3</v>
      </c>
      <c r="C82" s="31">
        <v>3.8087104450268091E-3</v>
      </c>
      <c r="D82" s="31">
        <v>5.5953143521893109E-2</v>
      </c>
      <c r="E82" s="31">
        <v>5.5953143521893109E-2</v>
      </c>
      <c r="F82" s="31">
        <v>0.20997657165169856</v>
      </c>
      <c r="G82" s="31">
        <v>0.20997657165169856</v>
      </c>
      <c r="H82" s="31">
        <v>7.7356387036203955E-2</v>
      </c>
      <c r="I82" s="31">
        <v>7.7356387036203955E-2</v>
      </c>
      <c r="J82" s="31">
        <v>2.4105762310296261E-5</v>
      </c>
      <c r="K82" s="31">
        <v>2.4105762310296261E-5</v>
      </c>
      <c r="L82" s="31">
        <v>3.2396056516393137E-4</v>
      </c>
      <c r="M82" s="31">
        <v>3.2396056516393137E-4</v>
      </c>
      <c r="N82" s="31">
        <v>2.4404529480671613E-3</v>
      </c>
      <c r="O82" s="31">
        <v>2.4404529480671613E-3</v>
      </c>
      <c r="P82" s="31">
        <v>7.7584576968464148E-4</v>
      </c>
      <c r="Q82" s="31">
        <v>7.7584576968464159E-4</v>
      </c>
      <c r="R82" s="31">
        <v>1.3068766852510615E-2</v>
      </c>
      <c r="S82" s="31">
        <v>1.3068766852510615E-2</v>
      </c>
      <c r="T82" s="31">
        <v>1.9533349531361592E-2</v>
      </c>
      <c r="U82" s="31">
        <v>1.9533349531361592E-2</v>
      </c>
      <c r="V82" s="31">
        <v>4.4025771183131591E-3</v>
      </c>
      <c r="W82" s="31">
        <v>4.4025771183131591E-3</v>
      </c>
      <c r="X82" s="31">
        <v>1.3043336527992385E-2</v>
      </c>
      <c r="Y82" s="31">
        <v>1.3043336527992385E-2</v>
      </c>
      <c r="Z82" s="29" t="s">
        <v>19</v>
      </c>
      <c r="AA82" s="40"/>
      <c r="AB82" s="41">
        <f t="shared" si="4"/>
        <v>-2.5593321321825901</v>
      </c>
    </row>
    <row r="83" spans="1:28">
      <c r="A83" s="28">
        <v>42080</v>
      </c>
      <c r="B83" s="31">
        <v>2.30347777276531E-2</v>
      </c>
      <c r="C83" s="31">
        <v>2.30347777276531E-2</v>
      </c>
      <c r="D83" s="31">
        <v>0.5463300421885009</v>
      </c>
      <c r="E83" s="31">
        <v>0.5463300421885009</v>
      </c>
      <c r="F83" s="31">
        <v>2.2530017571261238</v>
      </c>
      <c r="G83" s="31">
        <v>2.2530017571261238</v>
      </c>
      <c r="H83" s="31">
        <v>0.80412567397526458</v>
      </c>
      <c r="I83" s="31">
        <v>0.80412567397526447</v>
      </c>
      <c r="J83" s="31">
        <v>1.790713771622008E-4</v>
      </c>
      <c r="K83" s="31">
        <v>1.790713771622008E-4</v>
      </c>
      <c r="L83" s="31">
        <v>9.2476015874067719E-3</v>
      </c>
      <c r="M83" s="31">
        <v>9.2476015874067719E-3</v>
      </c>
      <c r="N83" s="31">
        <v>2.1339320577899265E-2</v>
      </c>
      <c r="O83" s="31">
        <v>2.1339320577899265E-2</v>
      </c>
      <c r="P83" s="31">
        <v>9.0441449723238209E-3</v>
      </c>
      <c r="Q83" s="31">
        <v>9.0441449723238192E-3</v>
      </c>
      <c r="R83" s="31">
        <v>4.0979795927503643E-3</v>
      </c>
      <c r="S83" s="31">
        <v>4.0979795927503643E-3</v>
      </c>
      <c r="T83" s="31">
        <v>9.9360177883801234E-3</v>
      </c>
      <c r="U83" s="31">
        <v>9.9360177883801234E-3</v>
      </c>
      <c r="V83" s="31">
        <v>5.5456852791878175E-2</v>
      </c>
      <c r="W83" s="31">
        <v>5.5456852791878175E-2</v>
      </c>
      <c r="X83" s="31">
        <v>1.9886426610857925E-2</v>
      </c>
      <c r="Y83" s="31">
        <v>1.9886426610857929E-2</v>
      </c>
      <c r="Z83" s="29" t="s">
        <v>19</v>
      </c>
      <c r="AA83" s="40"/>
      <c r="AB83" s="41">
        <f t="shared" si="4"/>
        <v>-0.21799971110394073</v>
      </c>
    </row>
    <row r="84" spans="1:28">
      <c r="A84" s="28">
        <v>42081</v>
      </c>
      <c r="B84" s="31">
        <v>8.3943151725111659E-2</v>
      </c>
      <c r="C84" s="31">
        <v>8.3943151725111659E-2</v>
      </c>
      <c r="D84" s="31">
        <v>0.58410458036062707</v>
      </c>
      <c r="E84" s="31">
        <v>0.58410458036062707</v>
      </c>
      <c r="F84" s="31">
        <v>3.2888520109332293</v>
      </c>
      <c r="G84" s="31">
        <v>3.2888520109332293</v>
      </c>
      <c r="H84" s="31">
        <v>1.1172974488365572</v>
      </c>
      <c r="I84" s="31">
        <v>1.1172974488365575</v>
      </c>
      <c r="J84" s="31">
        <v>8.8158216449083459E-4</v>
      </c>
      <c r="K84" s="31">
        <v>8.8158216449083459E-4</v>
      </c>
      <c r="L84" s="31">
        <v>1.3632113327295888E-2</v>
      </c>
      <c r="M84" s="31">
        <v>1.3632113327295888E-2</v>
      </c>
      <c r="N84" s="31">
        <v>3.4888715345568144E-2</v>
      </c>
      <c r="O84" s="31">
        <v>3.4888715345568144E-2</v>
      </c>
      <c r="P84" s="31">
        <v>1.4482889014936662E-2</v>
      </c>
      <c r="Q84" s="31">
        <v>1.448288901493665E-2</v>
      </c>
      <c r="R84" s="31">
        <v>0</v>
      </c>
      <c r="S84" s="31">
        <v>0</v>
      </c>
      <c r="T84" s="31">
        <v>2.3030651087108577E-2</v>
      </c>
      <c r="U84" s="31">
        <v>2.3030651087108577E-2</v>
      </c>
      <c r="V84" s="31">
        <v>3.3502538071065992E-2</v>
      </c>
      <c r="W84" s="31">
        <v>3.3502538071065992E-2</v>
      </c>
      <c r="X84" s="31">
        <v>1.710772520716386E-2</v>
      </c>
      <c r="Y84" s="31">
        <v>1.7107725207163863E-2</v>
      </c>
      <c r="Z84" s="29" t="s">
        <v>19</v>
      </c>
      <c r="AA84" s="40"/>
      <c r="AB84" s="41">
        <f t="shared" si="4"/>
        <v>0.11091277723959238</v>
      </c>
    </row>
    <row r="85" spans="1:28">
      <c r="A85" s="28">
        <v>42082</v>
      </c>
      <c r="B85" s="31">
        <v>0.12316322700396368</v>
      </c>
      <c r="C85" s="31">
        <v>0.12316322700396368</v>
      </c>
      <c r="D85" s="31">
        <v>0.22988315331433745</v>
      </c>
      <c r="E85" s="31">
        <v>0.22988315331433745</v>
      </c>
      <c r="F85" s="31">
        <v>1.3746729793049592</v>
      </c>
      <c r="G85" s="31">
        <v>1.3746729793049592</v>
      </c>
      <c r="H85" s="31">
        <v>0.49530645907902549</v>
      </c>
      <c r="I85" s="31">
        <v>0.49530645907902537</v>
      </c>
      <c r="J85" s="31">
        <v>7.9204647590973428E-4</v>
      </c>
      <c r="K85" s="31">
        <v>7.9204647590973428E-4</v>
      </c>
      <c r="L85" s="31">
        <v>1.3584255516533032E-3</v>
      </c>
      <c r="M85" s="31">
        <v>1.3584255516533032E-3</v>
      </c>
      <c r="N85" s="31">
        <v>1.207048028114018E-2</v>
      </c>
      <c r="O85" s="31">
        <v>1.207048028114018E-2</v>
      </c>
      <c r="P85" s="31">
        <v>4.0057112680188566E-3</v>
      </c>
      <c r="Q85" s="31">
        <v>4.0057112680188548E-3</v>
      </c>
      <c r="R85" s="31">
        <v>5.6820725445698331E-4</v>
      </c>
      <c r="S85" s="31">
        <v>5.6820725445698331E-4</v>
      </c>
      <c r="T85" s="31">
        <v>2.6211354817808992E-3</v>
      </c>
      <c r="U85" s="31">
        <v>2.6211354817808992E-3</v>
      </c>
      <c r="V85" s="31">
        <v>1.9748145255759471E-2</v>
      </c>
      <c r="W85" s="31">
        <v>1.9748145255759471E-2</v>
      </c>
      <c r="X85" s="31">
        <v>6.419308780096623E-3</v>
      </c>
      <c r="Y85" s="31">
        <v>6.4193087800966222E-3</v>
      </c>
      <c r="Z85" s="29" t="s">
        <v>19</v>
      </c>
      <c r="AA85" s="40"/>
      <c r="AB85" s="41">
        <f t="shared" si="4"/>
        <v>-0.70257859873195849</v>
      </c>
    </row>
    <row r="86" spans="1:28">
      <c r="A86" s="28">
        <v>42083</v>
      </c>
      <c r="B86" s="31">
        <v>4.7636430005475461E-2</v>
      </c>
      <c r="C86" s="31">
        <v>4.7636430005475461E-2</v>
      </c>
      <c r="D86" s="31">
        <v>0.24021307769899647</v>
      </c>
      <c r="E86" s="31">
        <v>0.24021307769899647</v>
      </c>
      <c r="F86" s="31">
        <v>3.8495070285044899</v>
      </c>
      <c r="G86" s="31">
        <v>3.8495070285044899</v>
      </c>
      <c r="H86" s="31">
        <v>1.1315234611848928</v>
      </c>
      <c r="I86" s="31">
        <v>1.1315234611848928</v>
      </c>
      <c r="J86" s="31">
        <v>3.6158643465444379E-4</v>
      </c>
      <c r="K86" s="31">
        <v>3.6158643465444379E-4</v>
      </c>
      <c r="L86" s="31">
        <v>1.3179304810078118E-3</v>
      </c>
      <c r="M86" s="31">
        <v>1.3179304810078118E-3</v>
      </c>
      <c r="N86" s="31">
        <v>3.3707536118703633E-2</v>
      </c>
      <c r="O86" s="31">
        <v>3.3707536118703633E-2</v>
      </c>
      <c r="P86" s="31">
        <v>9.6087520618590317E-3</v>
      </c>
      <c r="Q86" s="31">
        <v>9.60875206185903E-3</v>
      </c>
      <c r="R86" s="31">
        <v>0</v>
      </c>
      <c r="S86" s="31">
        <v>0</v>
      </c>
      <c r="T86" s="31">
        <v>3.1011861374329069E-2</v>
      </c>
      <c r="U86" s="31">
        <v>3.1011861374329069E-2</v>
      </c>
      <c r="V86" s="31">
        <v>1.3715345568137445E-2</v>
      </c>
      <c r="W86" s="31">
        <v>1.3715345568137445E-2</v>
      </c>
      <c r="X86" s="31">
        <v>1.4648489708634055E-2</v>
      </c>
      <c r="Y86" s="31">
        <v>1.4648489708634057E-2</v>
      </c>
      <c r="Z86" s="29" t="s">
        <v>19</v>
      </c>
      <c r="AA86" s="40"/>
      <c r="AB86" s="41">
        <f t="shared" si="4"/>
        <v>0.12356492046323332</v>
      </c>
    </row>
    <row r="87" spans="1:28">
      <c r="A87" s="28">
        <v>42084</v>
      </c>
      <c r="B87" s="31">
        <v>2.8079769411165099E-2</v>
      </c>
      <c r="C87" s="31">
        <v>2.8079769411165099E-2</v>
      </c>
      <c r="D87" s="31">
        <v>1.585039648355532</v>
      </c>
      <c r="E87" s="31">
        <v>1.585039648355532</v>
      </c>
      <c r="F87" s="31">
        <v>4.7378953533775872E-2</v>
      </c>
      <c r="G87" s="31">
        <v>4.7378953533775872E-2</v>
      </c>
      <c r="H87" s="31">
        <v>0.5847112745385673</v>
      </c>
      <c r="I87" s="31">
        <v>0.5847112745385673</v>
      </c>
      <c r="J87" s="31">
        <v>1.4119089353173525E-4</v>
      </c>
      <c r="K87" s="31">
        <v>1.4119089353173525E-4</v>
      </c>
      <c r="L87" s="31">
        <v>1.8042394657595773E-2</v>
      </c>
      <c r="M87" s="31">
        <v>1.8042394657595773E-2</v>
      </c>
      <c r="N87" s="31">
        <v>1.317844591956267E-4</v>
      </c>
      <c r="O87" s="31">
        <v>1.317844591956267E-4</v>
      </c>
      <c r="P87" s="31">
        <v>6.4792901337193008E-3</v>
      </c>
      <c r="Q87" s="31">
        <v>6.4792901337193008E-3</v>
      </c>
      <c r="R87" s="31">
        <v>5.2516125033145421E-3</v>
      </c>
      <c r="S87" s="31">
        <v>5.2516125033145421E-3</v>
      </c>
      <c r="T87" s="31">
        <v>0</v>
      </c>
      <c r="U87" s="31">
        <v>0</v>
      </c>
      <c r="V87" s="31">
        <v>0</v>
      </c>
      <c r="W87" s="31">
        <v>0</v>
      </c>
      <c r="X87" s="31">
        <v>1.9885122668387872E-3</v>
      </c>
      <c r="Y87" s="31">
        <v>1.9885122668387872E-3</v>
      </c>
      <c r="Z87" s="29" t="s">
        <v>19</v>
      </c>
      <c r="AA87" s="40"/>
      <c r="AB87" s="41">
        <f t="shared" si="4"/>
        <v>-0.53663710138240472</v>
      </c>
    </row>
    <row r="88" spans="1:28">
      <c r="A88" s="28">
        <v>42085</v>
      </c>
      <c r="B88" s="31">
        <v>2.1071879939528974E-2</v>
      </c>
      <c r="C88" s="31">
        <v>2.1071879939528974E-2</v>
      </c>
      <c r="D88" s="31">
        <v>2.0523638077146793E-2</v>
      </c>
      <c r="E88" s="31">
        <v>2.0523638077146793E-2</v>
      </c>
      <c r="F88" s="31">
        <v>1.8923272159312769E-2</v>
      </c>
      <c r="G88" s="31">
        <v>1.8923272159312769E-2</v>
      </c>
      <c r="H88" s="31">
        <v>2.0303688201276558E-2</v>
      </c>
      <c r="I88" s="31">
        <v>2.0303688201276562E-2</v>
      </c>
      <c r="J88" s="31">
        <v>2.5138866409308956E-4</v>
      </c>
      <c r="K88" s="31">
        <v>2.5138866409308956E-4</v>
      </c>
      <c r="L88" s="31">
        <v>8.0990141290982842E-5</v>
      </c>
      <c r="M88" s="31">
        <v>8.0990141290982842E-5</v>
      </c>
      <c r="N88" s="31">
        <v>1.0737992971495509E-4</v>
      </c>
      <c r="O88" s="31">
        <v>1.0737992971495509E-4</v>
      </c>
      <c r="P88" s="31">
        <v>1.5256126899681186E-4</v>
      </c>
      <c r="Q88" s="31">
        <v>1.5256126899681181E-4</v>
      </c>
      <c r="R88" s="31">
        <v>0</v>
      </c>
      <c r="S88" s="31">
        <v>0</v>
      </c>
      <c r="T88" s="31">
        <v>0</v>
      </c>
      <c r="U88" s="31">
        <v>0</v>
      </c>
      <c r="V88" s="31">
        <v>1.6331511128465443E-2</v>
      </c>
      <c r="W88" s="31">
        <v>1.6331511128465443E-2</v>
      </c>
      <c r="X88" s="31">
        <v>4.3629915048148081E-3</v>
      </c>
      <c r="Y88" s="31">
        <v>4.3629915048148081E-3</v>
      </c>
      <c r="Z88" s="29" t="s">
        <v>19</v>
      </c>
      <c r="AA88" s="40"/>
      <c r="AB88" s="41">
        <f t="shared" si="4"/>
        <v>-3.8969527246451294</v>
      </c>
    </row>
    <row r="89" spans="1:28">
      <c r="A89" s="28">
        <v>42086</v>
      </c>
      <c r="B89" s="31">
        <v>8.4945262701153976E-2</v>
      </c>
      <c r="C89" s="31">
        <v>8.4945262701153976E-2</v>
      </c>
      <c r="D89" s="31">
        <v>1.8304287323570338</v>
      </c>
      <c r="E89" s="31">
        <v>1.8304287323570338</v>
      </c>
      <c r="F89" s="31">
        <v>9.8496680983990614E-2</v>
      </c>
      <c r="G89" s="31">
        <v>9.8496680983990614E-2</v>
      </c>
      <c r="H89" s="31">
        <v>0.7068163592622293</v>
      </c>
      <c r="I89" s="31">
        <v>0.70681635926222919</v>
      </c>
      <c r="J89" s="31">
        <v>5.5787621346685618E-4</v>
      </c>
      <c r="K89" s="31">
        <v>5.5787621346685618E-4</v>
      </c>
      <c r="L89" s="31">
        <v>7.3737842275381207E-3</v>
      </c>
      <c r="M89" s="31">
        <v>7.3737842275381207E-3</v>
      </c>
      <c r="N89" s="31">
        <v>3.1530652089027719E-3</v>
      </c>
      <c r="O89" s="31">
        <v>3.1530652089027719E-3</v>
      </c>
      <c r="P89" s="31">
        <v>3.6653822833336595E-3</v>
      </c>
      <c r="Q89" s="31">
        <v>3.6653822833336591E-3</v>
      </c>
      <c r="R89" s="31">
        <v>7.0010021109760427E-3</v>
      </c>
      <c r="S89" s="31">
        <v>7.0010021109760427E-3</v>
      </c>
      <c r="T89" s="31">
        <v>1.7490189148793613E-2</v>
      </c>
      <c r="U89" s="31">
        <v>1.7490189148793613E-2</v>
      </c>
      <c r="V89" s="31">
        <v>8.8051542366263183E-3</v>
      </c>
      <c r="W89" s="31">
        <v>8.8051542366263183E-3</v>
      </c>
      <c r="X89" s="31">
        <v>1.1198257932860002E-2</v>
      </c>
      <c r="Y89" s="31">
        <v>1.1198257932860001E-2</v>
      </c>
      <c r="Z89" s="29" t="s">
        <v>19</v>
      </c>
      <c r="AA89" s="40"/>
      <c r="AB89" s="41">
        <f t="shared" si="4"/>
        <v>-0.34698439327215008</v>
      </c>
    </row>
    <row r="90" spans="1:28">
      <c r="A90" s="28">
        <v>42087</v>
      </c>
      <c r="B90" s="31">
        <v>0.7230695588989865</v>
      </c>
      <c r="C90" s="31">
        <v>0.7230695588989865</v>
      </c>
      <c r="D90" s="31">
        <v>1.7409199007502631E-2</v>
      </c>
      <c r="E90" s="31">
        <v>1.7409199007502631E-2</v>
      </c>
      <c r="F90" s="31">
        <v>0.26999707145646235</v>
      </c>
      <c r="G90" s="31">
        <v>0.26999707145646235</v>
      </c>
      <c r="H90" s="31">
        <v>0.35208532999524056</v>
      </c>
      <c r="I90" s="31">
        <v>0.35208532999524061</v>
      </c>
      <c r="J90" s="31">
        <v>1.9301828249887219E-2</v>
      </c>
      <c r="K90" s="31">
        <v>1.9301828249887219E-2</v>
      </c>
      <c r="L90" s="31">
        <v>1.0307836164306909E-4</v>
      </c>
      <c r="M90" s="31">
        <v>1.0307836164306909E-4</v>
      </c>
      <c r="N90" s="31">
        <v>3.3678250683326829E-3</v>
      </c>
      <c r="O90" s="31">
        <v>3.3678250683326829E-3</v>
      </c>
      <c r="P90" s="31">
        <v>8.2448282381781309E-3</v>
      </c>
      <c r="Q90" s="31">
        <v>8.2448282381781309E-3</v>
      </c>
      <c r="R90" s="31">
        <v>0</v>
      </c>
      <c r="S90" s="31">
        <v>0</v>
      </c>
      <c r="T90" s="31">
        <v>1.3764642649408404E-2</v>
      </c>
      <c r="U90" s="31">
        <v>1.3764642649408404E-2</v>
      </c>
      <c r="V90" s="31">
        <v>0</v>
      </c>
      <c r="W90" s="31">
        <v>0</v>
      </c>
      <c r="X90" s="31">
        <v>4.8754408955476881E-3</v>
      </c>
      <c r="Y90" s="31">
        <v>4.8754408955476881E-3</v>
      </c>
      <c r="Z90" s="29" t="s">
        <v>19</v>
      </c>
      <c r="AA90" s="40"/>
      <c r="AB90" s="41">
        <f t="shared" si="4"/>
        <v>-1.0438817180025437</v>
      </c>
    </row>
    <row r="91" spans="1:28">
      <c r="A91" s="28">
        <v>42088</v>
      </c>
      <c r="B91" s="31">
        <v>1.0572098613229931E-3</v>
      </c>
      <c r="C91" s="31">
        <v>1.0572098613229931E-3</v>
      </c>
      <c r="D91" s="31">
        <v>6.6595984361539993E-3</v>
      </c>
      <c r="E91" s="31">
        <v>6.6595984361539993E-3</v>
      </c>
      <c r="F91" s="31">
        <v>0.17673272159312772</v>
      </c>
      <c r="G91" s="31">
        <v>0.17673272159312772</v>
      </c>
      <c r="H91" s="31">
        <v>4.9973595164981309E-2</v>
      </c>
      <c r="I91" s="31">
        <v>4.9973595164981309E-2</v>
      </c>
      <c r="J91" s="31">
        <v>3.443680330042323E-6</v>
      </c>
      <c r="K91" s="31">
        <v>3.443680330042323E-6</v>
      </c>
      <c r="L91" s="31">
        <v>3.3132330528129349E-5</v>
      </c>
      <c r="M91" s="31">
        <v>3.3132330528129349E-5</v>
      </c>
      <c r="N91" s="31">
        <v>1.630222569308863E-3</v>
      </c>
      <c r="O91" s="31">
        <v>1.630222569308863E-3</v>
      </c>
      <c r="P91" s="31">
        <v>4.4855620970002809E-4</v>
      </c>
      <c r="Q91" s="31">
        <v>4.4855620970002803E-4</v>
      </c>
      <c r="R91" s="31">
        <v>0</v>
      </c>
      <c r="S91" s="31">
        <v>0</v>
      </c>
      <c r="T91" s="31">
        <v>0</v>
      </c>
      <c r="U91" s="31">
        <v>0</v>
      </c>
      <c r="V91" s="31">
        <v>1.6848887153455682E-2</v>
      </c>
      <c r="W91" s="31">
        <v>1.6848887153455682E-2</v>
      </c>
      <c r="X91" s="31">
        <v>4.5012094066409786E-3</v>
      </c>
      <c r="Y91" s="31">
        <v>4.5012094066409786E-3</v>
      </c>
      <c r="Z91" s="29" t="s">
        <v>19</v>
      </c>
      <c r="AA91" s="40"/>
      <c r="AB91" s="41">
        <f t="shared" si="4"/>
        <v>-2.9962605097465396</v>
      </c>
    </row>
    <row r="92" spans="1:28">
      <c r="A92" s="28">
        <v>42089</v>
      </c>
      <c r="B92" s="31">
        <v>0.13753714870156034</v>
      </c>
      <c r="C92" s="31">
        <v>0.13753714870156034</v>
      </c>
      <c r="D92" s="31">
        <v>6.4092652721636882E-3</v>
      </c>
      <c r="E92" s="31">
        <v>6.4092652721636882E-3</v>
      </c>
      <c r="F92" s="31">
        <v>1.3463393205778995</v>
      </c>
      <c r="G92" s="31">
        <v>1.3463393205778995</v>
      </c>
      <c r="H92" s="31">
        <v>0.41402520520794628</v>
      </c>
      <c r="I92" s="31">
        <v>0.41402520520794617</v>
      </c>
      <c r="J92" s="31">
        <v>1.7734953699717964E-3</v>
      </c>
      <c r="K92" s="31">
        <v>1.7734953699717964E-3</v>
      </c>
      <c r="L92" s="31">
        <v>4.0495070645491428E-5</v>
      </c>
      <c r="M92" s="31">
        <v>4.0495070645491428E-5</v>
      </c>
      <c r="N92" s="31">
        <v>1.362748926200703E-2</v>
      </c>
      <c r="O92" s="31">
        <v>1.362748926200703E-2</v>
      </c>
      <c r="P92" s="31">
        <v>4.3264811156531781E-3</v>
      </c>
      <c r="Q92" s="31">
        <v>4.3264811156531772E-3</v>
      </c>
      <c r="R92" s="31">
        <v>3.1068883937641834E-2</v>
      </c>
      <c r="S92" s="31">
        <v>3.1068883937641834E-2</v>
      </c>
      <c r="T92" s="31">
        <v>3.2027919510525034E-4</v>
      </c>
      <c r="U92" s="31">
        <v>3.2027919510525034E-4</v>
      </c>
      <c r="V92" s="31">
        <v>2.277430691136275E-2</v>
      </c>
      <c r="W92" s="31">
        <v>2.277430691136275E-2</v>
      </c>
      <c r="X92" s="31">
        <v>1.7961807525051995E-2</v>
      </c>
      <c r="Y92" s="31">
        <v>1.7961807525051995E-2</v>
      </c>
      <c r="Z92" s="29" t="s">
        <v>19</v>
      </c>
      <c r="AA92" s="40"/>
      <c r="AB92" s="41">
        <f t="shared" si="4"/>
        <v>-0.88182842486526769</v>
      </c>
    </row>
    <row r="93" spans="1:28">
      <c r="A93" s="28">
        <v>42090</v>
      </c>
      <c r="B93" s="31">
        <v>7.720731299954888E-3</v>
      </c>
      <c r="C93" s="31">
        <v>7.720731299954888E-3</v>
      </c>
      <c r="D93" s="31">
        <v>1.822278179047114E-3</v>
      </c>
      <c r="E93" s="31">
        <v>1.822278179047114E-3</v>
      </c>
      <c r="F93" s="31">
        <v>0.16914291292463882</v>
      </c>
      <c r="G93" s="31">
        <v>0.16914291292463882</v>
      </c>
      <c r="H93" s="31">
        <v>4.8755712897946946E-2</v>
      </c>
      <c r="I93" s="31">
        <v>4.8755712897946939E-2</v>
      </c>
      <c r="J93" s="31">
        <v>6.887360660084646E-5</v>
      </c>
      <c r="K93" s="31">
        <v>6.887360660084646E-5</v>
      </c>
      <c r="L93" s="31">
        <v>2.208822035208623E-5</v>
      </c>
      <c r="M93" s="31">
        <v>2.208822035208623E-5</v>
      </c>
      <c r="N93" s="31">
        <v>2.2989066770792658E-3</v>
      </c>
      <c r="O93" s="31">
        <v>2.2989066770792658E-3</v>
      </c>
      <c r="P93" s="31">
        <v>6.4805940761893598E-4</v>
      </c>
      <c r="Q93" s="31">
        <v>6.4805940761893598E-4</v>
      </c>
      <c r="R93" s="31">
        <v>4.8590329456897176E-3</v>
      </c>
      <c r="S93" s="31">
        <v>4.8590329456897176E-3</v>
      </c>
      <c r="T93" s="31">
        <v>0</v>
      </c>
      <c r="U93" s="31">
        <v>0</v>
      </c>
      <c r="V93" s="31">
        <v>2.3838344396720029E-2</v>
      </c>
      <c r="W93" s="31">
        <v>2.3838344396720029E-2</v>
      </c>
      <c r="X93" s="31">
        <v>8.2083178490165026E-3</v>
      </c>
      <c r="Y93" s="31">
        <v>8.2083178490165026E-3</v>
      </c>
      <c r="Z93" s="29" t="s">
        <v>19</v>
      </c>
      <c r="AA93" s="40"/>
      <c r="AB93" s="41">
        <f t="shared" si="4"/>
        <v>-3.0209329007540235</v>
      </c>
    </row>
    <row r="94" spans="1:28">
      <c r="A94" s="28">
        <v>42091</v>
      </c>
      <c r="B94" s="31">
        <v>3.0104653445229987E-2</v>
      </c>
      <c r="C94" s="31">
        <v>3.0104653445229987E-2</v>
      </c>
      <c r="D94" s="31">
        <v>2.9708656373555985E-3</v>
      </c>
      <c r="E94" s="31">
        <v>2.9708656373555985E-3</v>
      </c>
      <c r="F94" s="31">
        <v>7.891936743459585E-2</v>
      </c>
      <c r="G94" s="31">
        <v>7.891936743459585E-2</v>
      </c>
      <c r="H94" s="31">
        <v>3.3534792444957329E-2</v>
      </c>
      <c r="I94" s="31">
        <v>3.3534792444957322E-2</v>
      </c>
      <c r="J94" s="31">
        <v>3.9946691828490939E-4</v>
      </c>
      <c r="K94" s="31">
        <v>3.9946691828490939E-4</v>
      </c>
      <c r="L94" s="31">
        <v>3.3132330528129349E-5</v>
      </c>
      <c r="M94" s="31">
        <v>3.3132330528129349E-5</v>
      </c>
      <c r="N94" s="31">
        <v>2.8699726669269804E-3</v>
      </c>
      <c r="O94" s="31">
        <v>2.8699726669269804E-3</v>
      </c>
      <c r="P94" s="31">
        <v>9.2971098115151164E-4</v>
      </c>
      <c r="Q94" s="31">
        <v>9.2971098115151164E-4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29" t="s">
        <v>19</v>
      </c>
      <c r="AA94" s="40"/>
      <c r="AB94" s="41">
        <f t="shared" si="4"/>
        <v>-3.3951717986561705</v>
      </c>
    </row>
    <row r="95" spans="1:28">
      <c r="A95" s="28">
        <v>42092</v>
      </c>
      <c r="B95" s="31">
        <v>0.63191534056276621</v>
      </c>
      <c r="C95" s="31">
        <v>0.63191534056276621</v>
      </c>
      <c r="D95" s="31">
        <v>3.3794977138691938E-3</v>
      </c>
      <c r="E95" s="31">
        <v>3.3794977138691938E-3</v>
      </c>
      <c r="F95" s="31">
        <v>1.1660435376805935</v>
      </c>
      <c r="G95" s="31">
        <v>1.1660435376805935</v>
      </c>
      <c r="H95" s="31">
        <v>0.55198101459763593</v>
      </c>
      <c r="I95" s="31">
        <v>0.55198101459763604</v>
      </c>
      <c r="J95" s="31">
        <v>1.1811823532045167E-2</v>
      </c>
      <c r="K95" s="31">
        <v>1.1811823532045167E-2</v>
      </c>
      <c r="L95" s="31">
        <v>7.3627401173620773E-6</v>
      </c>
      <c r="M95" s="31">
        <v>7.3627401173620773E-6</v>
      </c>
      <c r="N95" s="31">
        <v>2.2827996876220225E-2</v>
      </c>
      <c r="O95" s="31">
        <v>2.2827996876220225E-2</v>
      </c>
      <c r="P95" s="31">
        <v>1.0573669489702115E-2</v>
      </c>
      <c r="Q95" s="31">
        <v>1.0573669489702113E-2</v>
      </c>
      <c r="R95" s="31">
        <v>0</v>
      </c>
      <c r="S95" s="31">
        <v>0</v>
      </c>
      <c r="T95" s="31">
        <v>2.5438267105485977E-3</v>
      </c>
      <c r="U95" s="31">
        <v>2.5438267105485977E-3</v>
      </c>
      <c r="V95" s="31">
        <v>2.9612456071846937E-2</v>
      </c>
      <c r="W95" s="31">
        <v>2.9612456071846937E-2</v>
      </c>
      <c r="X95" s="31">
        <v>8.8120432126534576E-3</v>
      </c>
      <c r="Y95" s="31">
        <v>8.8120432126534576E-3</v>
      </c>
      <c r="Z95" s="29" t="s">
        <v>19</v>
      </c>
      <c r="AA95" s="40"/>
      <c r="AB95" s="41">
        <f t="shared" si="4"/>
        <v>-0.59424162714138584</v>
      </c>
    </row>
    <row r="96" spans="1:28">
      <c r="A96" s="28">
        <v>42093</v>
      </c>
      <c r="B96" s="31">
        <v>1.494212895205364E-2</v>
      </c>
      <c r="C96" s="31">
        <v>1.494212895205364E-2</v>
      </c>
      <c r="D96" s="31">
        <v>2.0729794800432931E-2</v>
      </c>
      <c r="E96" s="31">
        <v>2.0729794800432931E-2</v>
      </c>
      <c r="F96" s="31">
        <v>0.22684010152284267</v>
      </c>
      <c r="G96" s="31">
        <v>0.22684010152284267</v>
      </c>
      <c r="H96" s="31">
        <v>7.3601032722436288E-2</v>
      </c>
      <c r="I96" s="31">
        <v>7.3601032722436288E-2</v>
      </c>
      <c r="J96" s="31">
        <v>1.4119089353173525E-4</v>
      </c>
      <c r="K96" s="31">
        <v>1.4119089353173525E-4</v>
      </c>
      <c r="L96" s="31">
        <v>2.0247535322745713E-4</v>
      </c>
      <c r="M96" s="31">
        <v>2.0247535322745713E-4</v>
      </c>
      <c r="N96" s="31">
        <v>9.5177664974619304E-4</v>
      </c>
      <c r="O96" s="31">
        <v>9.5177664974619304E-4</v>
      </c>
      <c r="P96" s="31">
        <v>3.7944725878694228E-4</v>
      </c>
      <c r="Q96" s="31">
        <v>3.7944725878694222E-4</v>
      </c>
      <c r="R96" s="31">
        <v>0</v>
      </c>
      <c r="S96" s="31">
        <v>0</v>
      </c>
      <c r="T96" s="31">
        <v>7.8818132956361038E-3</v>
      </c>
      <c r="U96" s="31">
        <v>7.8818132956361038E-3</v>
      </c>
      <c r="V96" s="31">
        <v>2.3086684888715347E-3</v>
      </c>
      <c r="W96" s="31">
        <v>2.3086684888715347E-3</v>
      </c>
      <c r="X96" s="31">
        <v>3.4085056167321897E-3</v>
      </c>
      <c r="Y96" s="31">
        <v>3.4085056167321897E-3</v>
      </c>
      <c r="Z96" s="29" t="s">
        <v>19</v>
      </c>
      <c r="AA96" s="40"/>
      <c r="AB96" s="41">
        <f t="shared" si="4"/>
        <v>-2.6090962217909071</v>
      </c>
    </row>
    <row r="97" spans="1:28">
      <c r="A97" s="28">
        <v>42094</v>
      </c>
      <c r="B97" s="31">
        <v>4.0359933468096021E-2</v>
      </c>
      <c r="C97" s="31">
        <v>4.0359933468096021E-2</v>
      </c>
      <c r="D97" s="31">
        <v>8.1450312548317999E-2</v>
      </c>
      <c r="E97" s="31">
        <v>8.1450312548317999E-2</v>
      </c>
      <c r="F97" s="31">
        <v>4.0443186255369003E-2</v>
      </c>
      <c r="G97" s="31">
        <v>4.0443186255369003E-2</v>
      </c>
      <c r="H97" s="31">
        <v>5.493640020602291E-2</v>
      </c>
      <c r="I97" s="31">
        <v>5.4936400206022896E-2</v>
      </c>
      <c r="J97" s="31">
        <v>3.9257955762482478E-4</v>
      </c>
      <c r="K97" s="31">
        <v>3.9257955762482478E-4</v>
      </c>
      <c r="L97" s="31">
        <v>5.2275454833270753E-4</v>
      </c>
      <c r="M97" s="31">
        <v>5.2275454833270753E-4</v>
      </c>
      <c r="N97" s="31">
        <v>3.3190160093713394E-4</v>
      </c>
      <c r="O97" s="31">
        <v>3.3190160093713394E-4</v>
      </c>
      <c r="P97" s="31">
        <v>4.2247736029886354E-4</v>
      </c>
      <c r="Q97" s="31">
        <v>4.2247736029886359E-4</v>
      </c>
      <c r="R97" s="31">
        <v>0</v>
      </c>
      <c r="S97" s="31">
        <v>0</v>
      </c>
      <c r="T97" s="31">
        <v>1.0896855373695874E-3</v>
      </c>
      <c r="U97" s="31">
        <v>1.0896855373695874E-3</v>
      </c>
      <c r="V97" s="31">
        <v>0</v>
      </c>
      <c r="W97" s="31">
        <v>0</v>
      </c>
      <c r="X97" s="31">
        <v>3.8596697113723341E-4</v>
      </c>
      <c r="Y97" s="31">
        <v>3.8596697113723341E-4</v>
      </c>
      <c r="Z97" s="29" t="s">
        <v>19</v>
      </c>
      <c r="AA97" s="40"/>
      <c r="AB97" s="41">
        <f t="shared" si="4"/>
        <v>-2.9015791227401202</v>
      </c>
    </row>
    <row r="98" spans="1:28">
      <c r="A98" s="28">
        <v>42095</v>
      </c>
      <c r="B98" s="31">
        <v>9.6147554814781655E-3</v>
      </c>
      <c r="C98" s="31">
        <v>9.6147554814781655E-3</v>
      </c>
      <c r="D98" s="31">
        <v>2.639542332074305E-3</v>
      </c>
      <c r="E98" s="31">
        <v>2.639542332074305E-3</v>
      </c>
      <c r="F98" s="31">
        <v>2.0038852010933228</v>
      </c>
      <c r="G98" s="31">
        <v>2.0038852010933228</v>
      </c>
      <c r="H98" s="31">
        <v>0.5399169388646573</v>
      </c>
      <c r="I98" s="31">
        <v>0.5399169388646573</v>
      </c>
      <c r="J98" s="31">
        <v>4.1324163960507876E-5</v>
      </c>
      <c r="K98" s="31">
        <v>4.1324163960507876E-5</v>
      </c>
      <c r="L98" s="31">
        <v>7.7308771232301816E-5</v>
      </c>
      <c r="M98" s="31">
        <v>7.7308771232301816E-5</v>
      </c>
      <c r="N98" s="31">
        <v>1.1328582584927764E-2</v>
      </c>
      <c r="O98" s="31">
        <v>1.1328582584927764E-2</v>
      </c>
      <c r="P98" s="31">
        <v>3.0694805745170523E-3</v>
      </c>
      <c r="Q98" s="31">
        <v>3.0694805745170523E-3</v>
      </c>
      <c r="R98" s="31">
        <v>0</v>
      </c>
      <c r="S98" s="31">
        <v>0</v>
      </c>
      <c r="T98" s="31">
        <v>0</v>
      </c>
      <c r="U98" s="31">
        <v>0</v>
      </c>
      <c r="V98" s="31">
        <v>4.7393596251464271E-3</v>
      </c>
      <c r="W98" s="31">
        <v>4.7393596251464271E-3</v>
      </c>
      <c r="X98" s="31">
        <v>1.2661281384265327E-3</v>
      </c>
      <c r="Y98" s="31">
        <v>1.2661281384265327E-3</v>
      </c>
      <c r="Z98" s="29" t="s">
        <v>19</v>
      </c>
      <c r="AA98" s="40"/>
      <c r="AB98" s="41">
        <f t="shared" si="4"/>
        <v>-0.61633996817215353</v>
      </c>
    </row>
    <row r="99" spans="1:28">
      <c r="A99" s="28">
        <v>42096</v>
      </c>
      <c r="B99" s="31">
        <v>1.0207068498245445E-2</v>
      </c>
      <c r="C99" s="31">
        <v>1.0207068498245445E-2</v>
      </c>
      <c r="D99" s="31">
        <v>0.17232125107680071</v>
      </c>
      <c r="E99" s="31">
        <v>0.17232125107680071</v>
      </c>
      <c r="F99" s="31">
        <v>4.6283775868801253</v>
      </c>
      <c r="G99" s="31">
        <v>4.6283775868801253</v>
      </c>
      <c r="H99" s="31">
        <v>1.3013802231045566</v>
      </c>
      <c r="I99" s="31">
        <v>1.3013802231045566</v>
      </c>
      <c r="J99" s="31">
        <v>5.8542565610719491E-5</v>
      </c>
      <c r="K99" s="31">
        <v>5.8542565610719491E-5</v>
      </c>
      <c r="L99" s="31">
        <v>3.4199927845146852E-3</v>
      </c>
      <c r="M99" s="31">
        <v>3.4199927845146852E-3</v>
      </c>
      <c r="N99" s="31">
        <v>2.5756540413900825E-2</v>
      </c>
      <c r="O99" s="31">
        <v>2.5756540413900825E-2</v>
      </c>
      <c r="P99" s="31">
        <v>8.1144339911723116E-3</v>
      </c>
      <c r="Q99" s="31">
        <v>8.1144339911723116E-3</v>
      </c>
      <c r="R99" s="31">
        <v>0</v>
      </c>
      <c r="S99" s="31">
        <v>0</v>
      </c>
      <c r="T99" s="31">
        <v>0</v>
      </c>
      <c r="U99" s="31">
        <v>0</v>
      </c>
      <c r="V99" s="31">
        <v>8.2536118703631402E-3</v>
      </c>
      <c r="W99" s="31">
        <v>8.2536118703631402E-3</v>
      </c>
      <c r="X99" s="31">
        <v>2.2049667168684518E-3</v>
      </c>
      <c r="Y99" s="31">
        <v>2.2049667168684518E-3</v>
      </c>
      <c r="Z99" s="29" t="s">
        <v>19</v>
      </c>
      <c r="AA99" s="40"/>
      <c r="AB99" s="41">
        <f t="shared" si="4"/>
        <v>0.26342541133238423</v>
      </c>
    </row>
    <row r="100" spans="1:28">
      <c r="A100" s="28">
        <v>42097</v>
      </c>
      <c r="B100" s="31">
        <v>1.2056324835478173E-2</v>
      </c>
      <c r="C100" s="31">
        <v>1.2056324835478173E-2</v>
      </c>
      <c r="D100" s="31">
        <v>7.2228480551321979E-3</v>
      </c>
      <c r="E100" s="31">
        <v>7.2228480551321979E-3</v>
      </c>
      <c r="F100" s="31">
        <v>8.0993752440452954E-2</v>
      </c>
      <c r="G100" s="31">
        <v>8.0993752440452954E-2</v>
      </c>
      <c r="H100" s="31">
        <v>2.8761059062074181E-2</v>
      </c>
      <c r="I100" s="31">
        <v>2.8761059062074185E-2</v>
      </c>
      <c r="J100" s="31">
        <v>1.5840929518194687E-4</v>
      </c>
      <c r="K100" s="31">
        <v>1.5840929518194687E-4</v>
      </c>
      <c r="L100" s="31">
        <v>2.1720083346218129E-4</v>
      </c>
      <c r="M100" s="31">
        <v>2.1720083346218129E-4</v>
      </c>
      <c r="N100" s="31">
        <v>3.6118703631393982E-4</v>
      </c>
      <c r="O100" s="31">
        <v>3.6118703631393982E-4</v>
      </c>
      <c r="P100" s="31">
        <v>2.3340570214042158E-4</v>
      </c>
      <c r="Q100" s="31">
        <v>2.3340570214042155E-4</v>
      </c>
      <c r="R100" s="31">
        <v>0</v>
      </c>
      <c r="S100" s="31">
        <v>0</v>
      </c>
      <c r="T100" s="31">
        <v>0</v>
      </c>
      <c r="U100" s="31">
        <v>0</v>
      </c>
      <c r="V100" s="31">
        <v>9.5324092151503319E-3</v>
      </c>
      <c r="W100" s="31">
        <v>9.5324092151503319E-3</v>
      </c>
      <c r="X100" s="31">
        <v>2.5465996440237055E-3</v>
      </c>
      <c r="Y100" s="31">
        <v>2.5465996440237055E-3</v>
      </c>
      <c r="Z100" s="29" t="s">
        <v>19</v>
      </c>
      <c r="AA100" s="40"/>
      <c r="AB100" s="41">
        <f t="shared" si="4"/>
        <v>-3.5487329226739663</v>
      </c>
    </row>
    <row r="101" spans="1:28">
      <c r="A101" s="28">
        <v>42098</v>
      </c>
      <c r="B101" s="31">
        <v>1.3895250131720773E-2</v>
      </c>
      <c r="C101" s="31">
        <v>1.3895250131720773E-2</v>
      </c>
      <c r="D101" s="31">
        <v>2.2629381750712343E-2</v>
      </c>
      <c r="E101" s="31">
        <v>2.2629381750712343E-2</v>
      </c>
      <c r="F101" s="31">
        <v>2.7406286606794217E-2</v>
      </c>
      <c r="G101" s="31">
        <v>2.7406286606794217E-2</v>
      </c>
      <c r="H101" s="31">
        <v>2.0598379199509721E-2</v>
      </c>
      <c r="I101" s="31">
        <v>2.0598379199509714E-2</v>
      </c>
      <c r="J101" s="31">
        <v>1.7562769683215847E-4</v>
      </c>
      <c r="K101" s="31">
        <v>1.7562769683215847E-4</v>
      </c>
      <c r="L101" s="31">
        <v>3.9390659627887113E-4</v>
      </c>
      <c r="M101" s="31">
        <v>3.9390659627887113E-4</v>
      </c>
      <c r="N101" s="31">
        <v>2.9773525966419372E-4</v>
      </c>
      <c r="O101" s="31">
        <v>2.9773525966419372E-4</v>
      </c>
      <c r="P101" s="31">
        <v>2.8556340094275043E-4</v>
      </c>
      <c r="Q101" s="31">
        <v>2.8556340094275043E-4</v>
      </c>
      <c r="R101" s="31">
        <v>0</v>
      </c>
      <c r="S101" s="31">
        <v>0</v>
      </c>
      <c r="T101" s="31">
        <v>0</v>
      </c>
      <c r="U101" s="31">
        <v>0</v>
      </c>
      <c r="V101" s="31">
        <v>1.5374853572823117E-3</v>
      </c>
      <c r="W101" s="31">
        <v>1.5374853572823117E-3</v>
      </c>
      <c r="X101" s="31">
        <v>4.1074187806833961E-4</v>
      </c>
      <c r="Y101" s="31">
        <v>4.1074187806833961E-4</v>
      </c>
      <c r="Z101" s="29" t="s">
        <v>19</v>
      </c>
      <c r="AA101" s="40"/>
      <c r="AB101" s="41">
        <f t="shared" si="4"/>
        <v>-3.8825428859174571</v>
      </c>
    </row>
    <row r="102" spans="1:28">
      <c r="A102" s="28">
        <v>42099</v>
      </c>
      <c r="B102" s="31">
        <v>6.0264405775740651E-3</v>
      </c>
      <c r="C102" s="31">
        <v>6.0264405775740651E-3</v>
      </c>
      <c r="D102" s="31">
        <v>3.7240739513617387E-2</v>
      </c>
      <c r="E102" s="31">
        <v>3.7240739513617387E-2</v>
      </c>
      <c r="F102" s="31">
        <v>0.10077606403748535</v>
      </c>
      <c r="G102" s="31">
        <v>0.10077606403748535</v>
      </c>
      <c r="H102" s="31">
        <v>4.239508152900294E-2</v>
      </c>
      <c r="I102" s="31">
        <v>4.239508152900294E-2</v>
      </c>
      <c r="J102" s="31">
        <v>8.6092008251058069E-5</v>
      </c>
      <c r="K102" s="31">
        <v>8.6092008251058069E-5</v>
      </c>
      <c r="L102" s="31">
        <v>5.7061235909556098E-4</v>
      </c>
      <c r="M102" s="31">
        <v>5.7061235909556098E-4</v>
      </c>
      <c r="N102" s="31">
        <v>9.0296759078484971E-4</v>
      </c>
      <c r="O102" s="31">
        <v>9.0296759078484971E-4</v>
      </c>
      <c r="P102" s="31">
        <v>4.7593900157125066E-4</v>
      </c>
      <c r="Q102" s="31">
        <v>4.7593900157125071E-4</v>
      </c>
      <c r="R102" s="31">
        <v>0</v>
      </c>
      <c r="S102" s="31">
        <v>0</v>
      </c>
      <c r="T102" s="31">
        <v>0</v>
      </c>
      <c r="U102" s="31">
        <v>0</v>
      </c>
      <c r="V102" s="31">
        <v>8.9320577899258105E-4</v>
      </c>
      <c r="W102" s="31">
        <v>8.9320577899258105E-4</v>
      </c>
      <c r="X102" s="31">
        <v>2.3862147202065445E-4</v>
      </c>
      <c r="Y102" s="31">
        <v>2.3862147202065445E-4</v>
      </c>
      <c r="Z102" s="29" t="s">
        <v>19</v>
      </c>
      <c r="AA102" s="40"/>
      <c r="AB102" s="41">
        <f t="shared" si="4"/>
        <v>-3.1607229251473985</v>
      </c>
    </row>
    <row r="103" spans="1:28">
      <c r="A103" s="28">
        <v>42100</v>
      </c>
      <c r="B103" s="31">
        <v>8.4025800053032674E-4</v>
      </c>
      <c r="C103" s="31">
        <v>8.4025800053032674E-4</v>
      </c>
      <c r="D103" s="31">
        <v>0.16410075173576599</v>
      </c>
      <c r="E103" s="31">
        <v>0.16410075173576599</v>
      </c>
      <c r="F103" s="31">
        <v>0.97675712612260845</v>
      </c>
      <c r="G103" s="31">
        <v>0.97675712612260845</v>
      </c>
      <c r="H103" s="31">
        <v>0.31938506073112055</v>
      </c>
      <c r="I103" s="31">
        <v>0.3193850607311205</v>
      </c>
      <c r="J103" s="31">
        <v>6.887360660084646E-6</v>
      </c>
      <c r="K103" s="31">
        <v>6.887360660084646E-6</v>
      </c>
      <c r="L103" s="31">
        <v>1.2811167804210016E-3</v>
      </c>
      <c r="M103" s="31">
        <v>1.2811167804210016E-3</v>
      </c>
      <c r="N103" s="31">
        <v>6.8967200312377991E-3</v>
      </c>
      <c r="O103" s="31">
        <v>6.8967200312377991E-3</v>
      </c>
      <c r="P103" s="31">
        <v>2.2988505747126436E-3</v>
      </c>
      <c r="Q103" s="31">
        <v>2.2988505747126441E-3</v>
      </c>
      <c r="R103" s="31">
        <v>0</v>
      </c>
      <c r="S103" s="31">
        <v>0</v>
      </c>
      <c r="T103" s="31">
        <v>2.3928905381426749E-3</v>
      </c>
      <c r="U103" s="31">
        <v>2.3928905381426749E-3</v>
      </c>
      <c r="V103" s="31">
        <v>2.420929324482624E-3</v>
      </c>
      <c r="W103" s="31">
        <v>2.420929324482624E-3</v>
      </c>
      <c r="X103" s="31">
        <v>1.4943180706867214E-3</v>
      </c>
      <c r="Y103" s="31">
        <v>1.4943180706867214E-3</v>
      </c>
      <c r="Z103" s="29" t="s">
        <v>19</v>
      </c>
      <c r="AA103" s="40"/>
      <c r="AB103" s="41">
        <f t="shared" si="4"/>
        <v>-1.1413578172095749</v>
      </c>
    </row>
    <row r="104" spans="1:28">
      <c r="A104" s="28">
        <v>42101</v>
      </c>
      <c r="B104" s="31">
        <v>0.21211693360928691</v>
      </c>
      <c r="C104" s="31">
        <v>0.21211693360928691</v>
      </c>
      <c r="D104" s="31">
        <v>0.12712507086637362</v>
      </c>
      <c r="E104" s="31">
        <v>0.12712507086637362</v>
      </c>
      <c r="F104" s="31">
        <v>0.21221202655212806</v>
      </c>
      <c r="G104" s="31">
        <v>0.21221202655212806</v>
      </c>
      <c r="H104" s="31">
        <v>0.18203819247494804</v>
      </c>
      <c r="I104" s="31">
        <v>0.1820381924749479</v>
      </c>
      <c r="J104" s="31">
        <v>2.4760061573004303E-3</v>
      </c>
      <c r="K104" s="31">
        <v>2.4760061573004303E-3</v>
      </c>
      <c r="L104" s="31">
        <v>8.2830826320323355E-4</v>
      </c>
      <c r="M104" s="31">
        <v>8.2830826320323355E-4</v>
      </c>
      <c r="N104" s="31">
        <v>1.0201093322920736E-3</v>
      </c>
      <c r="O104" s="31">
        <v>1.0201093322920736E-3</v>
      </c>
      <c r="P104" s="31">
        <v>1.5034456679771289E-3</v>
      </c>
      <c r="Q104" s="31">
        <v>1.5034456679771282E-3</v>
      </c>
      <c r="R104" s="31">
        <v>4.0842048714301946E-3</v>
      </c>
      <c r="S104" s="31">
        <v>4.0842048714301946E-3</v>
      </c>
      <c r="T104" s="31">
        <v>2.7047025821129583E-2</v>
      </c>
      <c r="U104" s="31">
        <v>2.7047025821129583E-2</v>
      </c>
      <c r="V104" s="31">
        <v>6.3451776649746196E-5</v>
      </c>
      <c r="W104" s="31">
        <v>6.3451776649746196E-5</v>
      </c>
      <c r="X104" s="31">
        <v>1.1143492349117557E-2</v>
      </c>
      <c r="Y104" s="31">
        <v>1.1143492349117556E-2</v>
      </c>
      <c r="Z104" s="29" t="s">
        <v>19</v>
      </c>
      <c r="AA104" s="40"/>
      <c r="AB104" s="41">
        <f t="shared" si="4"/>
        <v>-1.7035387651570637</v>
      </c>
    </row>
    <row r="105" spans="1:28">
      <c r="A105" s="28">
        <v>42102</v>
      </c>
      <c r="B105" s="31">
        <v>1.2796716106437272E-2</v>
      </c>
      <c r="C105" s="31">
        <v>1.2796716106437272E-2</v>
      </c>
      <c r="D105" s="31">
        <v>7.4643459309816737E-2</v>
      </c>
      <c r="E105" s="31">
        <v>7.4643459309816737E-2</v>
      </c>
      <c r="F105" s="31">
        <v>0.14272745021475985</v>
      </c>
      <c r="G105" s="31">
        <v>0.14272745021475985</v>
      </c>
      <c r="H105" s="31">
        <v>6.9414073451079333E-2</v>
      </c>
      <c r="I105" s="31">
        <v>6.9414073451079333E-2</v>
      </c>
      <c r="J105" s="31">
        <v>2.376139427729203E-4</v>
      </c>
      <c r="K105" s="31">
        <v>2.376139427729203E-4</v>
      </c>
      <c r="L105" s="31">
        <v>3.0555371487052619E-4</v>
      </c>
      <c r="M105" s="31">
        <v>3.0555371487052619E-4</v>
      </c>
      <c r="N105" s="31">
        <v>4.5392424834049209E-3</v>
      </c>
      <c r="O105" s="31">
        <v>4.5392424834049209E-3</v>
      </c>
      <c r="P105" s="31">
        <v>1.4108657526029948E-3</v>
      </c>
      <c r="Q105" s="31">
        <v>1.4108657526029948E-3</v>
      </c>
      <c r="R105" s="31">
        <v>0</v>
      </c>
      <c r="S105" s="31">
        <v>0</v>
      </c>
      <c r="T105" s="31">
        <v>7.9664848069857675E-3</v>
      </c>
      <c r="U105" s="31">
        <v>7.9664848069857675E-3</v>
      </c>
      <c r="V105" s="31">
        <v>5.5105427567356501E-3</v>
      </c>
      <c r="W105" s="31">
        <v>5.5105427567356501E-3</v>
      </c>
      <c r="X105" s="31">
        <v>4.293882553901722E-3</v>
      </c>
      <c r="Y105" s="31">
        <v>4.293882553901722E-3</v>
      </c>
      <c r="Z105" s="29" t="s">
        <v>19</v>
      </c>
      <c r="AA105" s="40"/>
      <c r="AB105" s="41">
        <f t="shared" si="4"/>
        <v>-2.6676656445484506</v>
      </c>
    </row>
    <row r="106" spans="1:28">
      <c r="A106" s="28">
        <v>42103</v>
      </c>
      <c r="B106" s="31">
        <v>2.1178634029760286E-3</v>
      </c>
      <c r="C106" s="31">
        <v>2.1178634029760286E-3</v>
      </c>
      <c r="D106" s="31">
        <v>2.7610275440107792E-3</v>
      </c>
      <c r="E106" s="31">
        <v>2.7610275440107792E-3</v>
      </c>
      <c r="F106" s="31">
        <v>0.42568332682545867</v>
      </c>
      <c r="G106" s="31">
        <v>0.42568332682545867</v>
      </c>
      <c r="H106" s="31">
        <v>0.11550192005528717</v>
      </c>
      <c r="I106" s="31">
        <v>0.11550192005528717</v>
      </c>
      <c r="J106" s="31">
        <v>1.2397249188152363E-4</v>
      </c>
      <c r="K106" s="31">
        <v>1.2397249188152363E-4</v>
      </c>
      <c r="L106" s="31">
        <v>2.2088220352086234E-5</v>
      </c>
      <c r="M106" s="31">
        <v>2.2088220352086234E-5</v>
      </c>
      <c r="N106" s="31">
        <v>2.2110503709488476E-3</v>
      </c>
      <c r="O106" s="31">
        <v>2.2110503709488476E-3</v>
      </c>
      <c r="P106" s="31">
        <v>6.4545152267881918E-4</v>
      </c>
      <c r="Q106" s="31">
        <v>6.4545152267881907E-4</v>
      </c>
      <c r="R106" s="31">
        <v>0</v>
      </c>
      <c r="S106" s="31">
        <v>0</v>
      </c>
      <c r="T106" s="31">
        <v>9.7629933956221143E-3</v>
      </c>
      <c r="U106" s="31">
        <v>9.7629933956221143E-3</v>
      </c>
      <c r="V106" s="31">
        <v>9.3811011323701662E-3</v>
      </c>
      <c r="W106" s="31">
        <v>9.3811011323701662E-3</v>
      </c>
      <c r="X106" s="31">
        <v>5.9642328580463031E-3</v>
      </c>
      <c r="Y106" s="31">
        <v>5.9642328580463031E-3</v>
      </c>
      <c r="Z106" s="29" t="s">
        <v>19</v>
      </c>
      <c r="AA106" s="40"/>
      <c r="AB106" s="41">
        <f t="shared" si="4"/>
        <v>-2.1584681253031635</v>
      </c>
    </row>
    <row r="107" spans="1:28">
      <c r="A107" s="28">
        <v>42104</v>
      </c>
      <c r="B107" s="31">
        <v>4.4843605257811128E-2</v>
      </c>
      <c r="C107" s="31">
        <v>4.4843605257811128E-2</v>
      </c>
      <c r="D107" s="31">
        <v>5.9954792775679389E-2</v>
      </c>
      <c r="E107" s="31">
        <v>5.9954792775679389E-2</v>
      </c>
      <c r="F107" s="31">
        <v>6.330534947286217E-3</v>
      </c>
      <c r="G107" s="31">
        <v>6.330534947286217E-3</v>
      </c>
      <c r="H107" s="31">
        <v>3.9907159296131853E-2</v>
      </c>
      <c r="I107" s="31">
        <v>3.9907159296131853E-2</v>
      </c>
      <c r="J107" s="31">
        <v>3.3748067234414767E-4</v>
      </c>
      <c r="K107" s="31">
        <v>3.3748067234414767E-4</v>
      </c>
      <c r="L107" s="31">
        <v>6.0006331956500929E-4</v>
      </c>
      <c r="M107" s="31">
        <v>6.0006331956500929E-4</v>
      </c>
      <c r="N107" s="31">
        <v>3.9047247169074583E-5</v>
      </c>
      <c r="O107" s="31">
        <v>3.9047247169074583E-5</v>
      </c>
      <c r="P107" s="31">
        <v>3.5076052444566141E-4</v>
      </c>
      <c r="Q107" s="31">
        <v>3.5076052444566147E-4</v>
      </c>
      <c r="R107" s="31">
        <v>0</v>
      </c>
      <c r="S107" s="31">
        <v>0</v>
      </c>
      <c r="T107" s="31">
        <v>0</v>
      </c>
      <c r="U107" s="31">
        <v>0</v>
      </c>
      <c r="V107" s="31">
        <v>4.2951971885982036E-4</v>
      </c>
      <c r="W107" s="31">
        <v>4.2951971885982036E-4</v>
      </c>
      <c r="X107" s="31">
        <v>1.1474693736512346E-4</v>
      </c>
      <c r="Y107" s="31">
        <v>1.1474693736512346E-4</v>
      </c>
      <c r="Z107" s="29" t="s">
        <v>19</v>
      </c>
      <c r="AA107" s="40"/>
      <c r="AB107" s="41">
        <f t="shared" si="4"/>
        <v>-3.221199540201384</v>
      </c>
    </row>
    <row r="108" spans="1:28">
      <c r="A108" s="28">
        <v>42105</v>
      </c>
      <c r="B108" s="31"/>
      <c r="C108" s="31"/>
      <c r="D108" s="31">
        <v>2.4190282655593105E-2</v>
      </c>
      <c r="E108" s="31">
        <v>2.4190282655593105E-2</v>
      </c>
      <c r="F108" s="31">
        <v>6.5931276844982414E-2</v>
      </c>
      <c r="G108" s="31">
        <v>6.5931276844982414E-2</v>
      </c>
      <c r="H108" s="31">
        <v>2.6181860856299023E-2</v>
      </c>
      <c r="I108" s="31">
        <v>2.6181860856299012E-2</v>
      </c>
      <c r="J108" s="31"/>
      <c r="K108" s="31"/>
      <c r="L108" s="31">
        <v>2.9082823463580197E-4</v>
      </c>
      <c r="M108" s="31">
        <v>2.9082823463580197E-4</v>
      </c>
      <c r="N108" s="31">
        <v>6.2963686060132776E-4</v>
      </c>
      <c r="O108" s="31">
        <v>6.2963686060132776E-4</v>
      </c>
      <c r="P108" s="31">
        <v>2.7122003377210991E-4</v>
      </c>
      <c r="Q108" s="31">
        <v>2.7122003377210991E-4</v>
      </c>
      <c r="R108" s="31"/>
      <c r="S108" s="31"/>
      <c r="T108" s="31">
        <v>0</v>
      </c>
      <c r="U108" s="31">
        <v>0</v>
      </c>
      <c r="V108" s="31">
        <v>1.6150917610308475E-2</v>
      </c>
      <c r="W108" s="31">
        <v>1.6150917610308475E-2</v>
      </c>
      <c r="X108" s="31">
        <v>4.3147456334226538E-3</v>
      </c>
      <c r="Y108" s="31">
        <v>4.3147456334226538E-3</v>
      </c>
      <c r="Z108" s="29" t="s">
        <v>19</v>
      </c>
      <c r="AA108" s="40"/>
      <c r="AB108" s="41">
        <f t="shared" si="4"/>
        <v>-3.6426884417178029</v>
      </c>
    </row>
    <row r="109" spans="1:28">
      <c r="A109" s="28">
        <v>42106</v>
      </c>
      <c r="B109" s="31">
        <v>4.6551670701512116E-2</v>
      </c>
      <c r="C109" s="31">
        <v>4.6551670701512116E-2</v>
      </c>
      <c r="D109" s="31">
        <v>3.0356577503883844E-2</v>
      </c>
      <c r="E109" s="31">
        <v>3.0356577503883844E-2</v>
      </c>
      <c r="F109" s="31">
        <v>4.1043537680593517E-2</v>
      </c>
      <c r="G109" s="31">
        <v>4.1043537680593517E-2</v>
      </c>
      <c r="H109" s="31">
        <v>3.9343856149066707E-2</v>
      </c>
      <c r="I109" s="31">
        <v>3.9343856149066714E-2</v>
      </c>
      <c r="J109" s="31">
        <v>3.4092435267418997E-4</v>
      </c>
      <c r="K109" s="31">
        <v>3.4092435267418997E-4</v>
      </c>
      <c r="L109" s="31">
        <v>3.0923508492920721E-4</v>
      </c>
      <c r="M109" s="31">
        <v>3.0923508492920721E-4</v>
      </c>
      <c r="N109" s="31">
        <v>3.8071065989847715E-4</v>
      </c>
      <c r="O109" s="31">
        <v>3.8071065989847715E-4</v>
      </c>
      <c r="P109" s="31">
        <v>3.4032898468519573E-4</v>
      </c>
      <c r="Q109" s="31">
        <v>3.4032898468519567E-4</v>
      </c>
      <c r="R109" s="31">
        <v>0</v>
      </c>
      <c r="S109" s="31">
        <v>0</v>
      </c>
      <c r="T109" s="31">
        <v>2.8769907008592319E-2</v>
      </c>
      <c r="U109" s="31">
        <v>2.8769907008592319E-2</v>
      </c>
      <c r="V109" s="31">
        <v>1.0357282311597032E-2</v>
      </c>
      <c r="W109" s="31">
        <v>1.0357282311597032E-2</v>
      </c>
      <c r="X109" s="31">
        <v>1.2957276324968542E-2</v>
      </c>
      <c r="Y109" s="31">
        <v>1.2957276324968542E-2</v>
      </c>
      <c r="Z109" s="29" t="s">
        <v>19</v>
      </c>
      <c r="AA109" s="40"/>
      <c r="AB109" s="41">
        <f t="shared" si="4"/>
        <v>-3.2354154497505805</v>
      </c>
    </row>
    <row r="110" spans="1:28">
      <c r="A110" s="28">
        <v>42107</v>
      </c>
      <c r="B110" s="31">
        <v>0.29560896321116303</v>
      </c>
      <c r="C110" s="31">
        <v>0.29560896321116303</v>
      </c>
      <c r="D110" s="31">
        <v>5.8018392124813169E-2</v>
      </c>
      <c r="E110" s="31">
        <v>5.8018392124813169E-2</v>
      </c>
      <c r="F110" s="31">
        <v>5.0917610308473249E-2</v>
      </c>
      <c r="G110" s="31">
        <v>5.0917610308473249E-2</v>
      </c>
      <c r="H110" s="31">
        <v>0.14608458674803271</v>
      </c>
      <c r="I110" s="31">
        <v>0.14608458674803265</v>
      </c>
      <c r="J110" s="31">
        <v>3.0476570920874558E-3</v>
      </c>
      <c r="K110" s="31">
        <v>3.0476570920874558E-3</v>
      </c>
      <c r="L110" s="31">
        <v>6.7737209079731116E-4</v>
      </c>
      <c r="M110" s="31">
        <v>6.7737209079731116E-4</v>
      </c>
      <c r="N110" s="31">
        <v>5.6130417805544711E-4</v>
      </c>
      <c r="O110" s="31">
        <v>5.6130417805544711E-4</v>
      </c>
      <c r="P110" s="31">
        <v>1.5438678845489336E-3</v>
      </c>
      <c r="Q110" s="31">
        <v>1.5438678845489341E-3</v>
      </c>
      <c r="R110" s="31">
        <v>4.380361379813835E-3</v>
      </c>
      <c r="S110" s="31">
        <v>4.380361379813835E-3</v>
      </c>
      <c r="T110" s="31">
        <v>0</v>
      </c>
      <c r="U110" s="31">
        <v>0</v>
      </c>
      <c r="V110" s="31">
        <v>0</v>
      </c>
      <c r="W110" s="31">
        <v>0</v>
      </c>
      <c r="X110" s="31">
        <v>1.6586148219140571E-3</v>
      </c>
      <c r="Y110" s="31">
        <v>1.6586148219140571E-3</v>
      </c>
      <c r="Z110" s="29" t="s">
        <v>19</v>
      </c>
      <c r="AA110" s="40"/>
      <c r="AB110" s="41">
        <f t="shared" si="4"/>
        <v>-1.9235694637508622</v>
      </c>
    </row>
    <row r="111" spans="1:28">
      <c r="A111" s="28">
        <v>42108</v>
      </c>
      <c r="B111" s="31">
        <v>0.5705592881224022</v>
      </c>
      <c r="C111" s="31">
        <v>0.5705592881224022</v>
      </c>
      <c r="D111" s="31">
        <v>8.6291314175483535E-3</v>
      </c>
      <c r="E111" s="31">
        <v>8.6291314175483535E-3</v>
      </c>
      <c r="F111" s="31">
        <v>0.13103279968762199</v>
      </c>
      <c r="G111" s="31">
        <v>0.13103279968762199</v>
      </c>
      <c r="H111" s="31">
        <v>0.25410318096765572</v>
      </c>
      <c r="I111" s="31">
        <v>0.25410318096765572</v>
      </c>
      <c r="J111" s="31">
        <v>4.6799615685275166E-3</v>
      </c>
      <c r="K111" s="31">
        <v>4.6799615685275166E-3</v>
      </c>
      <c r="L111" s="31">
        <v>9.2034251467025974E-5</v>
      </c>
      <c r="M111" s="31">
        <v>9.2034251467025974E-5</v>
      </c>
      <c r="N111" s="31">
        <v>8.4927762592737217E-4</v>
      </c>
      <c r="O111" s="31">
        <v>8.4927762592737217E-4</v>
      </c>
      <c r="P111" s="31">
        <v>2.0315423683507083E-3</v>
      </c>
      <c r="Q111" s="31">
        <v>2.0315423683507088E-3</v>
      </c>
      <c r="R111" s="31">
        <v>0</v>
      </c>
      <c r="S111" s="31">
        <v>0</v>
      </c>
      <c r="T111" s="31">
        <v>0</v>
      </c>
      <c r="U111" s="31">
        <v>0</v>
      </c>
      <c r="V111" s="31">
        <v>2.176884029675908E-3</v>
      </c>
      <c r="W111" s="31">
        <v>2.176884029675908E-3</v>
      </c>
      <c r="X111" s="31">
        <v>5.8155834164596654E-4</v>
      </c>
      <c r="Y111" s="31">
        <v>5.8155834164596654E-4</v>
      </c>
      <c r="Z111" s="29" t="s">
        <v>19</v>
      </c>
      <c r="AA111" s="40"/>
      <c r="AB111" s="41">
        <f t="shared" si="4"/>
        <v>-1.3700148701682371</v>
      </c>
    </row>
    <row r="112" spans="1:28">
      <c r="A112" s="28">
        <v>42109</v>
      </c>
      <c r="B112" s="31">
        <v>0.39363676748614784</v>
      </c>
      <c r="C112" s="31">
        <v>0.39363676748614784</v>
      </c>
      <c r="D112" s="31">
        <v>0.33672755652743724</v>
      </c>
      <c r="E112" s="31">
        <v>0.33672755652743724</v>
      </c>
      <c r="F112" s="31">
        <v>2.2701776649746188</v>
      </c>
      <c r="G112" s="31">
        <v>2.2701776649746188</v>
      </c>
      <c r="H112" s="31">
        <v>0.87480065979488975</v>
      </c>
      <c r="I112" s="31">
        <v>0.87480065979489008</v>
      </c>
      <c r="J112" s="31">
        <v>9.7456153340197741E-4</v>
      </c>
      <c r="K112" s="31">
        <v>9.7456153340197741E-4</v>
      </c>
      <c r="L112" s="31">
        <v>3.5525221066272021E-3</v>
      </c>
      <c r="M112" s="31">
        <v>3.5525221066272021E-3</v>
      </c>
      <c r="N112" s="31">
        <v>3.4532409215150321E-2</v>
      </c>
      <c r="O112" s="31">
        <v>3.4532409215150321E-2</v>
      </c>
      <c r="P112" s="31">
        <v>1.0852713178294573E-2</v>
      </c>
      <c r="Q112" s="31">
        <v>1.0852713178294575E-2</v>
      </c>
      <c r="R112" s="31">
        <v>0</v>
      </c>
      <c r="S112" s="31">
        <v>0</v>
      </c>
      <c r="T112" s="31">
        <v>5.1498685750889048E-2</v>
      </c>
      <c r="U112" s="31">
        <v>5.1498685750889048E-2</v>
      </c>
      <c r="V112" s="31">
        <v>8.5235259664193666E-2</v>
      </c>
      <c r="W112" s="31">
        <v>8.5235259664193666E-2</v>
      </c>
      <c r="X112" s="31">
        <v>4.1011598568271163E-2</v>
      </c>
      <c r="Y112" s="31">
        <v>4.1011598568271176E-2</v>
      </c>
      <c r="Z112" s="29" t="s">
        <v>19</v>
      </c>
      <c r="AA112" s="40"/>
      <c r="AB112" s="41">
        <f t="shared" si="4"/>
        <v>-0.13375923595611178</v>
      </c>
    </row>
    <row r="113" spans="1:28">
      <c r="A113" s="28">
        <v>42110</v>
      </c>
      <c r="B113" s="31">
        <v>0.30287857238788235</v>
      </c>
      <c r="C113" s="31">
        <v>0.30287857238788235</v>
      </c>
      <c r="D113" s="31">
        <v>0.16715628888447126</v>
      </c>
      <c r="E113" s="31">
        <v>0.16715628888447126</v>
      </c>
      <c r="F113" s="31">
        <v>3.9315696993361966E-2</v>
      </c>
      <c r="G113" s="31">
        <v>3.9315696993361966E-2</v>
      </c>
      <c r="H113" s="31">
        <v>0.18439441651834321</v>
      </c>
      <c r="I113" s="31">
        <v>0.18439441651834323</v>
      </c>
      <c r="J113" s="31">
        <v>5.4237965198166583E-3</v>
      </c>
      <c r="K113" s="31">
        <v>5.4237965198166583E-3</v>
      </c>
      <c r="L113" s="31">
        <v>7.5099949197093179E-4</v>
      </c>
      <c r="M113" s="31">
        <v>7.5099949197093179E-4</v>
      </c>
      <c r="N113" s="31">
        <v>2.4892620070285051E-4</v>
      </c>
      <c r="O113" s="31">
        <v>2.4892620070285051E-4</v>
      </c>
      <c r="P113" s="31">
        <v>2.3862147202065444E-3</v>
      </c>
      <c r="Q113" s="31">
        <v>2.3862147202065474E-3</v>
      </c>
      <c r="R113" s="31">
        <v>0</v>
      </c>
      <c r="S113" s="31">
        <v>0</v>
      </c>
      <c r="T113" s="31">
        <v>1.2884795205383634E-4</v>
      </c>
      <c r="U113" s="31">
        <v>1.2884795205383634E-4</v>
      </c>
      <c r="V113" s="31">
        <v>0</v>
      </c>
      <c r="W113" s="31">
        <v>0</v>
      </c>
      <c r="X113" s="31">
        <v>4.5637986452037734E-5</v>
      </c>
      <c r="Y113" s="31">
        <v>4.5637986452037734E-5</v>
      </c>
      <c r="Z113" s="29" t="s">
        <v>19</v>
      </c>
      <c r="AA113" s="40"/>
      <c r="AB113" s="41">
        <f t="shared" si="4"/>
        <v>-1.6906782475027571</v>
      </c>
    </row>
    <row r="114" spans="1:28">
      <c r="A114" s="28">
        <v>42111</v>
      </c>
      <c r="B114" s="31">
        <v>3.6454799973828028E-2</v>
      </c>
      <c r="C114" s="31">
        <v>3.6454799973828028E-2</v>
      </c>
      <c r="D114" s="31">
        <v>2.1061670311223026</v>
      </c>
      <c r="E114" s="31">
        <v>2.1061670311223026</v>
      </c>
      <c r="F114" s="31">
        <v>0.30595470519328383</v>
      </c>
      <c r="G114" s="31">
        <v>0.30595470519328383</v>
      </c>
      <c r="H114" s="31">
        <v>0.84154491103852491</v>
      </c>
      <c r="I114" s="31">
        <v>0.84154491103852491</v>
      </c>
      <c r="J114" s="31">
        <v>9.6423049241185045E-5</v>
      </c>
      <c r="K114" s="31">
        <v>9.6423049241185045E-5</v>
      </c>
      <c r="L114" s="31">
        <v>9.1960624065852339E-3</v>
      </c>
      <c r="M114" s="31">
        <v>9.1960624065852339E-3</v>
      </c>
      <c r="N114" s="31">
        <v>1.8742678641155796E-3</v>
      </c>
      <c r="O114" s="31">
        <v>1.8742678641155796E-3</v>
      </c>
      <c r="P114" s="31">
        <v>3.7944725878694234E-3</v>
      </c>
      <c r="Q114" s="31">
        <v>3.7944725878694234E-3</v>
      </c>
      <c r="R114" s="31">
        <v>1.4122533033503568E-2</v>
      </c>
      <c r="S114" s="31">
        <v>1.4122533033503568E-2</v>
      </c>
      <c r="T114" s="31">
        <v>0</v>
      </c>
      <c r="U114" s="31">
        <v>0</v>
      </c>
      <c r="V114" s="31">
        <v>0</v>
      </c>
      <c r="W114" s="31">
        <v>0</v>
      </c>
      <c r="X114" s="31">
        <v>5.3474680697087641E-3</v>
      </c>
      <c r="Y114" s="31">
        <v>5.3474680697087641E-3</v>
      </c>
      <c r="Z114" s="29" t="s">
        <v>19</v>
      </c>
      <c r="AA114" s="40"/>
      <c r="AB114" s="41">
        <f t="shared" si="4"/>
        <v>-0.17251589655732319</v>
      </c>
    </row>
    <row r="115" spans="1:28">
      <c r="A115" s="28">
        <v>42112</v>
      </c>
      <c r="B115" s="31">
        <v>0.1422963149176788</v>
      </c>
      <c r="C115" s="31">
        <v>0.1422963149176788</v>
      </c>
      <c r="D115" s="31">
        <v>0.70215139266229321</v>
      </c>
      <c r="E115" s="31">
        <v>0.70215139266229321</v>
      </c>
      <c r="F115" s="31">
        <v>0.29931179226864513</v>
      </c>
      <c r="G115" s="31">
        <v>0.29931179226864513</v>
      </c>
      <c r="H115" s="31">
        <v>0.38254412215333061</v>
      </c>
      <c r="I115" s="31">
        <v>0.38254412215333061</v>
      </c>
      <c r="J115" s="31">
        <v>4.9244628719605221E-4</v>
      </c>
      <c r="K115" s="31">
        <v>4.9244628719605221E-4</v>
      </c>
      <c r="L115" s="31">
        <v>2.6399104690801731E-2</v>
      </c>
      <c r="M115" s="31">
        <v>2.6399104690801731E-2</v>
      </c>
      <c r="N115" s="31">
        <v>7.5068332682545888E-3</v>
      </c>
      <c r="O115" s="31">
        <v>7.5068332682545888E-3</v>
      </c>
      <c r="P115" s="31">
        <v>1.1542498744955373E-2</v>
      </c>
      <c r="Q115" s="31">
        <v>1.1542498744955372E-2</v>
      </c>
      <c r="R115" s="31">
        <v>0</v>
      </c>
      <c r="S115" s="31">
        <v>0</v>
      </c>
      <c r="T115" s="31">
        <v>0</v>
      </c>
      <c r="U115" s="31">
        <v>0</v>
      </c>
      <c r="V115" s="31">
        <v>2.419953143303397E-2</v>
      </c>
      <c r="W115" s="31">
        <v>2.419953143303397E-2</v>
      </c>
      <c r="X115" s="31">
        <v>6.4649467665486588E-3</v>
      </c>
      <c r="Y115" s="31">
        <v>6.4649467665486588E-3</v>
      </c>
      <c r="Z115" s="29" t="s">
        <v>19</v>
      </c>
      <c r="AA115" s="40"/>
      <c r="AB115" s="41">
        <f t="shared" si="4"/>
        <v>-0.96091128033322959</v>
      </c>
    </row>
    <row r="116" spans="1:28">
      <c r="A116" s="28">
        <v>42113</v>
      </c>
      <c r="B116" s="31">
        <v>0.56378901259353897</v>
      </c>
      <c r="C116" s="31">
        <v>0.56378901259353897</v>
      </c>
      <c r="D116" s="31">
        <v>4.7169394561880143E-2</v>
      </c>
      <c r="E116" s="31">
        <v>4.7169394561880143E-2</v>
      </c>
      <c r="F116" s="31">
        <v>0.5600497852401406</v>
      </c>
      <c r="G116" s="31">
        <v>0.5600497852401406</v>
      </c>
      <c r="H116" s="31">
        <v>0.37980323508126818</v>
      </c>
      <c r="I116" s="31">
        <v>0.37980323508126823</v>
      </c>
      <c r="J116" s="31">
        <v>1.2359368704521898E-2</v>
      </c>
      <c r="K116" s="31">
        <v>1.2359368704521898E-2</v>
      </c>
      <c r="L116" s="31">
        <v>4.7121536751117295E-4</v>
      </c>
      <c r="M116" s="31">
        <v>4.7121536751117295E-4</v>
      </c>
      <c r="N116" s="31">
        <v>3.1384224912143696E-3</v>
      </c>
      <c r="O116" s="31">
        <v>3.1384224912143696E-3</v>
      </c>
      <c r="P116" s="31">
        <v>5.6851891694538427E-3</v>
      </c>
      <c r="Q116" s="31">
        <v>5.6851891694538427E-3</v>
      </c>
      <c r="R116" s="31">
        <v>1.205288115514813E-4</v>
      </c>
      <c r="S116" s="31">
        <v>1.205288115514813E-4</v>
      </c>
      <c r="T116" s="31">
        <v>2.5475080806072786E-3</v>
      </c>
      <c r="U116" s="31">
        <v>2.5475080806072786E-3</v>
      </c>
      <c r="V116" s="31">
        <v>7.0821944552909022E-3</v>
      </c>
      <c r="W116" s="31">
        <v>7.0821944552909022E-3</v>
      </c>
      <c r="X116" s="31">
        <v>2.8399866997868054E-3</v>
      </c>
      <c r="Y116" s="31">
        <v>2.839986699786805E-3</v>
      </c>
      <c r="Z116" s="29" t="s">
        <v>19</v>
      </c>
      <c r="AA116" s="40"/>
      <c r="AB116" s="41">
        <f t="shared" si="4"/>
        <v>-0.96810196278538829</v>
      </c>
    </row>
    <row r="117" spans="1:28">
      <c r="A117" s="28">
        <v>42114</v>
      </c>
      <c r="B117" s="31">
        <v>7.3980584530299223E-2</v>
      </c>
      <c r="C117" s="31">
        <v>7.3980584530299223E-2</v>
      </c>
      <c r="D117" s="31">
        <v>2.7680221471222732E-2</v>
      </c>
      <c r="E117" s="31">
        <v>2.7680221471222732E-2</v>
      </c>
      <c r="F117" s="31">
        <v>1.0913754392815305</v>
      </c>
      <c r="G117" s="31">
        <v>1.0913754392815305</v>
      </c>
      <c r="H117" s="31">
        <v>0.32937977976411681</v>
      </c>
      <c r="I117" s="31">
        <v>0.32937977976411681</v>
      </c>
      <c r="J117" s="31">
        <v>7.4039127095909931E-4</v>
      </c>
      <c r="K117" s="31">
        <v>7.4039127095909931E-4</v>
      </c>
      <c r="L117" s="31">
        <v>1.435734322885605E-4</v>
      </c>
      <c r="M117" s="31">
        <v>1.435734322885605E-4</v>
      </c>
      <c r="N117" s="31">
        <v>1.5296759078484967E-2</v>
      </c>
      <c r="O117" s="31">
        <v>1.5296759078484967E-2</v>
      </c>
      <c r="P117" s="31">
        <v>4.4177570885572531E-3</v>
      </c>
      <c r="Q117" s="31">
        <v>4.4177570885572531E-3</v>
      </c>
      <c r="R117" s="31">
        <v>0</v>
      </c>
      <c r="S117" s="31">
        <v>0</v>
      </c>
      <c r="T117" s="31">
        <v>0</v>
      </c>
      <c r="U117" s="31">
        <v>0</v>
      </c>
      <c r="V117" s="31">
        <v>7.9070675517376029E-4</v>
      </c>
      <c r="W117" s="31">
        <v>7.9070675517376029E-4</v>
      </c>
      <c r="X117" s="31">
        <v>2.112386801494318E-4</v>
      </c>
      <c r="Y117" s="31">
        <v>2.112386801494318E-4</v>
      </c>
      <c r="Z117" s="29" t="s">
        <v>19</v>
      </c>
      <c r="AA117" s="40"/>
      <c r="AB117" s="41">
        <f t="shared" si="4"/>
        <v>-1.1105438481739909</v>
      </c>
    </row>
    <row r="118" spans="1:28">
      <c r="A118" s="28">
        <v>42115</v>
      </c>
      <c r="B118" s="31">
        <v>1.5530998288490876E-2</v>
      </c>
      <c r="C118" s="31">
        <v>1.5530998288490876E-2</v>
      </c>
      <c r="D118" s="31">
        <v>7.4801758222340031E-2</v>
      </c>
      <c r="E118" s="31">
        <v>7.4801758222340031E-2</v>
      </c>
      <c r="F118" s="31">
        <v>6.6121632174931666E-2</v>
      </c>
      <c r="G118" s="31">
        <v>6.6121632174931666E-2</v>
      </c>
      <c r="H118" s="31">
        <v>5.004009623095429E-2</v>
      </c>
      <c r="I118" s="31">
        <v>5.004009623095429E-2</v>
      </c>
      <c r="J118" s="31">
        <v>1.8251505749224313E-4</v>
      </c>
      <c r="K118" s="31">
        <v>1.8251505749224313E-4</v>
      </c>
      <c r="L118" s="31">
        <v>7.4731812191225076E-4</v>
      </c>
      <c r="M118" s="31">
        <v>7.4731812191225076E-4</v>
      </c>
      <c r="N118" s="31">
        <v>6.2475595470519332E-4</v>
      </c>
      <c r="O118" s="31">
        <v>6.2475595470519332E-4</v>
      </c>
      <c r="P118" s="31">
        <v>5.0071390850235686E-4</v>
      </c>
      <c r="Q118" s="31">
        <v>5.0071390850235686E-4</v>
      </c>
      <c r="R118" s="31">
        <v>3.6709632318251161E-3</v>
      </c>
      <c r="S118" s="31">
        <v>3.6709632318251161E-3</v>
      </c>
      <c r="T118" s="31">
        <v>1.4412563779736267E-2</v>
      </c>
      <c r="U118" s="31">
        <v>1.4412563779736267E-2</v>
      </c>
      <c r="V118" s="31">
        <v>3.392229597813354E-3</v>
      </c>
      <c r="W118" s="31">
        <v>3.392229597813354E-3</v>
      </c>
      <c r="X118" s="31">
        <v>7.4011774600504622E-3</v>
      </c>
      <c r="Y118" s="31">
        <v>7.4011774600504631E-3</v>
      </c>
      <c r="Z118" s="29" t="s">
        <v>19</v>
      </c>
      <c r="AA118" s="40"/>
      <c r="AB118" s="41">
        <f t="shared" si="4"/>
        <v>-2.9949306703046545</v>
      </c>
    </row>
    <row r="119" spans="1:28">
      <c r="A119" s="28">
        <v>42116</v>
      </c>
      <c r="B119" s="31">
        <v>1.2879364434358288E-3</v>
      </c>
      <c r="C119" s="31">
        <v>1.2879364434358288E-3</v>
      </c>
      <c r="D119" s="31">
        <v>3.4236741545733661E-2</v>
      </c>
      <c r="E119" s="31">
        <v>3.4236741545733661E-2</v>
      </c>
      <c r="F119" s="31">
        <v>2.0851229988285827E-2</v>
      </c>
      <c r="G119" s="31">
        <v>2.0851229988285827E-2</v>
      </c>
      <c r="H119" s="31">
        <v>1.8184781687431949E-2</v>
      </c>
      <c r="I119" s="31">
        <v>1.8184781687431952E-2</v>
      </c>
      <c r="J119" s="31">
        <v>6.887360660084646E-6</v>
      </c>
      <c r="K119" s="31">
        <v>6.887360660084646E-6</v>
      </c>
      <c r="L119" s="31">
        <v>2.9819097475316413E-4</v>
      </c>
      <c r="M119" s="31">
        <v>2.9819097475316413E-4</v>
      </c>
      <c r="N119" s="31">
        <v>1.6106989457243264E-4</v>
      </c>
      <c r="O119" s="31">
        <v>1.6106989457243264E-4</v>
      </c>
      <c r="P119" s="31">
        <v>1.5125732652675363E-4</v>
      </c>
      <c r="Q119" s="31">
        <v>1.5125732652675363E-4</v>
      </c>
      <c r="R119" s="31">
        <v>0</v>
      </c>
      <c r="S119" s="31">
        <v>0</v>
      </c>
      <c r="T119" s="31">
        <v>7.9738475471031293E-3</v>
      </c>
      <c r="U119" s="31">
        <v>7.9738475471031293E-3</v>
      </c>
      <c r="V119" s="31">
        <v>5.8424443576727842E-3</v>
      </c>
      <c r="W119" s="31">
        <v>5.8424443576727842E-3</v>
      </c>
      <c r="X119" s="31">
        <v>4.385158526805797E-3</v>
      </c>
      <c r="Y119" s="31">
        <v>4.385158526805797E-3</v>
      </c>
      <c r="Z119" s="29" t="s">
        <v>19</v>
      </c>
      <c r="AA119" s="40"/>
      <c r="AB119" s="41">
        <f t="shared" si="4"/>
        <v>-4.0071702057055978</v>
      </c>
    </row>
    <row r="120" spans="1:28">
      <c r="A120" s="28">
        <v>42117</v>
      </c>
      <c r="B120" s="31">
        <v>2.3899141490493722E-3</v>
      </c>
      <c r="C120" s="31">
        <v>2.3899141490493722E-3</v>
      </c>
      <c r="D120" s="31">
        <v>4.0546609826312967E-2</v>
      </c>
      <c r="E120" s="31">
        <v>4.0546609826312967E-2</v>
      </c>
      <c r="F120" s="31">
        <v>1.3409605622803589</v>
      </c>
      <c r="G120" s="31">
        <v>1.3409605622803589</v>
      </c>
      <c r="H120" s="31">
        <v>0.37350649689335708</v>
      </c>
      <c r="I120" s="31">
        <v>0.37350649689335708</v>
      </c>
      <c r="J120" s="31">
        <v>1.7218401650211615E-5</v>
      </c>
      <c r="K120" s="31">
        <v>1.7218401650211615E-5</v>
      </c>
      <c r="L120" s="31">
        <v>2.8346549451843992E-4</v>
      </c>
      <c r="M120" s="31">
        <v>2.8346549451843992E-4</v>
      </c>
      <c r="N120" s="31">
        <v>1.3524990238188209E-2</v>
      </c>
      <c r="O120" s="31">
        <v>1.3524990238188209E-2</v>
      </c>
      <c r="P120" s="31">
        <v>3.7201478670761045E-3</v>
      </c>
      <c r="Q120" s="31">
        <v>3.720147867076105E-3</v>
      </c>
      <c r="R120" s="31">
        <v>0</v>
      </c>
      <c r="S120" s="31">
        <v>0</v>
      </c>
      <c r="T120" s="31">
        <v>1.0639159469588203E-3</v>
      </c>
      <c r="U120" s="31">
        <v>1.0639159469588203E-3</v>
      </c>
      <c r="V120" s="31">
        <v>3.9047247169074583E-5</v>
      </c>
      <c r="W120" s="31">
        <v>3.9047247169074583E-5</v>
      </c>
      <c r="X120" s="31">
        <v>3.872709136072916E-4</v>
      </c>
      <c r="Y120" s="31">
        <v>3.872709136072916E-4</v>
      </c>
      <c r="Z120" s="29" t="s">
        <v>19</v>
      </c>
      <c r="AA120" s="40"/>
      <c r="AB120" s="41">
        <f t="shared" si="4"/>
        <v>-0.98481987993308773</v>
      </c>
    </row>
    <row r="121" spans="1:28">
      <c r="A121" s="28">
        <v>42118</v>
      </c>
      <c r="B121" s="31">
        <v>1.8954016536552945E-2</v>
      </c>
      <c r="C121" s="31">
        <v>1.8954016536552945E-2</v>
      </c>
      <c r="D121" s="31">
        <v>5.2014077559104401E-2</v>
      </c>
      <c r="E121" s="31">
        <v>5.2014077559104401E-2</v>
      </c>
      <c r="F121" s="31">
        <v>0.59912631784459192</v>
      </c>
      <c r="G121" s="31">
        <v>0.59912631784459192</v>
      </c>
      <c r="H121" s="31">
        <v>0.18565793677182962</v>
      </c>
      <c r="I121" s="31">
        <v>0.18565793677182957</v>
      </c>
      <c r="J121" s="31">
        <v>2.1350818046262404E-4</v>
      </c>
      <c r="K121" s="31">
        <v>2.1350818046262404E-4</v>
      </c>
      <c r="L121" s="31">
        <v>5.1539180821534537E-4</v>
      </c>
      <c r="M121" s="31">
        <v>5.1539180821534537E-4</v>
      </c>
      <c r="N121" s="31">
        <v>4.5831706364701285E-3</v>
      </c>
      <c r="O121" s="31">
        <v>4.5831706364701285E-3</v>
      </c>
      <c r="P121" s="31">
        <v>1.4877983583364298E-3</v>
      </c>
      <c r="Q121" s="31">
        <v>1.4877983583364294E-3</v>
      </c>
      <c r="R121" s="31">
        <v>0</v>
      </c>
      <c r="S121" s="31">
        <v>0</v>
      </c>
      <c r="T121" s="31">
        <v>2.7775937092748438E-2</v>
      </c>
      <c r="U121" s="31">
        <v>2.7775937092748438E-2</v>
      </c>
      <c r="V121" s="31">
        <v>2.655700898086685E-2</v>
      </c>
      <c r="W121" s="31">
        <v>2.655700898086685E-2</v>
      </c>
      <c r="X121" s="31">
        <v>1.6932996916176057E-2</v>
      </c>
      <c r="Y121" s="31">
        <v>1.6932996916176057E-2</v>
      </c>
      <c r="Z121" s="29" t="s">
        <v>19</v>
      </c>
      <c r="AA121" s="40"/>
      <c r="AB121" s="41">
        <f t="shared" si="4"/>
        <v>-1.6838493480106456</v>
      </c>
    </row>
    <row r="122" spans="1:28">
      <c r="A122" s="28">
        <v>42119</v>
      </c>
      <c r="B122" s="31">
        <v>2.9991011994338592E-2</v>
      </c>
      <c r="C122" s="31">
        <v>2.9991011994338592E-2</v>
      </c>
      <c r="D122" s="31">
        <v>5.8629499554554231E-2</v>
      </c>
      <c r="E122" s="31">
        <v>5.8629499554554231E-2</v>
      </c>
      <c r="F122" s="31">
        <v>0.74135591565794601</v>
      </c>
      <c r="G122" s="31">
        <v>0.74135591565794601</v>
      </c>
      <c r="H122" s="31">
        <v>0.23017714058455746</v>
      </c>
      <c r="I122" s="31">
        <v>0.23017714058455746</v>
      </c>
      <c r="J122" s="31">
        <v>1.2397249188152363E-4</v>
      </c>
      <c r="K122" s="31">
        <v>1.2397249188152363E-4</v>
      </c>
      <c r="L122" s="31">
        <v>3.4973015557469866E-4</v>
      </c>
      <c r="M122" s="31">
        <v>3.4973015557469866E-4</v>
      </c>
      <c r="N122" s="31">
        <v>1.0679422100741898E-2</v>
      </c>
      <c r="O122" s="31">
        <v>1.0679422100741898E-2</v>
      </c>
      <c r="P122" s="31">
        <v>3.0238425880650148E-3</v>
      </c>
      <c r="Q122" s="31">
        <v>3.0238425880650152E-3</v>
      </c>
      <c r="R122" s="31">
        <v>2.445013034330049E-3</v>
      </c>
      <c r="S122" s="31">
        <v>2.445013034330049E-3</v>
      </c>
      <c r="T122" s="31">
        <v>2.2445313247778292E-2</v>
      </c>
      <c r="U122" s="31">
        <v>2.2445313247778292E-2</v>
      </c>
      <c r="V122" s="31">
        <v>2.5434400624755955E-2</v>
      </c>
      <c r="W122" s="31">
        <v>2.5434400624755955E-2</v>
      </c>
      <c r="X122" s="31">
        <v>1.5670780605159702E-2</v>
      </c>
      <c r="Y122" s="31">
        <v>1.5670780605159699E-2</v>
      </c>
      <c r="Z122" s="29" t="s">
        <v>19</v>
      </c>
      <c r="AA122" s="40"/>
      <c r="AB122" s="41">
        <f t="shared" si="4"/>
        <v>-1.4689060900380353</v>
      </c>
    </row>
    <row r="123" spans="1:28">
      <c r="A123" s="28">
        <v>42120</v>
      </c>
      <c r="B123" s="31">
        <v>2.0317713947249705E-3</v>
      </c>
      <c r="C123" s="31">
        <v>2.0317713947249705E-3</v>
      </c>
      <c r="D123" s="31">
        <v>6.4541779868795973E-2</v>
      </c>
      <c r="E123" s="31">
        <v>6.4541779868795973E-2</v>
      </c>
      <c r="F123" s="31">
        <v>1.4418196017180791E-2</v>
      </c>
      <c r="G123" s="31">
        <v>1.4418196017180791E-2</v>
      </c>
      <c r="H123" s="31">
        <v>2.7481891498947066E-2</v>
      </c>
      <c r="I123" s="31">
        <v>2.7481891498947066E-2</v>
      </c>
      <c r="J123" s="31">
        <v>6.887360660084646E-6</v>
      </c>
      <c r="K123" s="31">
        <v>6.887360660084646E-6</v>
      </c>
      <c r="L123" s="31">
        <v>6.9209757103203527E-4</v>
      </c>
      <c r="M123" s="31">
        <v>6.9209757103203527E-4</v>
      </c>
      <c r="N123" s="31">
        <v>4.3928153065208908E-5</v>
      </c>
      <c r="O123" s="31">
        <v>4.3928153065208908E-5</v>
      </c>
      <c r="P123" s="31">
        <v>2.5948455154158593E-4</v>
      </c>
      <c r="Q123" s="31">
        <v>2.5948455154158599E-4</v>
      </c>
      <c r="R123" s="31">
        <v>0</v>
      </c>
      <c r="S123" s="31">
        <v>0</v>
      </c>
      <c r="T123" s="31">
        <v>3.044493038529219E-3</v>
      </c>
      <c r="U123" s="31">
        <v>3.044493038529219E-3</v>
      </c>
      <c r="V123" s="31">
        <v>0</v>
      </c>
      <c r="W123" s="31">
        <v>0</v>
      </c>
      <c r="X123" s="31">
        <v>1.0783604227381487E-3</v>
      </c>
      <c r="Y123" s="31">
        <v>1.0783604227381487E-3</v>
      </c>
      <c r="Z123" s="29" t="s">
        <v>19</v>
      </c>
      <c r="AA123" s="40"/>
      <c r="AB123" s="41">
        <f t="shared" si="4"/>
        <v>-3.5942279821573782</v>
      </c>
    </row>
    <row r="124" spans="1:28">
      <c r="A124" s="28">
        <v>42121</v>
      </c>
      <c r="B124" s="31">
        <v>1.1436668996890356</v>
      </c>
      <c r="C124" s="31">
        <v>1.1436668996890356</v>
      </c>
      <c r="D124" s="31">
        <v>0.32920651749755186</v>
      </c>
      <c r="E124" s="31">
        <v>0.32920651749755186</v>
      </c>
      <c r="F124" s="31">
        <v>6.0816087465833661E-2</v>
      </c>
      <c r="G124" s="31">
        <v>6.0816087465833661E-2</v>
      </c>
      <c r="H124" s="31">
        <v>0.56589929652303739</v>
      </c>
      <c r="I124" s="31">
        <v>0.56589929652303739</v>
      </c>
      <c r="J124" s="31">
        <v>1.6233509075819507E-2</v>
      </c>
      <c r="K124" s="31">
        <v>1.6233509075819507E-2</v>
      </c>
      <c r="L124" s="31">
        <v>1.0565532068414582E-3</v>
      </c>
      <c r="M124" s="31">
        <v>1.0565532068414582E-3</v>
      </c>
      <c r="N124" s="31">
        <v>6.9308863725107387E-4</v>
      </c>
      <c r="O124" s="31">
        <v>6.9308863725107387E-4</v>
      </c>
      <c r="P124" s="31">
        <v>6.7061761235094313E-3</v>
      </c>
      <c r="Q124" s="31">
        <v>6.7061761235094296E-3</v>
      </c>
      <c r="R124" s="31">
        <v>1.3723066115218657E-2</v>
      </c>
      <c r="S124" s="31">
        <v>1.3723066115218657E-2</v>
      </c>
      <c r="T124" s="31">
        <v>1.5822528512211102E-2</v>
      </c>
      <c r="U124" s="31">
        <v>1.5822528512211102E-2</v>
      </c>
      <c r="V124" s="31">
        <v>0</v>
      </c>
      <c r="W124" s="31">
        <v>0</v>
      </c>
      <c r="X124" s="31">
        <v>1.0800555479492244E-2</v>
      </c>
      <c r="Y124" s="31">
        <v>1.0800555479492244E-2</v>
      </c>
      <c r="Z124" s="29" t="s">
        <v>19</v>
      </c>
      <c r="AA124" s="40"/>
      <c r="AB124" s="41">
        <f t="shared" si="4"/>
        <v>-0.56933913794622271</v>
      </c>
    </row>
    <row r="125" spans="1:28">
      <c r="A125" s="28">
        <v>42122</v>
      </c>
      <c r="B125" s="31">
        <v>1.8871368208631929E-3</v>
      </c>
      <c r="C125" s="31">
        <v>1.8871368208631929E-3</v>
      </c>
      <c r="D125" s="31">
        <v>6.7906552102430434E-2</v>
      </c>
      <c r="E125" s="31">
        <v>6.7906552102430434E-2</v>
      </c>
      <c r="F125" s="31">
        <v>4.467981257321358E-2</v>
      </c>
      <c r="G125" s="31">
        <v>4.467981257321358E-2</v>
      </c>
      <c r="H125" s="31">
        <v>3.6703372647198806E-2</v>
      </c>
      <c r="I125" s="31">
        <v>3.6703372647198799E-2</v>
      </c>
      <c r="J125" s="31">
        <v>1.0331040990126969E-5</v>
      </c>
      <c r="K125" s="31">
        <v>1.0331040990126969E-5</v>
      </c>
      <c r="L125" s="31">
        <v>6.9946031114939743E-4</v>
      </c>
      <c r="M125" s="31">
        <v>6.9946031114939743E-4</v>
      </c>
      <c r="N125" s="31">
        <v>6.5892229597813365E-4</v>
      </c>
      <c r="O125" s="31">
        <v>6.5892229597813365E-4</v>
      </c>
      <c r="P125" s="31">
        <v>4.2769313017909649E-4</v>
      </c>
      <c r="Q125" s="31">
        <v>4.2769313017909649E-4</v>
      </c>
      <c r="R125" s="31">
        <v>0</v>
      </c>
      <c r="S125" s="31">
        <v>0</v>
      </c>
      <c r="T125" s="31">
        <v>9.5715621525707011E-4</v>
      </c>
      <c r="U125" s="31">
        <v>9.5715621525707011E-4</v>
      </c>
      <c r="V125" s="31">
        <v>1.7083170636470128E-3</v>
      </c>
      <c r="W125" s="31">
        <v>1.7083170636470128E-3</v>
      </c>
      <c r="X125" s="31">
        <v>7.9540490673551479E-4</v>
      </c>
      <c r="Y125" s="31">
        <v>7.9540490673551489E-4</v>
      </c>
      <c r="Z125" s="29" t="s">
        <v>19</v>
      </c>
      <c r="AA125" s="40"/>
      <c r="AB125" s="41">
        <f t="shared" si="4"/>
        <v>-3.304886630400115</v>
      </c>
    </row>
    <row r="126" spans="1:28">
      <c r="A126" s="28">
        <v>42123</v>
      </c>
      <c r="B126" s="31">
        <v>7.5623220047729405E-3</v>
      </c>
      <c r="C126" s="31">
        <v>7.5623220047729405E-3</v>
      </c>
      <c r="D126" s="31">
        <v>8.5444599061986898E-3</v>
      </c>
      <c r="E126" s="31">
        <v>8.5444599061986898E-3</v>
      </c>
      <c r="F126" s="31">
        <v>5.9639789144865285E-2</v>
      </c>
      <c r="G126" s="31">
        <v>5.9639789144865285E-2</v>
      </c>
      <c r="H126" s="31">
        <v>2.1822781178894392E-2</v>
      </c>
      <c r="I126" s="31">
        <v>2.1822781178894385E-2</v>
      </c>
      <c r="J126" s="31">
        <v>6.1986245940761814E-5</v>
      </c>
      <c r="K126" s="31">
        <v>6.1986245940761814E-5</v>
      </c>
      <c r="L126" s="31">
        <v>1.1412247181911221E-4</v>
      </c>
      <c r="M126" s="31">
        <v>1.1412247181911221E-4</v>
      </c>
      <c r="N126" s="31">
        <v>6.1011323701679044E-4</v>
      </c>
      <c r="O126" s="31">
        <v>6.1011323701679044E-4</v>
      </c>
      <c r="P126" s="31">
        <v>2.2688598979013047E-4</v>
      </c>
      <c r="Q126" s="31">
        <v>2.2688598979013044E-4</v>
      </c>
      <c r="R126" s="31">
        <v>0</v>
      </c>
      <c r="S126" s="31">
        <v>0</v>
      </c>
      <c r="T126" s="31">
        <v>9.2034251467025974E-5</v>
      </c>
      <c r="U126" s="31">
        <v>9.2034251467025974E-5</v>
      </c>
      <c r="V126" s="31">
        <v>9.0247950019523623E-3</v>
      </c>
      <c r="W126" s="31">
        <v>9.0247950019523623E-3</v>
      </c>
      <c r="X126" s="31">
        <v>2.4435881888891062E-3</v>
      </c>
      <c r="Y126" s="31">
        <v>2.4435881888891062E-3</v>
      </c>
      <c r="Z126" s="29" t="s">
        <v>19</v>
      </c>
      <c r="AA126" s="40"/>
      <c r="AB126" s="41">
        <f t="shared" si="4"/>
        <v>-3.8248008466219048</v>
      </c>
    </row>
    <row r="127" spans="1:28">
      <c r="A127" s="28">
        <v>42124</v>
      </c>
      <c r="B127" s="31">
        <v>1.8940241815232776E-4</v>
      </c>
      <c r="C127" s="31">
        <v>1.8940241815232776E-4</v>
      </c>
      <c r="D127" s="31">
        <v>7.8118672645211646E-3</v>
      </c>
      <c r="E127" s="31">
        <v>7.8118672645211646E-3</v>
      </c>
      <c r="F127" s="31">
        <v>0.11476962124170247</v>
      </c>
      <c r="G127" s="31">
        <v>0.11476962124170247</v>
      </c>
      <c r="H127" s="31">
        <v>3.349958599826576E-2</v>
      </c>
      <c r="I127" s="31">
        <v>3.349958599826576E-2</v>
      </c>
      <c r="J127" s="31">
        <v>3.443680330042323E-6</v>
      </c>
      <c r="K127" s="31">
        <v>3.443680330042323E-6</v>
      </c>
      <c r="L127" s="31">
        <v>6.6264661056258698E-5</v>
      </c>
      <c r="M127" s="31">
        <v>6.6264661056258698E-5</v>
      </c>
      <c r="N127" s="31">
        <v>1.2153455681374464E-3</v>
      </c>
      <c r="O127" s="31">
        <v>1.2153455681374464E-3</v>
      </c>
      <c r="P127" s="31">
        <v>3.4945658197560323E-4</v>
      </c>
      <c r="Q127" s="31">
        <v>3.4945658197560328E-4</v>
      </c>
      <c r="R127" s="31">
        <v>0</v>
      </c>
      <c r="S127" s="31">
        <v>0</v>
      </c>
      <c r="T127" s="31">
        <v>0</v>
      </c>
      <c r="U127" s="31">
        <v>0</v>
      </c>
      <c r="V127" s="31">
        <v>4.0072237407262788E-3</v>
      </c>
      <c r="W127" s="31">
        <v>4.0072237407262788E-3</v>
      </c>
      <c r="X127" s="31">
        <v>1.0705367679177994E-3</v>
      </c>
      <c r="Y127" s="31">
        <v>1.0705367679177994E-3</v>
      </c>
      <c r="Z127" s="29" t="s">
        <v>19</v>
      </c>
      <c r="AA127" s="40"/>
      <c r="AB127" s="41">
        <f t="shared" si="4"/>
        <v>-3.3962221984882039</v>
      </c>
    </row>
    <row r="128" spans="1:28">
      <c r="A128" s="28">
        <v>42125</v>
      </c>
      <c r="B128" s="31">
        <v>1.0327597309796927E-2</v>
      </c>
      <c r="C128" s="31">
        <v>1.0327597309796927E-2</v>
      </c>
      <c r="D128" s="31">
        <v>1.8679271677747588E-2</v>
      </c>
      <c r="E128" s="31">
        <v>1.8679271677747588E-2</v>
      </c>
      <c r="F128" s="31">
        <v>0.15021964076532604</v>
      </c>
      <c r="G128" s="31">
        <v>0.15021964076532604</v>
      </c>
      <c r="H128" s="31">
        <v>5.0658164961761884E-2</v>
      </c>
      <c r="I128" s="31">
        <v>5.0658164961761891E-2</v>
      </c>
      <c r="J128" s="31">
        <v>9.9866729571227374E-5</v>
      </c>
      <c r="K128" s="31">
        <v>9.9866729571227374E-5</v>
      </c>
      <c r="L128" s="31">
        <v>1.4725480234724155E-4</v>
      </c>
      <c r="M128" s="31">
        <v>1.4725480234724155E-4</v>
      </c>
      <c r="N128" s="31">
        <v>5.2713783678250675E-3</v>
      </c>
      <c r="O128" s="31">
        <v>5.2713783678250675E-3</v>
      </c>
      <c r="P128" s="31">
        <v>1.4982298980968959E-3</v>
      </c>
      <c r="Q128" s="31">
        <v>1.4982298980968959E-3</v>
      </c>
      <c r="R128" s="31">
        <v>0</v>
      </c>
      <c r="S128" s="31">
        <v>0</v>
      </c>
      <c r="T128" s="31">
        <v>0</v>
      </c>
      <c r="U128" s="31">
        <v>0</v>
      </c>
      <c r="V128" s="31">
        <v>0</v>
      </c>
      <c r="W128" s="31">
        <v>0</v>
      </c>
      <c r="X128" s="31">
        <v>0</v>
      </c>
      <c r="Y128" s="31">
        <v>0</v>
      </c>
      <c r="Z128" s="29" t="s">
        <v>19</v>
      </c>
      <c r="AA128" s="40"/>
      <c r="AB128" s="41">
        <f t="shared" si="4"/>
        <v>-2.9826548576907608</v>
      </c>
    </row>
    <row r="129" spans="1:28">
      <c r="A129" s="28">
        <v>42126</v>
      </c>
      <c r="B129" s="31"/>
      <c r="C129" s="31"/>
      <c r="D129" s="31">
        <v>2.0606837040472983</v>
      </c>
      <c r="E129" s="31">
        <v>2.0606837040472983</v>
      </c>
      <c r="F129" s="31">
        <v>4.9207828973057399</v>
      </c>
      <c r="G129" s="31">
        <v>4.9207828973057399</v>
      </c>
      <c r="H129" s="31">
        <v>2.044490517078386</v>
      </c>
      <c r="I129" s="31">
        <v>2.0444905170783865</v>
      </c>
      <c r="J129" s="31"/>
      <c r="K129" s="31"/>
      <c r="L129" s="31">
        <v>2.8817764819355173E-2</v>
      </c>
      <c r="M129" s="31">
        <v>2.8817764819355173E-2</v>
      </c>
      <c r="N129" s="31">
        <v>5.9654431862553689E-2</v>
      </c>
      <c r="O129" s="31">
        <v>5.9654431862553689E-2</v>
      </c>
      <c r="P129" s="31">
        <v>2.6144046524667335E-2</v>
      </c>
      <c r="Q129" s="31">
        <v>2.6144046524667331E-2</v>
      </c>
      <c r="R129" s="31"/>
      <c r="S129" s="31"/>
      <c r="T129" s="31">
        <v>0</v>
      </c>
      <c r="U129" s="31">
        <v>0</v>
      </c>
      <c r="V129" s="31">
        <v>3.5142522452167121E-4</v>
      </c>
      <c r="W129" s="31">
        <v>3.5142522452167121E-4</v>
      </c>
      <c r="X129" s="31">
        <v>9.3883857844191917E-5</v>
      </c>
      <c r="Y129" s="31">
        <v>9.3883857844191917E-5</v>
      </c>
      <c r="Z129" s="29" t="s">
        <v>19</v>
      </c>
      <c r="AA129" s="40"/>
      <c r="AB129" s="41">
        <f t="shared" si="4"/>
        <v>0.71514862255227096</v>
      </c>
    </row>
    <row r="130" spans="1:28">
      <c r="A130" s="28">
        <v>42127</v>
      </c>
      <c r="B130" s="31">
        <v>0</v>
      </c>
      <c r="C130" s="31">
        <v>0</v>
      </c>
      <c r="D130" s="31">
        <v>1.0786414271935444E-3</v>
      </c>
      <c r="E130" s="31">
        <v>1.0786414271935444E-3</v>
      </c>
      <c r="F130" s="31">
        <v>2.519523623584537E-2</v>
      </c>
      <c r="G130" s="31">
        <v>2.519523623584537E-2</v>
      </c>
      <c r="H130" s="31">
        <v>7.113006174167596E-3</v>
      </c>
      <c r="I130" s="31">
        <v>7.113006174167596E-3</v>
      </c>
      <c r="J130" s="31">
        <v>0</v>
      </c>
      <c r="K130" s="31">
        <v>0</v>
      </c>
      <c r="L130" s="31">
        <v>1.1044110176043115E-5</v>
      </c>
      <c r="M130" s="31">
        <v>1.1044110176043115E-5</v>
      </c>
      <c r="N130" s="31">
        <v>1.7571261226083563E-4</v>
      </c>
      <c r="O130" s="31">
        <v>1.7571261226083563E-4</v>
      </c>
      <c r="P130" s="31">
        <v>5.0853756332270619E-5</v>
      </c>
      <c r="Q130" s="31">
        <v>5.0853756332270619E-5</v>
      </c>
      <c r="R130" s="31">
        <v>1.2834596590067738E-2</v>
      </c>
      <c r="S130" s="31">
        <v>1.2834596590067738E-2</v>
      </c>
      <c r="T130" s="31">
        <v>0</v>
      </c>
      <c r="U130" s="31">
        <v>0</v>
      </c>
      <c r="V130" s="31">
        <v>2.0328973057399453E-2</v>
      </c>
      <c r="W130" s="31">
        <v>2.0328973057399453E-2</v>
      </c>
      <c r="X130" s="31">
        <v>1.029071397369948E-2</v>
      </c>
      <c r="Y130" s="31">
        <v>1.029071397369948E-2</v>
      </c>
      <c r="Z130" s="29" t="s">
        <v>19</v>
      </c>
      <c r="AA130" s="40"/>
      <c r="AB130" s="41">
        <f t="shared" si="4"/>
        <v>-4.945830315219383</v>
      </c>
    </row>
    <row r="131" spans="1:28">
      <c r="A131" s="28">
        <v>42128</v>
      </c>
      <c r="B131" s="31">
        <v>0.42873475740993916</v>
      </c>
      <c r="C131" s="31">
        <v>0.42873475740993916</v>
      </c>
      <c r="D131" s="31">
        <v>1.7292205067037747</v>
      </c>
      <c r="E131" s="31">
        <v>1.7292205067037747</v>
      </c>
      <c r="F131" s="31">
        <v>0.93171124560718477</v>
      </c>
      <c r="G131" s="31">
        <v>0.93171124560718477</v>
      </c>
      <c r="H131" s="31">
        <v>1.0237382726674098</v>
      </c>
      <c r="I131" s="31">
        <v>1.0237382726674098</v>
      </c>
      <c r="J131" s="31">
        <v>1.4628754042019788E-2</v>
      </c>
      <c r="K131" s="31">
        <v>1.4628754042019788E-2</v>
      </c>
      <c r="L131" s="31">
        <v>2.9351563477863923E-2</v>
      </c>
      <c r="M131" s="31">
        <v>2.9351563477863923E-2</v>
      </c>
      <c r="N131" s="31">
        <v>5.9146817649355719E-2</v>
      </c>
      <c r="O131" s="31">
        <v>5.9146817649355719E-2</v>
      </c>
      <c r="P131" s="31">
        <v>3.1736655778747042E-2</v>
      </c>
      <c r="Q131" s="31">
        <v>3.1736655778747042E-2</v>
      </c>
      <c r="R131" s="31">
        <v>8.4370168086036915E-4</v>
      </c>
      <c r="S131" s="31">
        <v>8.4370168086036915E-4</v>
      </c>
      <c r="T131" s="31">
        <v>0</v>
      </c>
      <c r="U131" s="31">
        <v>0</v>
      </c>
      <c r="V131" s="31">
        <v>0</v>
      </c>
      <c r="W131" s="31">
        <v>0</v>
      </c>
      <c r="X131" s="31">
        <v>3.1946590516426413E-4</v>
      </c>
      <c r="Y131" s="31">
        <v>3.1946590516426413E-4</v>
      </c>
      <c r="Z131" s="29" t="s">
        <v>19</v>
      </c>
      <c r="AA131" s="40"/>
      <c r="AB131" s="41">
        <f t="shared" si="4"/>
        <v>2.3460900849600643E-2</v>
      </c>
    </row>
    <row r="132" spans="1:28">
      <c r="A132" s="28">
        <v>42129</v>
      </c>
      <c r="B132" s="31">
        <v>0.1054351606649058</v>
      </c>
      <c r="C132" s="31">
        <v>0.1054351606649058</v>
      </c>
      <c r="D132" s="31">
        <v>1.6473026601580045</v>
      </c>
      <c r="E132" s="31">
        <v>1.6473026601580045</v>
      </c>
      <c r="F132" s="31">
        <v>0.6495753611870364</v>
      </c>
      <c r="G132" s="31">
        <v>0.6495753611870364</v>
      </c>
      <c r="H132" s="31">
        <v>0.79693312731042321</v>
      </c>
      <c r="I132" s="31">
        <v>0.79693312731042287</v>
      </c>
      <c r="J132" s="31">
        <v>6.1641877907757565E-4</v>
      </c>
      <c r="K132" s="31">
        <v>6.1641877907757565E-4</v>
      </c>
      <c r="L132" s="31">
        <v>1.3448044824361837E-2</v>
      </c>
      <c r="M132" s="31">
        <v>1.3448044824361837E-2</v>
      </c>
      <c r="N132" s="31">
        <v>4.4611479890667716E-3</v>
      </c>
      <c r="O132" s="31">
        <v>4.4611479890667716E-3</v>
      </c>
      <c r="P132" s="31">
        <v>6.1885109628963177E-3</v>
      </c>
      <c r="Q132" s="31">
        <v>6.188510962896316E-3</v>
      </c>
      <c r="R132" s="31">
        <v>1.8389252962426005E-3</v>
      </c>
      <c r="S132" s="31">
        <v>1.8389252962426005E-3</v>
      </c>
      <c r="T132" s="31">
        <v>4.2887961183634103E-3</v>
      </c>
      <c r="U132" s="31">
        <v>4.2887961183634103E-3</v>
      </c>
      <c r="V132" s="31">
        <v>2.5439281530652089E-2</v>
      </c>
      <c r="W132" s="31">
        <v>2.5439281530652089E-2</v>
      </c>
      <c r="X132" s="31">
        <v>9.0115464105723665E-3</v>
      </c>
      <c r="Y132" s="31">
        <v>9.0115464105723665E-3</v>
      </c>
      <c r="Z132" s="29" t="s">
        <v>19</v>
      </c>
      <c r="AA132" s="40"/>
      <c r="AB132" s="41">
        <f t="shared" si="4"/>
        <v>-0.22698450921981103</v>
      </c>
    </row>
    <row r="133" spans="1:28">
      <c r="A133" s="28">
        <v>42130</v>
      </c>
      <c r="B133" s="31">
        <v>3.4987792153229999E-3</v>
      </c>
      <c r="C133" s="31">
        <v>3.4987792153229999E-3</v>
      </c>
      <c r="D133" s="31">
        <v>2.4101929774184759E-2</v>
      </c>
      <c r="E133" s="31">
        <v>2.4101929774184759E-2</v>
      </c>
      <c r="F133" s="31">
        <v>4.3649404529480673</v>
      </c>
      <c r="G133" s="31">
        <v>4.3649404529480673</v>
      </c>
      <c r="H133" s="31">
        <v>1.1759631245069468</v>
      </c>
      <c r="I133" s="31">
        <v>1.1759631245069468</v>
      </c>
      <c r="J133" s="31">
        <v>3.443680330042323E-5</v>
      </c>
      <c r="K133" s="31">
        <v>3.443680330042323E-5</v>
      </c>
      <c r="L133" s="31">
        <v>2.392890538142675E-4</v>
      </c>
      <c r="M133" s="31">
        <v>2.392890538142675E-4</v>
      </c>
      <c r="N133" s="31">
        <v>3.4981452557594696E-2</v>
      </c>
      <c r="O133" s="31">
        <v>3.4981452557594696E-2</v>
      </c>
      <c r="P133" s="31">
        <v>9.4431513681616369E-3</v>
      </c>
      <c r="Q133" s="31">
        <v>9.4431513681616369E-3</v>
      </c>
      <c r="R133" s="31">
        <v>0</v>
      </c>
      <c r="S133" s="31">
        <v>0</v>
      </c>
      <c r="T133" s="31">
        <v>1.7155184473453642E-3</v>
      </c>
      <c r="U133" s="31">
        <v>1.7155184473453642E-3</v>
      </c>
      <c r="V133" s="31">
        <v>1.5199140960562279E-2</v>
      </c>
      <c r="W133" s="31">
        <v>1.5199140960562279E-2</v>
      </c>
      <c r="X133" s="31">
        <v>4.6681140428084305E-3</v>
      </c>
      <c r="Y133" s="31">
        <v>4.6681140428084314E-3</v>
      </c>
      <c r="Z133" s="29" t="s">
        <v>19</v>
      </c>
      <c r="AA133" s="40"/>
      <c r="AB133" s="41">
        <f t="shared" si="4"/>
        <v>0.16208749227302333</v>
      </c>
    </row>
    <row r="134" spans="1:28">
      <c r="A134" s="28">
        <v>42131</v>
      </c>
      <c r="B134" s="31">
        <v>9.2669437681438902E-3</v>
      </c>
      <c r="C134" s="31">
        <v>9.2669437681438902E-3</v>
      </c>
      <c r="D134" s="31">
        <v>2.1349553449811882</v>
      </c>
      <c r="E134" s="31">
        <v>2.1349553449811882</v>
      </c>
      <c r="F134" s="31">
        <v>0.11401796173369778</v>
      </c>
      <c r="G134" s="31">
        <v>0.11401796173369778</v>
      </c>
      <c r="H134" s="31">
        <v>0.79017088166070115</v>
      </c>
      <c r="I134" s="31">
        <v>0.79017088166070126</v>
      </c>
      <c r="J134" s="31">
        <v>1.3430353287165059E-4</v>
      </c>
      <c r="K134" s="31">
        <v>1.3430353287165059E-4</v>
      </c>
      <c r="L134" s="31">
        <v>1.6065498936084055E-2</v>
      </c>
      <c r="M134" s="31">
        <v>1.6065498936084055E-2</v>
      </c>
      <c r="N134" s="31">
        <v>1.1030847325263569E-3</v>
      </c>
      <c r="O134" s="31">
        <v>1.1030847325263569E-3</v>
      </c>
      <c r="P134" s="31">
        <v>6.0359496938995052E-3</v>
      </c>
      <c r="Q134" s="31">
        <v>6.0359496938995052E-3</v>
      </c>
      <c r="R134" s="31">
        <v>1.1811823532045167E-3</v>
      </c>
      <c r="S134" s="31">
        <v>1.1811823532045167E-3</v>
      </c>
      <c r="T134" s="31">
        <v>1.2774354103623205E-2</v>
      </c>
      <c r="U134" s="31">
        <v>1.2774354103623205E-2</v>
      </c>
      <c r="V134" s="31">
        <v>0</v>
      </c>
      <c r="W134" s="31">
        <v>0</v>
      </c>
      <c r="X134" s="31">
        <v>4.9719326383319967E-3</v>
      </c>
      <c r="Y134" s="31">
        <v>4.9719326383319967E-3</v>
      </c>
      <c r="Z134" s="29" t="s">
        <v>19</v>
      </c>
      <c r="AA134" s="40"/>
      <c r="AB134" s="41">
        <f t="shared" si="4"/>
        <v>-0.23550605101219615</v>
      </c>
    </row>
    <row r="135" spans="1:28">
      <c r="A135" s="28">
        <v>42132</v>
      </c>
      <c r="B135" s="31">
        <v>2.7549442640338584E-4</v>
      </c>
      <c r="C135" s="31">
        <v>2.7549442640338584E-4</v>
      </c>
      <c r="D135" s="31">
        <v>1.2111707493060618E-3</v>
      </c>
      <c r="E135" s="31">
        <v>1.2111707493060618E-3</v>
      </c>
      <c r="F135" s="31">
        <v>0.58249707145646235</v>
      </c>
      <c r="G135" s="31">
        <v>0.58249707145646235</v>
      </c>
      <c r="H135" s="31">
        <v>0.15614841473194208</v>
      </c>
      <c r="I135" s="31">
        <v>0.15614841473194208</v>
      </c>
      <c r="J135" s="31">
        <v>3.443680330042323E-6</v>
      </c>
      <c r="K135" s="31">
        <v>3.443680330042323E-6</v>
      </c>
      <c r="L135" s="31">
        <v>1.1044110176043115E-5</v>
      </c>
      <c r="M135" s="31">
        <v>1.1044110176043115E-5</v>
      </c>
      <c r="N135" s="31">
        <v>2.6552128074970706E-3</v>
      </c>
      <c r="O135" s="31">
        <v>2.6552128074970706E-3</v>
      </c>
      <c r="P135" s="31">
        <v>7.1456047359190521E-4</v>
      </c>
      <c r="Q135" s="31">
        <v>7.1456047359190521E-4</v>
      </c>
      <c r="R135" s="31">
        <v>4.8659203063498024E-3</v>
      </c>
      <c r="S135" s="31">
        <v>4.8659203063498024E-3</v>
      </c>
      <c r="T135" s="31">
        <v>6.5160250038654387E-4</v>
      </c>
      <c r="U135" s="31">
        <v>6.5160250038654387E-4</v>
      </c>
      <c r="V135" s="31">
        <v>1.6726864506052323E-2</v>
      </c>
      <c r="W135" s="31">
        <v>1.6726864506052323E-2</v>
      </c>
      <c r="X135" s="31">
        <v>6.5418793722820962E-3</v>
      </c>
      <c r="Y135" s="31">
        <v>6.5418793722820954E-3</v>
      </c>
      <c r="Z135" s="29" t="s">
        <v>19</v>
      </c>
      <c r="AA135" s="40"/>
      <c r="AB135" s="41">
        <f t="shared" si="4"/>
        <v>-1.8569483475175705</v>
      </c>
    </row>
    <row r="136" spans="1:28">
      <c r="A136" s="28">
        <v>42133</v>
      </c>
      <c r="B136" s="31">
        <v>8.6092008251058069E-5</v>
      </c>
      <c r="C136" s="31">
        <v>8.6092008251058069E-5</v>
      </c>
      <c r="D136" s="31">
        <v>6.6434004078958026E-2</v>
      </c>
      <c r="E136" s="31">
        <v>6.6434004078958026E-2</v>
      </c>
      <c r="F136" s="31">
        <v>3.453729012104647E-2</v>
      </c>
      <c r="G136" s="31">
        <v>3.453729012104647E-2</v>
      </c>
      <c r="H136" s="31">
        <v>3.2790241294554087E-2</v>
      </c>
      <c r="I136" s="31">
        <v>3.2790241294554087E-2</v>
      </c>
      <c r="J136" s="31">
        <v>3.443680330042323E-6</v>
      </c>
      <c r="K136" s="31">
        <v>3.443680330042323E-6</v>
      </c>
      <c r="L136" s="31">
        <v>3.5709289569206077E-4</v>
      </c>
      <c r="M136" s="31">
        <v>3.5709289569206077E-4</v>
      </c>
      <c r="N136" s="31">
        <v>3.3190160093713394E-4</v>
      </c>
      <c r="O136" s="31">
        <v>3.3190160093713394E-4</v>
      </c>
      <c r="P136" s="31">
        <v>2.164544500296647E-4</v>
      </c>
      <c r="Q136" s="31">
        <v>2.164544500296647E-4</v>
      </c>
      <c r="R136" s="31">
        <v>0</v>
      </c>
      <c r="S136" s="31">
        <v>0</v>
      </c>
      <c r="T136" s="31">
        <v>8.8500136210692172E-3</v>
      </c>
      <c r="U136" s="31">
        <v>8.8500136210692172E-3</v>
      </c>
      <c r="V136" s="31">
        <v>4.2463881296368603E-4</v>
      </c>
      <c r="W136" s="31">
        <v>4.2463881296368603E-4</v>
      </c>
      <c r="X136" s="31">
        <v>3.2481206929150285E-3</v>
      </c>
      <c r="Y136" s="31">
        <v>3.2481206929150285E-3</v>
      </c>
      <c r="Z136" s="29" t="s">
        <v>19</v>
      </c>
      <c r="AA136" s="40"/>
      <c r="AB136" s="41">
        <f t="shared" si="4"/>
        <v>-3.417624329367841</v>
      </c>
    </row>
    <row r="137" spans="1:28">
      <c r="A137" s="28">
        <v>42134</v>
      </c>
      <c r="B137" s="31">
        <v>3.9557555951196165E-2</v>
      </c>
      <c r="C137" s="31">
        <v>3.9557555951196165E-2</v>
      </c>
      <c r="D137" s="31">
        <v>1.9360325138603585E-2</v>
      </c>
      <c r="E137" s="31">
        <v>1.9360325138603585E-2</v>
      </c>
      <c r="F137" s="31">
        <v>0.27138812963686065</v>
      </c>
      <c r="G137" s="31">
        <v>0.27138812963686065</v>
      </c>
      <c r="H137" s="31">
        <v>9.4337629823772182E-2</v>
      </c>
      <c r="I137" s="31">
        <v>9.4337629823772196E-2</v>
      </c>
      <c r="J137" s="31">
        <v>2.3417026244287797E-4</v>
      </c>
      <c r="K137" s="31">
        <v>2.3417026244287797E-4</v>
      </c>
      <c r="L137" s="31">
        <v>3.0923508492920716E-4</v>
      </c>
      <c r="M137" s="31">
        <v>3.0923508492920716E-4</v>
      </c>
      <c r="N137" s="31">
        <v>1.4496290511518937E-3</v>
      </c>
      <c r="O137" s="31">
        <v>1.4496290511518937E-3</v>
      </c>
      <c r="P137" s="31">
        <v>5.8547016905614131E-4</v>
      </c>
      <c r="Q137" s="31">
        <v>5.8547016905614098E-4</v>
      </c>
      <c r="R137" s="31">
        <v>4.1083106337404911E-3</v>
      </c>
      <c r="S137" s="31">
        <v>4.1083106337404911E-3</v>
      </c>
      <c r="T137" s="31">
        <v>1.4725480234724155E-4</v>
      </c>
      <c r="U137" s="31">
        <v>1.4725480234724155E-4</v>
      </c>
      <c r="V137" s="31">
        <v>3.1725888324873094E-4</v>
      </c>
      <c r="W137" s="31">
        <v>3.1725888324873094E-4</v>
      </c>
      <c r="X137" s="31">
        <v>1.692517326135571E-3</v>
      </c>
      <c r="Y137" s="31">
        <v>1.692517326135571E-3</v>
      </c>
      <c r="Z137" s="29" t="s">
        <v>19</v>
      </c>
      <c r="AA137" s="40"/>
      <c r="AB137" s="41">
        <f t="shared" ref="AB137:AB200" si="5">IF(I137&gt;0,LN(I137),"")</f>
        <v>-2.3608751252091484</v>
      </c>
    </row>
    <row r="138" spans="1:28">
      <c r="A138" s="28">
        <v>42135</v>
      </c>
      <c r="B138" s="31">
        <v>5.4926701264175048E-3</v>
      </c>
      <c r="C138" s="31">
        <v>5.4926701264175048E-3</v>
      </c>
      <c r="D138" s="31">
        <v>2.0111324630574516E-2</v>
      </c>
      <c r="E138" s="31">
        <v>2.0111324630574516E-2</v>
      </c>
      <c r="F138" s="31">
        <v>0.77886567746973845</v>
      </c>
      <c r="G138" s="31">
        <v>0.77886567746973845</v>
      </c>
      <c r="H138" s="31">
        <v>0.21727854167074148</v>
      </c>
      <c r="I138" s="31">
        <v>0.21727854167074148</v>
      </c>
      <c r="J138" s="31">
        <v>2.4105762310296261E-5</v>
      </c>
      <c r="K138" s="31">
        <v>2.4105762310296261E-5</v>
      </c>
      <c r="L138" s="31">
        <v>1.3989206222987947E-4</v>
      </c>
      <c r="M138" s="31">
        <v>1.3989206222987947E-4</v>
      </c>
      <c r="N138" s="31">
        <v>1.5150331901600936E-2</v>
      </c>
      <c r="O138" s="31">
        <v>1.5150331901600936E-2</v>
      </c>
      <c r="P138" s="31">
        <v>4.1061148382133374E-3</v>
      </c>
      <c r="Q138" s="31">
        <v>4.1061148382133374E-3</v>
      </c>
      <c r="R138" s="31">
        <v>1.8458126569026851E-3</v>
      </c>
      <c r="S138" s="31">
        <v>1.8458126569026851E-3</v>
      </c>
      <c r="T138" s="31">
        <v>0</v>
      </c>
      <c r="U138" s="31">
        <v>0</v>
      </c>
      <c r="V138" s="31">
        <v>1.3017376024990238E-2</v>
      </c>
      <c r="W138" s="31">
        <v>1.3017376024990238E-2</v>
      </c>
      <c r="X138" s="31">
        <v>4.1765277315964815E-3</v>
      </c>
      <c r="Y138" s="31">
        <v>4.1765277315964815E-3</v>
      </c>
      <c r="Z138" s="29" t="s">
        <v>19</v>
      </c>
      <c r="AA138" s="40"/>
      <c r="AB138" s="41">
        <f t="shared" si="5"/>
        <v>-1.5265751463853354</v>
      </c>
    </row>
    <row r="139" spans="1:28">
      <c r="A139" s="28">
        <v>42136</v>
      </c>
      <c r="B139" s="31">
        <v>1.1811823532045167E-3</v>
      </c>
      <c r="C139" s="31">
        <v>1.1811823532045167E-3</v>
      </c>
      <c r="D139" s="31">
        <v>3.9132963723779446E-3</v>
      </c>
      <c r="E139" s="31">
        <v>3.9132963723779446E-3</v>
      </c>
      <c r="F139" s="31">
        <v>0.13946700507614213</v>
      </c>
      <c r="G139" s="31">
        <v>0.13946700507614213</v>
      </c>
      <c r="H139" s="31">
        <v>3.9092195252345467E-2</v>
      </c>
      <c r="I139" s="31">
        <v>3.9092195252345467E-2</v>
      </c>
      <c r="J139" s="31">
        <v>6.887360660084646E-6</v>
      </c>
      <c r="K139" s="31">
        <v>6.887360660084646E-6</v>
      </c>
      <c r="L139" s="31">
        <v>2.9450960469448309E-5</v>
      </c>
      <c r="M139" s="31">
        <v>2.9450960469448309E-5</v>
      </c>
      <c r="N139" s="31">
        <v>5.0761421319796959E-3</v>
      </c>
      <c r="O139" s="31">
        <v>5.0761421319796959E-3</v>
      </c>
      <c r="P139" s="31">
        <v>1.369139593561132E-3</v>
      </c>
      <c r="Q139" s="31">
        <v>1.3691395935611318E-3</v>
      </c>
      <c r="R139" s="31">
        <v>0</v>
      </c>
      <c r="S139" s="31">
        <v>0</v>
      </c>
      <c r="T139" s="31">
        <v>9.5384298220425722E-3</v>
      </c>
      <c r="U139" s="31">
        <v>9.5384298220425722E-3</v>
      </c>
      <c r="V139" s="31">
        <v>0</v>
      </c>
      <c r="W139" s="31">
        <v>0</v>
      </c>
      <c r="X139" s="31">
        <v>3.3785149399208508E-3</v>
      </c>
      <c r="Y139" s="31">
        <v>3.3785149399208508E-3</v>
      </c>
      <c r="Z139" s="29" t="s">
        <v>19</v>
      </c>
      <c r="AA139" s="40"/>
      <c r="AB139" s="41">
        <f t="shared" si="5"/>
        <v>-3.2418324418299655</v>
      </c>
    </row>
    <row r="140" spans="1:28">
      <c r="A140" s="28">
        <v>42137</v>
      </c>
      <c r="B140" s="31">
        <v>7.0963920561182142E-2</v>
      </c>
      <c r="C140" s="31">
        <v>7.0963920561182142E-2</v>
      </c>
      <c r="D140" s="31">
        <v>0.13767587745455351</v>
      </c>
      <c r="E140" s="31">
        <v>0.13767587745455351</v>
      </c>
      <c r="F140" s="31">
        <v>0.24774990238188208</v>
      </c>
      <c r="G140" s="31">
        <v>0.24774990238188208</v>
      </c>
      <c r="H140" s="31">
        <v>0.14182199881341234</v>
      </c>
      <c r="I140" s="31">
        <v>0.14182199881341234</v>
      </c>
      <c r="J140" s="31">
        <v>4.8383708637094631E-3</v>
      </c>
      <c r="K140" s="31">
        <v>4.8383708637094631E-3</v>
      </c>
      <c r="L140" s="31">
        <v>1.0775370161759404E-2</v>
      </c>
      <c r="M140" s="31">
        <v>1.0775370161759404E-2</v>
      </c>
      <c r="N140" s="31">
        <v>2.1915267473643103E-3</v>
      </c>
      <c r="O140" s="31">
        <v>2.1915267473643103E-3</v>
      </c>
      <c r="P140" s="31">
        <v>6.2341489493483553E-3</v>
      </c>
      <c r="Q140" s="31">
        <v>6.2341489493483527E-3</v>
      </c>
      <c r="R140" s="31">
        <v>9.2807184894640599E-3</v>
      </c>
      <c r="S140" s="31">
        <v>9.2807184894640599E-3</v>
      </c>
      <c r="T140" s="31">
        <v>0</v>
      </c>
      <c r="U140" s="31">
        <v>0</v>
      </c>
      <c r="V140" s="31">
        <v>4.2463881296368603E-4</v>
      </c>
      <c r="W140" s="31">
        <v>4.2463881296368603E-4</v>
      </c>
      <c r="X140" s="31">
        <v>3.6275679517019711E-3</v>
      </c>
      <c r="Y140" s="31">
        <v>3.6275679517019711E-3</v>
      </c>
      <c r="Z140" s="29" t="s">
        <v>19</v>
      </c>
      <c r="AA140" s="40"/>
      <c r="AB140" s="41">
        <f t="shared" si="5"/>
        <v>-1.9531825371891602</v>
      </c>
    </row>
    <row r="141" spans="1:28">
      <c r="A141" s="28">
        <v>42138</v>
      </c>
      <c r="B141" s="31">
        <v>1.1043882818445729E-2</v>
      </c>
      <c r="C141" s="31">
        <v>1.1043882818445729E-2</v>
      </c>
      <c r="D141" s="31">
        <v>7.4080209690838533E-2</v>
      </c>
      <c r="E141" s="31">
        <v>7.4080209690838533E-2</v>
      </c>
      <c r="F141" s="31">
        <v>7.2525380710659892E-2</v>
      </c>
      <c r="G141" s="31">
        <v>7.2525380710659892E-2</v>
      </c>
      <c r="H141" s="31">
        <v>4.9796258989053398E-2</v>
      </c>
      <c r="I141" s="31">
        <v>4.9796258989053412E-2</v>
      </c>
      <c r="J141" s="31">
        <v>1.4463457386177758E-4</v>
      </c>
      <c r="K141" s="31">
        <v>1.4463457386177758E-4</v>
      </c>
      <c r="L141" s="31">
        <v>1.7707389982255797E-3</v>
      </c>
      <c r="M141" s="31">
        <v>1.7707389982255797E-3</v>
      </c>
      <c r="N141" s="31">
        <v>5.8082780163998444E-4</v>
      </c>
      <c r="O141" s="31">
        <v>5.8082780163998444E-4</v>
      </c>
      <c r="P141" s="31">
        <v>8.3713106577737787E-4</v>
      </c>
      <c r="Q141" s="31">
        <v>8.3713106577737787E-4</v>
      </c>
      <c r="R141" s="31">
        <v>0</v>
      </c>
      <c r="S141" s="31">
        <v>0</v>
      </c>
      <c r="T141" s="31">
        <v>0</v>
      </c>
      <c r="U141" s="31">
        <v>0</v>
      </c>
      <c r="V141" s="31">
        <v>2.7137836782506835E-3</v>
      </c>
      <c r="W141" s="31">
        <v>2.7137836782506835E-3</v>
      </c>
      <c r="X141" s="31">
        <v>7.249920133523709E-4</v>
      </c>
      <c r="Y141" s="31">
        <v>7.249920133523709E-4</v>
      </c>
      <c r="Z141" s="29" t="s">
        <v>19</v>
      </c>
      <c r="AA141" s="40"/>
      <c r="AB141" s="41">
        <f t="shared" si="5"/>
        <v>-2.9998154184749697</v>
      </c>
    </row>
    <row r="142" spans="1:28">
      <c r="A142" s="28">
        <v>42139</v>
      </c>
      <c r="B142" s="31">
        <v>2.5001119196107263E-3</v>
      </c>
      <c r="C142" s="31">
        <v>2.5001119196107263E-3</v>
      </c>
      <c r="D142" s="31">
        <v>3.3250134370007137E-2</v>
      </c>
      <c r="E142" s="31">
        <v>3.3250134370007137E-2</v>
      </c>
      <c r="F142" s="31">
        <v>0.39038949629051151</v>
      </c>
      <c r="G142" s="31">
        <v>0.39038949629051151</v>
      </c>
      <c r="H142" s="31">
        <v>0.11701710120549481</v>
      </c>
      <c r="I142" s="31">
        <v>0.11701710120549481</v>
      </c>
      <c r="J142" s="31">
        <v>4.1324163960507876E-5</v>
      </c>
      <c r="K142" s="31">
        <v>4.1324163960507876E-5</v>
      </c>
      <c r="L142" s="31">
        <v>2.4297042387294853E-4</v>
      </c>
      <c r="M142" s="31">
        <v>2.4297042387294853E-4</v>
      </c>
      <c r="N142" s="31">
        <v>1.8571846934791098E-2</v>
      </c>
      <c r="O142" s="31">
        <v>1.8571846934791098E-2</v>
      </c>
      <c r="P142" s="31">
        <v>5.0632086112360726E-3</v>
      </c>
      <c r="Q142" s="31">
        <v>5.0632086112360718E-3</v>
      </c>
      <c r="R142" s="31">
        <v>0</v>
      </c>
      <c r="S142" s="31">
        <v>0</v>
      </c>
      <c r="T142" s="31">
        <v>0</v>
      </c>
      <c r="U142" s="31">
        <v>0</v>
      </c>
      <c r="V142" s="31">
        <v>1.2475595470519329E-2</v>
      </c>
      <c r="W142" s="31">
        <v>1.2475595470519329E-2</v>
      </c>
      <c r="X142" s="31">
        <v>3.3328769534688128E-3</v>
      </c>
      <c r="Y142" s="31">
        <v>3.3328769534688128E-3</v>
      </c>
      <c r="Z142" s="29" t="s">
        <v>19</v>
      </c>
      <c r="AA142" s="40"/>
      <c r="AB142" s="41">
        <f t="shared" si="5"/>
        <v>-2.1454351907157911</v>
      </c>
    </row>
    <row r="143" spans="1:28">
      <c r="A143" s="28">
        <v>42140</v>
      </c>
      <c r="B143" s="31">
        <v>1.7273500535492294E-2</v>
      </c>
      <c r="C143" s="31">
        <v>1.7273500535492294E-2</v>
      </c>
      <c r="D143" s="31">
        <v>7.6973766556961837E-2</v>
      </c>
      <c r="E143" s="31">
        <v>7.6973766556961837E-2</v>
      </c>
      <c r="F143" s="31">
        <v>6.2485357282311603E-2</v>
      </c>
      <c r="G143" s="31">
        <v>6.2485357282311603E-2</v>
      </c>
      <c r="H143" s="31">
        <v>5.0497780037944737E-2</v>
      </c>
      <c r="I143" s="31">
        <v>5.049778003794473E-2</v>
      </c>
      <c r="J143" s="31">
        <v>1.7562769683215847E-4</v>
      </c>
      <c r="K143" s="31">
        <v>1.7562769683215847E-4</v>
      </c>
      <c r="L143" s="31">
        <v>6.4423976026918182E-4</v>
      </c>
      <c r="M143" s="31">
        <v>6.4423976026918182E-4</v>
      </c>
      <c r="N143" s="31">
        <v>8.2975400234283495E-4</v>
      </c>
      <c r="O143" s="31">
        <v>8.2975400234283495E-4</v>
      </c>
      <c r="P143" s="31">
        <v>5.163612181430555E-4</v>
      </c>
      <c r="Q143" s="31">
        <v>5.163612181430555E-4</v>
      </c>
      <c r="R143" s="31">
        <v>6.887360660084646E-5</v>
      </c>
      <c r="S143" s="31">
        <v>6.887360660084646E-5</v>
      </c>
      <c r="T143" s="31">
        <v>0</v>
      </c>
      <c r="U143" s="31">
        <v>0</v>
      </c>
      <c r="V143" s="31">
        <v>1.53016399843811E-2</v>
      </c>
      <c r="W143" s="31">
        <v>1.53016399843811E-2</v>
      </c>
      <c r="X143" s="31">
        <v>4.1139384930336878E-3</v>
      </c>
      <c r="Y143" s="31">
        <v>4.1139384930336869E-3</v>
      </c>
      <c r="Z143" s="29" t="s">
        <v>19</v>
      </c>
      <c r="AA143" s="40"/>
      <c r="AB143" s="41">
        <f t="shared" si="5"/>
        <v>-2.9858259033117354</v>
      </c>
    </row>
    <row r="144" spans="1:28">
      <c r="A144" s="28">
        <v>42141</v>
      </c>
      <c r="B144" s="31">
        <v>4.0435694435356953E-2</v>
      </c>
      <c r="C144" s="31">
        <v>4.0435694435356953E-2</v>
      </c>
      <c r="D144" s="31">
        <v>0.1864282611416665</v>
      </c>
      <c r="E144" s="31">
        <v>0.1864282611416665</v>
      </c>
      <c r="F144" s="31">
        <v>0.67985650136665365</v>
      </c>
      <c r="G144" s="31">
        <v>0.67985650136665365</v>
      </c>
      <c r="H144" s="31">
        <v>0.26296868582158156</v>
      </c>
      <c r="I144" s="31">
        <v>0.26296868582158156</v>
      </c>
      <c r="J144" s="31">
        <v>2.1695186079266634E-4</v>
      </c>
      <c r="K144" s="31">
        <v>2.1695186079266634E-4</v>
      </c>
      <c r="L144" s="31">
        <v>2.3119003968516921E-3</v>
      </c>
      <c r="M144" s="31">
        <v>2.3119003968516921E-3</v>
      </c>
      <c r="N144" s="31">
        <v>1.2153455681374462E-3</v>
      </c>
      <c r="O144" s="31">
        <v>1.2153455681374462E-3</v>
      </c>
      <c r="P144" s="31">
        <v>1.2257059218547276E-3</v>
      </c>
      <c r="Q144" s="31">
        <v>1.2257059218547276E-3</v>
      </c>
      <c r="R144" s="31">
        <v>0</v>
      </c>
      <c r="S144" s="31">
        <v>0</v>
      </c>
      <c r="T144" s="31">
        <v>0</v>
      </c>
      <c r="U144" s="31">
        <v>0</v>
      </c>
      <c r="V144" s="31">
        <v>0</v>
      </c>
      <c r="W144" s="31">
        <v>0</v>
      </c>
      <c r="X144" s="31">
        <v>0</v>
      </c>
      <c r="Y144" s="31">
        <v>0</v>
      </c>
      <c r="Z144" s="29" t="s">
        <v>19</v>
      </c>
      <c r="AA144" s="40"/>
      <c r="AB144" s="41">
        <f t="shared" si="5"/>
        <v>-1.3357203192103904</v>
      </c>
    </row>
    <row r="145" spans="1:28">
      <c r="A145" s="28">
        <v>42142</v>
      </c>
      <c r="B145" s="31">
        <v>1.1808379851715126E-2</v>
      </c>
      <c r="C145" s="31">
        <v>1.1808379851715126E-2</v>
      </c>
      <c r="D145" s="31">
        <v>0.10165735280041821</v>
      </c>
      <c r="E145" s="31">
        <v>0.10165735280041821</v>
      </c>
      <c r="F145" s="31">
        <v>4.3274111675126903E-2</v>
      </c>
      <c r="G145" s="31">
        <v>4.3274111675126903E-2</v>
      </c>
      <c r="H145" s="31">
        <v>5.2039040037553552E-2</v>
      </c>
      <c r="I145" s="31">
        <v>5.2039040037553545E-2</v>
      </c>
      <c r="J145" s="31">
        <v>8.6092008251058082E-5</v>
      </c>
      <c r="K145" s="31">
        <v>8.6092008251058082E-5</v>
      </c>
      <c r="L145" s="31">
        <v>9.0929840449421645E-4</v>
      </c>
      <c r="M145" s="31">
        <v>9.0929840449421645E-4</v>
      </c>
      <c r="N145" s="31">
        <v>3.6118703631393993E-4</v>
      </c>
      <c r="O145" s="31">
        <v>3.6118703631393993E-4</v>
      </c>
      <c r="P145" s="31">
        <v>4.5116409464014451E-4</v>
      </c>
      <c r="Q145" s="31">
        <v>4.5116409464014456E-4</v>
      </c>
      <c r="R145" s="31">
        <v>0</v>
      </c>
      <c r="S145" s="31">
        <v>0</v>
      </c>
      <c r="T145" s="31">
        <v>7.1639461341933015E-3</v>
      </c>
      <c r="U145" s="31">
        <v>7.1639461341933015E-3</v>
      </c>
      <c r="V145" s="31">
        <v>2.3818820773135493E-3</v>
      </c>
      <c r="W145" s="31">
        <v>2.3818820773135493E-3</v>
      </c>
      <c r="X145" s="31">
        <v>3.1737959721217096E-3</v>
      </c>
      <c r="Y145" s="31">
        <v>3.1737959721217096E-3</v>
      </c>
      <c r="Z145" s="29" t="s">
        <v>19</v>
      </c>
      <c r="AA145" s="40"/>
      <c r="AB145" s="41">
        <f t="shared" si="5"/>
        <v>-2.9557610721345386</v>
      </c>
    </row>
    <row r="146" spans="1:28">
      <c r="A146" s="28">
        <v>42143</v>
      </c>
      <c r="B146" s="31">
        <v>3.1058552896651711E-2</v>
      </c>
      <c r="C146" s="31">
        <v>3.1058552896651711E-2</v>
      </c>
      <c r="D146" s="31">
        <v>0.33030724714509752</v>
      </c>
      <c r="E146" s="31">
        <v>0.33030724714509752</v>
      </c>
      <c r="F146" s="31">
        <v>0.28467395548613827</v>
      </c>
      <c r="G146" s="31">
        <v>0.28467395548613827</v>
      </c>
      <c r="H146" s="31">
        <v>0.2048063319446346</v>
      </c>
      <c r="I146" s="31">
        <v>0.2048063319446346</v>
      </c>
      <c r="J146" s="31">
        <v>1.4119089353173522E-4</v>
      </c>
      <c r="K146" s="31">
        <v>1.4119089353173522E-4</v>
      </c>
      <c r="L146" s="31">
        <v>7.9112642561055529E-3</v>
      </c>
      <c r="M146" s="31">
        <v>7.9112642561055529E-3</v>
      </c>
      <c r="N146" s="31">
        <v>3.4752049980476371E-3</v>
      </c>
      <c r="O146" s="31">
        <v>3.4752049980476371E-3</v>
      </c>
      <c r="P146" s="31">
        <v>3.7840410481089575E-3</v>
      </c>
      <c r="Q146" s="31">
        <v>3.7840410481089584E-3</v>
      </c>
      <c r="R146" s="31">
        <v>6.8425928157940952E-3</v>
      </c>
      <c r="S146" s="31">
        <v>6.8425928157940952E-3</v>
      </c>
      <c r="T146" s="31">
        <v>0</v>
      </c>
      <c r="U146" s="31">
        <v>0</v>
      </c>
      <c r="V146" s="31">
        <v>1.4476766887934402E-2</v>
      </c>
      <c r="W146" s="31">
        <v>1.4476766887934402E-2</v>
      </c>
      <c r="X146" s="31">
        <v>6.458427054198369E-3</v>
      </c>
      <c r="Y146" s="31">
        <v>6.4584270541983681E-3</v>
      </c>
      <c r="Z146" s="29" t="s">
        <v>19</v>
      </c>
      <c r="AA146" s="40"/>
      <c r="AB146" s="41">
        <f t="shared" si="5"/>
        <v>-1.5856904685963154</v>
      </c>
    </row>
    <row r="147" spans="1:28">
      <c r="A147" s="28">
        <v>42144</v>
      </c>
      <c r="B147" s="31">
        <v>1.2338706622541643E-2</v>
      </c>
      <c r="C147" s="31">
        <v>1.2338706622541643E-2</v>
      </c>
      <c r="D147" s="31">
        <v>0.18220941105441801</v>
      </c>
      <c r="E147" s="31">
        <v>0.18220941105441801</v>
      </c>
      <c r="F147" s="31">
        <v>0.42596153846153845</v>
      </c>
      <c r="G147" s="31">
        <v>0.42596153846153845</v>
      </c>
      <c r="H147" s="31">
        <v>0.18300702173020128</v>
      </c>
      <c r="I147" s="31">
        <v>0.18300702173020122</v>
      </c>
      <c r="J147" s="31">
        <v>4.1324163960507876E-5</v>
      </c>
      <c r="K147" s="31">
        <v>4.1324163960507876E-5</v>
      </c>
      <c r="L147" s="31">
        <v>1.0580257548649306E-2</v>
      </c>
      <c r="M147" s="31">
        <v>1.0580257548649306E-2</v>
      </c>
      <c r="N147" s="31">
        <v>5.4178055447090994E-3</v>
      </c>
      <c r="O147" s="31">
        <v>5.4178055447090994E-3</v>
      </c>
      <c r="P147" s="31">
        <v>5.2105541103526515E-3</v>
      </c>
      <c r="Q147" s="31">
        <v>5.2105541103526498E-3</v>
      </c>
      <c r="R147" s="31">
        <v>0</v>
      </c>
      <c r="S147" s="31">
        <v>0</v>
      </c>
      <c r="T147" s="31">
        <v>0</v>
      </c>
      <c r="U147" s="31">
        <v>0</v>
      </c>
      <c r="V147" s="31">
        <v>8.8295587661069916E-3</v>
      </c>
      <c r="W147" s="31">
        <v>8.8295587661069916E-3</v>
      </c>
      <c r="X147" s="31">
        <v>2.3588319283353223E-3</v>
      </c>
      <c r="Y147" s="31">
        <v>2.3588319283353223E-3</v>
      </c>
      <c r="Z147" s="29" t="s">
        <v>19</v>
      </c>
      <c r="AA147" s="40"/>
      <c r="AB147" s="41">
        <f t="shared" si="5"/>
        <v>-1.6982307567664408</v>
      </c>
    </row>
    <row r="148" spans="1:28">
      <c r="A148" s="28">
        <v>42145</v>
      </c>
      <c r="B148" s="31">
        <v>2.3589210260789909E-3</v>
      </c>
      <c r="C148" s="31">
        <v>2.3589210260789909E-3</v>
      </c>
      <c r="D148" s="31">
        <v>5.5220550880215585E-4</v>
      </c>
      <c r="E148" s="31">
        <v>5.5220550880215585E-4</v>
      </c>
      <c r="F148" s="31">
        <v>0.32968078875439277</v>
      </c>
      <c r="G148" s="31">
        <v>0.32968078875439277</v>
      </c>
      <c r="H148" s="31">
        <v>8.9163586102581141E-2</v>
      </c>
      <c r="I148" s="31">
        <v>8.9163586102581155E-2</v>
      </c>
      <c r="J148" s="31">
        <v>3.0993122970380907E-5</v>
      </c>
      <c r="K148" s="31">
        <v>3.0993122970380907E-5</v>
      </c>
      <c r="L148" s="31">
        <v>1.4725480234724155E-5</v>
      </c>
      <c r="M148" s="31">
        <v>1.4725480234724155E-5</v>
      </c>
      <c r="N148" s="31">
        <v>3.987700117141741E-3</v>
      </c>
      <c r="O148" s="31">
        <v>3.987700117141741E-3</v>
      </c>
      <c r="P148" s="31">
        <v>1.0822722501483235E-3</v>
      </c>
      <c r="Q148" s="31">
        <v>1.0822722501483233E-3</v>
      </c>
      <c r="R148" s="31">
        <v>0</v>
      </c>
      <c r="S148" s="31">
        <v>0</v>
      </c>
      <c r="T148" s="31">
        <v>0</v>
      </c>
      <c r="U148" s="31">
        <v>0</v>
      </c>
      <c r="V148" s="31">
        <v>2.7040218664584146E-3</v>
      </c>
      <c r="W148" s="31">
        <v>2.7040218664584146E-3</v>
      </c>
      <c r="X148" s="31">
        <v>7.2238412841225453E-4</v>
      </c>
      <c r="Y148" s="31">
        <v>7.2238412841225453E-4</v>
      </c>
      <c r="Z148" s="29" t="s">
        <v>19</v>
      </c>
      <c r="AA148" s="40"/>
      <c r="AB148" s="41">
        <f t="shared" si="5"/>
        <v>-2.4172825502932622</v>
      </c>
    </row>
    <row r="149" spans="1:28">
      <c r="A149" s="28">
        <v>42146</v>
      </c>
      <c r="B149" s="31">
        <v>1.1863478736995801E-2</v>
      </c>
      <c r="C149" s="31">
        <v>1.1863478736995801E-2</v>
      </c>
      <c r="D149" s="31">
        <v>1.3068863708317687E-2</v>
      </c>
      <c r="E149" s="31">
        <v>1.3068863708317687E-2</v>
      </c>
      <c r="F149" s="31">
        <v>1.0253074970714566</v>
      </c>
      <c r="G149" s="31">
        <v>1.0253074970714566</v>
      </c>
      <c r="H149" s="31">
        <v>0.28303375255083751</v>
      </c>
      <c r="I149" s="31">
        <v>0.28303375255083746</v>
      </c>
      <c r="J149" s="31">
        <v>5.1655204950634845E-5</v>
      </c>
      <c r="K149" s="31">
        <v>5.1655204950634845E-5</v>
      </c>
      <c r="L149" s="31">
        <v>2.9082823463580203E-4</v>
      </c>
      <c r="M149" s="31">
        <v>2.9082823463580203E-4</v>
      </c>
      <c r="N149" s="31">
        <v>4.1438891058180423E-3</v>
      </c>
      <c r="O149" s="31">
        <v>4.1438891058180423E-3</v>
      </c>
      <c r="P149" s="31">
        <v>1.229617749264902E-3</v>
      </c>
      <c r="Q149" s="31">
        <v>1.2296177492649022E-3</v>
      </c>
      <c r="R149" s="31">
        <v>1.4274054968025428E-2</v>
      </c>
      <c r="S149" s="31">
        <v>1.4274054968025428E-2</v>
      </c>
      <c r="T149" s="31">
        <v>3.2396056516393142E-4</v>
      </c>
      <c r="U149" s="31">
        <v>3.2396056516393142E-4</v>
      </c>
      <c r="V149" s="31">
        <v>1.2802616165560327E-2</v>
      </c>
      <c r="W149" s="31">
        <v>1.2802616165560327E-2</v>
      </c>
      <c r="X149" s="31">
        <v>8.9398295747191645E-3</v>
      </c>
      <c r="Y149" s="31">
        <v>8.9398295747191627E-3</v>
      </c>
      <c r="Z149" s="29" t="s">
        <v>19</v>
      </c>
      <c r="AA149" s="40"/>
      <c r="AB149" s="41">
        <f t="shared" si="5"/>
        <v>-1.2621891214865484</v>
      </c>
    </row>
    <row r="150" spans="1:28">
      <c r="A150" s="28">
        <v>42147</v>
      </c>
      <c r="B150" s="31"/>
      <c r="C150" s="31"/>
      <c r="D150" s="31">
        <v>1.5605327678748924E-2</v>
      </c>
      <c r="E150" s="31">
        <v>1.5605327678748924E-2</v>
      </c>
      <c r="F150" s="31">
        <v>6.1123584537290117E-2</v>
      </c>
      <c r="G150" s="31">
        <v>6.1123584537290117E-2</v>
      </c>
      <c r="H150" s="31">
        <v>2.1856683683115899E-2</v>
      </c>
      <c r="I150" s="31">
        <v>2.1856683683115899E-2</v>
      </c>
      <c r="J150" s="31"/>
      <c r="K150" s="31"/>
      <c r="L150" s="31">
        <v>2.0615672328613816E-4</v>
      </c>
      <c r="M150" s="31">
        <v>2.0615672328613816E-4</v>
      </c>
      <c r="N150" s="31">
        <v>4.5880515423662636E-4</v>
      </c>
      <c r="O150" s="31">
        <v>4.5880515423662636E-4</v>
      </c>
      <c r="P150" s="31">
        <v>1.9559137050873313E-4</v>
      </c>
      <c r="Q150" s="31">
        <v>1.9559137050873313E-4</v>
      </c>
      <c r="R150" s="31"/>
      <c r="S150" s="31"/>
      <c r="T150" s="31">
        <v>1.2744903143153756E-2</v>
      </c>
      <c r="U150" s="31">
        <v>1.2744903143153756E-2</v>
      </c>
      <c r="V150" s="31">
        <v>2.9187817258883248E-3</v>
      </c>
      <c r="W150" s="31">
        <v>2.9187817258883248E-3</v>
      </c>
      <c r="X150" s="31">
        <v>5.2940064284363771E-3</v>
      </c>
      <c r="Y150" s="31">
        <v>5.2940064284363771E-3</v>
      </c>
      <c r="Z150" s="29" t="s">
        <v>19</v>
      </c>
      <c r="AA150" s="40"/>
      <c r="AB150" s="41">
        <f t="shared" si="5"/>
        <v>-3.8232485148277031</v>
      </c>
    </row>
    <row r="151" spans="1:28">
      <c r="A151" s="28">
        <v>42148</v>
      </c>
      <c r="B151" s="31">
        <v>0.97331147744217206</v>
      </c>
      <c r="C151" s="31">
        <v>0.97331147744217206</v>
      </c>
      <c r="D151" s="31">
        <v>0.34604878551601764</v>
      </c>
      <c r="E151" s="31">
        <v>0.34604878551601764</v>
      </c>
      <c r="F151" s="31">
        <v>1.7581023037875829E-2</v>
      </c>
      <c r="G151" s="31">
        <v>1.7581023037875829E-2</v>
      </c>
      <c r="H151" s="31">
        <v>0.49580978087246791</v>
      </c>
      <c r="I151" s="31">
        <v>0.49580978087246796</v>
      </c>
      <c r="J151" s="31">
        <v>9.8248199816107478E-3</v>
      </c>
      <c r="K151" s="31">
        <v>9.8248199816107478E-3</v>
      </c>
      <c r="L151" s="31">
        <v>2.3376699872624594E-3</v>
      </c>
      <c r="M151" s="31">
        <v>2.3376699872624594E-3</v>
      </c>
      <c r="N151" s="31">
        <v>2.1475985942991018E-4</v>
      </c>
      <c r="O151" s="31">
        <v>2.1475985942991018E-4</v>
      </c>
      <c r="P151" s="31">
        <v>4.6055248042456368E-3</v>
      </c>
      <c r="Q151" s="31">
        <v>4.6055248042456368E-3</v>
      </c>
      <c r="R151" s="31">
        <v>2.2142864522172135E-3</v>
      </c>
      <c r="S151" s="31">
        <v>2.2142864522172135E-3</v>
      </c>
      <c r="T151" s="31">
        <v>0</v>
      </c>
      <c r="U151" s="31">
        <v>0</v>
      </c>
      <c r="V151" s="31">
        <v>5.5642327215931278E-4</v>
      </c>
      <c r="W151" s="31">
        <v>5.5642327215931278E-4</v>
      </c>
      <c r="X151" s="31">
        <v>9.8708444983407325E-4</v>
      </c>
      <c r="Y151" s="31">
        <v>9.8708444983407325E-4</v>
      </c>
      <c r="Z151" s="29" t="s">
        <v>19</v>
      </c>
      <c r="AA151" s="40"/>
      <c r="AB151" s="41">
        <f t="shared" si="5"/>
        <v>-0.70156293212006793</v>
      </c>
    </row>
    <row r="152" spans="1:28">
      <c r="A152" s="28">
        <v>42149</v>
      </c>
      <c r="B152" s="31">
        <v>4.6110879619266701E-3</v>
      </c>
      <c r="C152" s="31">
        <v>4.6110879619266701E-3</v>
      </c>
      <c r="D152" s="31">
        <v>3.76640970703657E-2</v>
      </c>
      <c r="E152" s="31">
        <v>3.76640970703657E-2</v>
      </c>
      <c r="F152" s="31">
        <v>4.2605427567356496E-2</v>
      </c>
      <c r="G152" s="31">
        <v>4.2605427567356496E-2</v>
      </c>
      <c r="H152" s="31">
        <v>2.6468728199711827E-2</v>
      </c>
      <c r="I152" s="31">
        <v>2.6468728199711831E-2</v>
      </c>
      <c r="J152" s="31">
        <v>6.5429926270804131E-5</v>
      </c>
      <c r="K152" s="31">
        <v>6.5429926270804131E-5</v>
      </c>
      <c r="L152" s="31">
        <v>2.7610275440107781E-4</v>
      </c>
      <c r="M152" s="31">
        <v>2.7610275440107781E-4</v>
      </c>
      <c r="N152" s="31">
        <v>2.3428348301444751E-4</v>
      </c>
      <c r="O152" s="31">
        <v>2.3428348301444751E-4</v>
      </c>
      <c r="P152" s="31">
        <v>1.8515983074826739E-4</v>
      </c>
      <c r="Q152" s="31">
        <v>1.851598307482673E-4</v>
      </c>
      <c r="R152" s="31">
        <v>0</v>
      </c>
      <c r="S152" s="31">
        <v>0</v>
      </c>
      <c r="T152" s="31">
        <v>0</v>
      </c>
      <c r="U152" s="31">
        <v>0</v>
      </c>
      <c r="V152" s="31">
        <v>3.1677079265911754E-3</v>
      </c>
      <c r="W152" s="31">
        <v>3.1677079265911754E-3</v>
      </c>
      <c r="X152" s="31">
        <v>8.4625866306778548E-4</v>
      </c>
      <c r="Y152" s="31">
        <v>8.4625866306778548E-4</v>
      </c>
      <c r="Z152" s="29" t="s">
        <v>19</v>
      </c>
      <c r="AA152" s="40"/>
      <c r="AB152" s="41">
        <f t="shared" si="5"/>
        <v>-3.6317913107537865</v>
      </c>
    </row>
    <row r="153" spans="1:28">
      <c r="A153" s="28">
        <v>42150</v>
      </c>
      <c r="B153" s="31">
        <v>1.24247986307927E-2</v>
      </c>
      <c r="C153" s="31">
        <v>1.24247986307927E-2</v>
      </c>
      <c r="D153" s="31">
        <v>0.26757301997511396</v>
      </c>
      <c r="E153" s="31">
        <v>0.26757301997511396</v>
      </c>
      <c r="F153" s="31">
        <v>0.15857087075361187</v>
      </c>
      <c r="G153" s="31">
        <v>0.15857087075361187</v>
      </c>
      <c r="H153" s="31">
        <v>0.14184155795046322</v>
      </c>
      <c r="I153" s="31">
        <v>0.14184155795046322</v>
      </c>
      <c r="J153" s="31">
        <v>1.5152193452186221E-4</v>
      </c>
      <c r="K153" s="31">
        <v>1.5152193452186221E-4</v>
      </c>
      <c r="L153" s="31">
        <v>1.9069496903967782E-3</v>
      </c>
      <c r="M153" s="31">
        <v>1.9069496903967782E-3</v>
      </c>
      <c r="N153" s="31">
        <v>8.1511128465443195E-4</v>
      </c>
      <c r="O153" s="31">
        <v>8.1511128465443195E-4</v>
      </c>
      <c r="P153" s="31">
        <v>9.5057406067244302E-4</v>
      </c>
      <c r="Q153" s="31">
        <v>9.5057406067244302E-4</v>
      </c>
      <c r="R153" s="31">
        <v>0</v>
      </c>
      <c r="S153" s="31">
        <v>0</v>
      </c>
      <c r="T153" s="31">
        <v>0</v>
      </c>
      <c r="U153" s="31">
        <v>0</v>
      </c>
      <c r="V153" s="31">
        <v>5.4031628270206954E-3</v>
      </c>
      <c r="W153" s="31">
        <v>5.4031628270206954E-3</v>
      </c>
      <c r="X153" s="31">
        <v>1.4434643143544507E-3</v>
      </c>
      <c r="Y153" s="31">
        <v>1.4434643143544507E-3</v>
      </c>
      <c r="Z153" s="29" t="s">
        <v>19</v>
      </c>
      <c r="AA153" s="40"/>
      <c r="AB153" s="41">
        <f t="shared" si="5"/>
        <v>-1.953044633418193</v>
      </c>
    </row>
    <row r="154" spans="1:28">
      <c r="A154" s="28">
        <v>42151</v>
      </c>
      <c r="B154" s="31">
        <v>8.646392572670264E-2</v>
      </c>
      <c r="C154" s="31">
        <v>8.646392572670264E-2</v>
      </c>
      <c r="D154" s="31">
        <v>3.5046642958643489E-3</v>
      </c>
      <c r="E154" s="31">
        <v>3.5046642958643489E-3</v>
      </c>
      <c r="F154" s="31">
        <v>5.5656969933619682E-2</v>
      </c>
      <c r="G154" s="31">
        <v>5.5656969933619682E-2</v>
      </c>
      <c r="H154" s="31">
        <v>4.8849596755791133E-2</v>
      </c>
      <c r="I154" s="31">
        <v>4.8849596755791133E-2</v>
      </c>
      <c r="J154" s="31">
        <v>1.9284609848237009E-4</v>
      </c>
      <c r="K154" s="31">
        <v>1.9284609848237009E-4</v>
      </c>
      <c r="L154" s="31">
        <v>3.6813700586810388E-5</v>
      </c>
      <c r="M154" s="31">
        <v>3.6813700586810388E-5</v>
      </c>
      <c r="N154" s="31">
        <v>5.2225693088637257E-4</v>
      </c>
      <c r="O154" s="31">
        <v>5.2225693088637257E-4</v>
      </c>
      <c r="P154" s="31">
        <v>2.2558204732007223E-4</v>
      </c>
      <c r="Q154" s="31">
        <v>2.2558204732007223E-4</v>
      </c>
      <c r="R154" s="31">
        <v>0</v>
      </c>
      <c r="S154" s="31">
        <v>0</v>
      </c>
      <c r="T154" s="31">
        <v>0</v>
      </c>
      <c r="U154" s="31">
        <v>0</v>
      </c>
      <c r="V154" s="31">
        <v>1.2202264740335806E-4</v>
      </c>
      <c r="W154" s="31">
        <v>1.2202264740335806E-4</v>
      </c>
      <c r="X154" s="31">
        <v>3.2598561751455528E-5</v>
      </c>
      <c r="Y154" s="31">
        <v>3.2598561751455528E-5</v>
      </c>
      <c r="Z154" s="29" t="s">
        <v>19</v>
      </c>
      <c r="AA154" s="40"/>
      <c r="AB154" s="41">
        <f t="shared" si="5"/>
        <v>-3.0190091552706884</v>
      </c>
    </row>
    <row r="155" spans="1:28">
      <c r="A155" s="28">
        <v>42152</v>
      </c>
      <c r="B155" s="31">
        <v>9.8489257439210443E-4</v>
      </c>
      <c r="C155" s="31">
        <v>9.8489257439210443E-4</v>
      </c>
      <c r="D155" s="31">
        <v>6.6102680773676731E-2</v>
      </c>
      <c r="E155" s="31">
        <v>6.6102680773676731E-2</v>
      </c>
      <c r="F155" s="31">
        <v>0.54499219055056614</v>
      </c>
      <c r="G155" s="31">
        <v>0.54499219055056614</v>
      </c>
      <c r="H155" s="31">
        <v>0.16938212686056289</v>
      </c>
      <c r="I155" s="31">
        <v>0.16938212686056289</v>
      </c>
      <c r="J155" s="31">
        <v>3.443680330042323E-6</v>
      </c>
      <c r="K155" s="31">
        <v>3.443680330042323E-6</v>
      </c>
      <c r="L155" s="31">
        <v>5.9638194950632827E-4</v>
      </c>
      <c r="M155" s="31">
        <v>5.9638194950632827E-4</v>
      </c>
      <c r="N155" s="31">
        <v>1.5160093713393205E-2</v>
      </c>
      <c r="O155" s="31">
        <v>1.5160093713393205E-2</v>
      </c>
      <c r="P155" s="31">
        <v>4.2625879346203247E-3</v>
      </c>
      <c r="Q155" s="31">
        <v>4.2625879346203238E-3</v>
      </c>
      <c r="R155" s="31">
        <v>2.7377258623836466E-3</v>
      </c>
      <c r="S155" s="31">
        <v>2.7377258623836466E-3</v>
      </c>
      <c r="T155" s="31">
        <v>3.2753149412085202E-2</v>
      </c>
      <c r="U155" s="31">
        <v>3.2753149412085202E-2</v>
      </c>
      <c r="V155" s="31">
        <v>1.5496876220226474E-2</v>
      </c>
      <c r="W155" s="31">
        <v>1.5496876220226474E-2</v>
      </c>
      <c r="X155" s="31">
        <v>1.6777827762239128E-2</v>
      </c>
      <c r="Y155" s="31">
        <v>1.6777827762239128E-2</v>
      </c>
      <c r="Z155" s="29" t="s">
        <v>19</v>
      </c>
      <c r="AA155" s="40"/>
      <c r="AB155" s="41">
        <f t="shared" si="5"/>
        <v>-1.7755980108278635</v>
      </c>
    </row>
    <row r="156" spans="1:28">
      <c r="A156" s="28">
        <v>42153</v>
      </c>
      <c r="B156" s="31">
        <v>1.0468788203328661E-3</v>
      </c>
      <c r="C156" s="31">
        <v>1.0468788203328661E-3</v>
      </c>
      <c r="D156" s="31">
        <v>0.42918516555121156</v>
      </c>
      <c r="E156" s="31">
        <v>0.42918516555121156</v>
      </c>
      <c r="F156" s="31">
        <v>0.19785240140570093</v>
      </c>
      <c r="G156" s="31">
        <v>0.19785240140570093</v>
      </c>
      <c r="H156" s="31">
        <v>0.20527053546397531</v>
      </c>
      <c r="I156" s="31">
        <v>0.20527053546397528</v>
      </c>
      <c r="J156" s="31">
        <v>1.0331040990126969E-5</v>
      </c>
      <c r="K156" s="31">
        <v>1.0331040990126969E-5</v>
      </c>
      <c r="L156" s="31">
        <v>1.3451726194420515E-2</v>
      </c>
      <c r="M156" s="31">
        <v>1.3451726194420515E-2</v>
      </c>
      <c r="N156" s="31">
        <v>1.2348691917219835E-3</v>
      </c>
      <c r="O156" s="31">
        <v>1.2348691917219835E-3</v>
      </c>
      <c r="P156" s="31">
        <v>5.0984150579276438E-3</v>
      </c>
      <c r="Q156" s="31">
        <v>5.0984150579276438E-3</v>
      </c>
      <c r="R156" s="31">
        <v>0</v>
      </c>
      <c r="S156" s="31">
        <v>0</v>
      </c>
      <c r="T156" s="31">
        <v>0</v>
      </c>
      <c r="U156" s="31">
        <v>0</v>
      </c>
      <c r="V156" s="31">
        <v>0</v>
      </c>
      <c r="W156" s="31">
        <v>0</v>
      </c>
      <c r="X156" s="31">
        <v>0</v>
      </c>
      <c r="Y156" s="31">
        <v>0</v>
      </c>
      <c r="Z156" s="29" t="s">
        <v>19</v>
      </c>
      <c r="AA156" s="40"/>
      <c r="AB156" s="41">
        <f t="shared" si="5"/>
        <v>-1.5834264846727559</v>
      </c>
    </row>
    <row r="157" spans="1:28">
      <c r="A157" s="28">
        <v>42154</v>
      </c>
      <c r="B157" s="31"/>
      <c r="C157" s="31"/>
      <c r="D157" s="31">
        <v>1.7074194332162659E-2</v>
      </c>
      <c r="E157" s="31">
        <v>1.7074194332162659E-2</v>
      </c>
      <c r="F157" s="31">
        <v>8.7212026552128064E-2</v>
      </c>
      <c r="G157" s="31">
        <v>8.7212026552128064E-2</v>
      </c>
      <c r="H157" s="31">
        <v>2.9346529231130319E-2</v>
      </c>
      <c r="I157" s="31">
        <v>2.9346529231130319E-2</v>
      </c>
      <c r="J157" s="31"/>
      <c r="K157" s="31"/>
      <c r="L157" s="31">
        <v>8.0990141290982856E-5</v>
      </c>
      <c r="M157" s="31">
        <v>8.0990141290982856E-5</v>
      </c>
      <c r="N157" s="31">
        <v>5.90589613432253E-4</v>
      </c>
      <c r="O157" s="31">
        <v>5.90589613432253E-4</v>
      </c>
      <c r="P157" s="31">
        <v>1.864637732183256E-4</v>
      </c>
      <c r="Q157" s="31">
        <v>1.864637732183256E-4</v>
      </c>
      <c r="R157" s="31"/>
      <c r="S157" s="31"/>
      <c r="T157" s="31">
        <v>0</v>
      </c>
      <c r="U157" s="31">
        <v>0</v>
      </c>
      <c r="V157" s="31">
        <v>0</v>
      </c>
      <c r="W157" s="31">
        <v>0</v>
      </c>
      <c r="X157" s="31">
        <v>0</v>
      </c>
      <c r="Y157" s="31">
        <v>0</v>
      </c>
      <c r="Z157" s="29" t="s">
        <v>19</v>
      </c>
      <c r="AA157" s="40"/>
      <c r="AB157" s="41">
        <f t="shared" si="5"/>
        <v>-3.528580994176612</v>
      </c>
    </row>
    <row r="158" spans="1:28">
      <c r="A158" s="28">
        <v>42155</v>
      </c>
      <c r="B158" s="31">
        <v>7.8488362082324625E-2</v>
      </c>
      <c r="C158" s="31">
        <v>7.8488362082324625E-2</v>
      </c>
      <c r="D158" s="31">
        <v>3.0187234481184516E-4</v>
      </c>
      <c r="E158" s="31">
        <v>3.0187234481184516E-4</v>
      </c>
      <c r="F158" s="31">
        <v>0.62204217102694259</v>
      </c>
      <c r="G158" s="31">
        <v>0.62204217102694259</v>
      </c>
      <c r="H158" s="31">
        <v>0.19600602421421165</v>
      </c>
      <c r="I158" s="31">
        <v>0.19600602421421168</v>
      </c>
      <c r="J158" s="31">
        <v>6.4396822171791429E-4</v>
      </c>
      <c r="K158" s="31">
        <v>6.4396822171791429E-4</v>
      </c>
      <c r="L158" s="31">
        <v>3.6813700586810387E-6</v>
      </c>
      <c r="M158" s="31">
        <v>3.6813700586810387E-6</v>
      </c>
      <c r="N158" s="31">
        <v>5.5056618508395154E-3</v>
      </c>
      <c r="O158" s="31">
        <v>5.5056618508395154E-3</v>
      </c>
      <c r="P158" s="31">
        <v>1.7159882905966187E-3</v>
      </c>
      <c r="Q158" s="31">
        <v>1.7159882905966189E-3</v>
      </c>
      <c r="R158" s="31">
        <v>0</v>
      </c>
      <c r="S158" s="31">
        <v>0</v>
      </c>
      <c r="T158" s="31">
        <v>0</v>
      </c>
      <c r="U158" s="31">
        <v>0</v>
      </c>
      <c r="V158" s="31">
        <v>0</v>
      </c>
      <c r="W158" s="31">
        <v>0</v>
      </c>
      <c r="X158" s="31">
        <v>0</v>
      </c>
      <c r="Y158" s="31">
        <v>0</v>
      </c>
      <c r="Z158" s="29" t="s">
        <v>19</v>
      </c>
      <c r="AA158" s="40"/>
      <c r="AB158" s="41">
        <f t="shared" si="5"/>
        <v>-1.6296098844371603</v>
      </c>
    </row>
    <row r="159" spans="1:28">
      <c r="A159" s="28">
        <v>42156</v>
      </c>
      <c r="B159" s="31">
        <v>8.1601449100682885E-2</v>
      </c>
      <c r="C159" s="31">
        <v>8.1601449100682885E-2</v>
      </c>
      <c r="D159" s="31">
        <v>1.247984449892872E-3</v>
      </c>
      <c r="E159" s="31">
        <v>1.247984449892872E-3</v>
      </c>
      <c r="F159" s="31">
        <v>0.13728035923467394</v>
      </c>
      <c r="G159" s="31">
        <v>0.13728035923467394</v>
      </c>
      <c r="H159" s="31">
        <v>6.8014943180706861E-2</v>
      </c>
      <c r="I159" s="31">
        <v>6.8014943180706861E-2</v>
      </c>
      <c r="J159" s="31">
        <v>3.3403699201410526E-4</v>
      </c>
      <c r="K159" s="31">
        <v>3.3403699201410526E-4</v>
      </c>
      <c r="L159" s="31">
        <v>1.8406850293405194E-5</v>
      </c>
      <c r="M159" s="31">
        <v>1.8406850293405194E-5</v>
      </c>
      <c r="N159" s="31">
        <v>3.729012104646622E-3</v>
      </c>
      <c r="O159" s="31">
        <v>3.729012104646622E-3</v>
      </c>
      <c r="P159" s="31">
        <v>1.1292141790704192E-3</v>
      </c>
      <c r="Q159" s="31">
        <v>1.129214179070419E-3</v>
      </c>
      <c r="R159" s="31">
        <v>0</v>
      </c>
      <c r="S159" s="31">
        <v>0</v>
      </c>
      <c r="T159" s="31">
        <v>0</v>
      </c>
      <c r="U159" s="31">
        <v>0</v>
      </c>
      <c r="V159" s="31">
        <v>0</v>
      </c>
      <c r="W159" s="31">
        <v>0</v>
      </c>
      <c r="X159" s="31">
        <v>0</v>
      </c>
      <c r="Y159" s="31">
        <v>0</v>
      </c>
      <c r="Z159" s="29" t="s">
        <v>19</v>
      </c>
      <c r="AA159" s="40"/>
      <c r="AB159" s="41">
        <f t="shared" si="5"/>
        <v>-2.6880278452906547</v>
      </c>
    </row>
    <row r="160" spans="1:28">
      <c r="A160" s="28">
        <v>42157</v>
      </c>
      <c r="B160" s="31">
        <v>2.5018337597757477E-2</v>
      </c>
      <c r="C160" s="31">
        <v>2.5018337597757477E-2</v>
      </c>
      <c r="D160" s="31">
        <v>2.7017574860660146E-2</v>
      </c>
      <c r="E160" s="31">
        <v>2.7017574860660146E-2</v>
      </c>
      <c r="F160" s="31">
        <v>0.37777235454900432</v>
      </c>
      <c r="G160" s="31">
        <v>0.37777235454900432</v>
      </c>
      <c r="H160" s="31">
        <v>0.11996531513029646</v>
      </c>
      <c r="I160" s="31">
        <v>0.11996531513029646</v>
      </c>
      <c r="J160" s="31">
        <v>3.0648754937376673E-4</v>
      </c>
      <c r="K160" s="31">
        <v>3.0648754937376673E-4</v>
      </c>
      <c r="L160" s="31">
        <v>3.0555371487052619E-4</v>
      </c>
      <c r="M160" s="31">
        <v>3.0555371487052619E-4</v>
      </c>
      <c r="N160" s="31">
        <v>6.5160093713393201E-3</v>
      </c>
      <c r="O160" s="31">
        <v>6.5160093713393201E-3</v>
      </c>
      <c r="P160" s="31">
        <v>1.965041302377739E-3</v>
      </c>
      <c r="Q160" s="31">
        <v>1.965041302377739E-3</v>
      </c>
      <c r="R160" s="31">
        <v>0</v>
      </c>
      <c r="S160" s="31">
        <v>0</v>
      </c>
      <c r="T160" s="31">
        <v>1.2431986688165869E-2</v>
      </c>
      <c r="U160" s="31">
        <v>1.2431986688165869E-2</v>
      </c>
      <c r="V160" s="31">
        <v>1.4935572042171028E-3</v>
      </c>
      <c r="W160" s="31">
        <v>1.4935572042171028E-3</v>
      </c>
      <c r="X160" s="31">
        <v>4.802420117224428E-3</v>
      </c>
      <c r="Y160" s="31">
        <v>4.802420117224428E-3</v>
      </c>
      <c r="Z160" s="29" t="s">
        <v>19</v>
      </c>
      <c r="AA160" s="40"/>
      <c r="AB160" s="41">
        <f t="shared" si="5"/>
        <v>-2.1205526185612338</v>
      </c>
    </row>
    <row r="161" spans="1:28">
      <c r="A161" s="28">
        <v>42158</v>
      </c>
      <c r="B161" s="31">
        <v>4.4099770306521992E-2</v>
      </c>
      <c r="C161" s="31">
        <v>4.4099770306521992E-2</v>
      </c>
      <c r="D161" s="31">
        <v>2.1090569066183673E-2</v>
      </c>
      <c r="E161" s="31">
        <v>2.1090569066183673E-2</v>
      </c>
      <c r="F161" s="31">
        <v>3.8954509957048029E-2</v>
      </c>
      <c r="G161" s="31">
        <v>3.8954509957048029E-2</v>
      </c>
      <c r="H161" s="31">
        <v>3.4575338536063788E-2</v>
      </c>
      <c r="I161" s="31">
        <v>3.4575338536063781E-2</v>
      </c>
      <c r="J161" s="31">
        <v>2.3417026244287797E-4</v>
      </c>
      <c r="K161" s="31">
        <v>2.3417026244287797E-4</v>
      </c>
      <c r="L161" s="31">
        <v>2.2456357357954334E-4</v>
      </c>
      <c r="M161" s="31">
        <v>2.2456357357954334E-4</v>
      </c>
      <c r="N161" s="31">
        <v>3.02616165560328E-4</v>
      </c>
      <c r="O161" s="31">
        <v>3.02616165560328E-4</v>
      </c>
      <c r="P161" s="31">
        <v>2.4905301178112019E-4</v>
      </c>
      <c r="Q161" s="31">
        <v>2.4905301178112019E-4</v>
      </c>
      <c r="R161" s="31">
        <v>0</v>
      </c>
      <c r="S161" s="31">
        <v>0</v>
      </c>
      <c r="T161" s="31">
        <v>0</v>
      </c>
      <c r="U161" s="31">
        <v>0</v>
      </c>
      <c r="V161" s="31">
        <v>4.0316282702069503E-3</v>
      </c>
      <c r="W161" s="31">
        <v>4.0316282702069503E-3</v>
      </c>
      <c r="X161" s="31">
        <v>1.0770564802680906E-3</v>
      </c>
      <c r="Y161" s="31">
        <v>1.0770564802680906E-3</v>
      </c>
      <c r="Z161" s="29" t="s">
        <v>19</v>
      </c>
      <c r="AA161" s="40"/>
      <c r="AB161" s="41">
        <f t="shared" si="5"/>
        <v>-3.3646146101252725</v>
      </c>
    </row>
    <row r="162" spans="1:28">
      <c r="A162" s="28">
        <v>42159</v>
      </c>
      <c r="B162" s="31">
        <v>1.6736286404005689E-3</v>
      </c>
      <c r="C162" s="31">
        <v>1.6736286404005689E-3</v>
      </c>
      <c r="D162" s="31">
        <v>4.4912714715908669E-4</v>
      </c>
      <c r="E162" s="31">
        <v>4.4912714715908669E-4</v>
      </c>
      <c r="F162" s="31">
        <v>0.27938793440062482</v>
      </c>
      <c r="G162" s="31">
        <v>0.27938793440062482</v>
      </c>
      <c r="H162" s="31">
        <v>7.5431767950398021E-2</v>
      </c>
      <c r="I162" s="31">
        <v>7.5431767950398021E-2</v>
      </c>
      <c r="J162" s="31">
        <v>1.3774721320169292E-5</v>
      </c>
      <c r="K162" s="31">
        <v>1.3774721320169292E-5</v>
      </c>
      <c r="L162" s="31">
        <v>7.3627401173620773E-6</v>
      </c>
      <c r="M162" s="31">
        <v>7.3627401173620773E-6</v>
      </c>
      <c r="N162" s="31">
        <v>2.1134322530261609E-3</v>
      </c>
      <c r="O162" s="31">
        <v>2.1134322530261609E-3</v>
      </c>
      <c r="P162" s="31">
        <v>5.7243074435555904E-4</v>
      </c>
      <c r="Q162" s="31">
        <v>5.7243074435555904E-4</v>
      </c>
      <c r="R162" s="31">
        <v>0</v>
      </c>
      <c r="S162" s="31">
        <v>0</v>
      </c>
      <c r="T162" s="31">
        <v>0</v>
      </c>
      <c r="U162" s="31">
        <v>0</v>
      </c>
      <c r="V162" s="31">
        <v>3.450800468566966E-3</v>
      </c>
      <c r="W162" s="31">
        <v>3.450800468566966E-3</v>
      </c>
      <c r="X162" s="31">
        <v>9.2188732633116232E-4</v>
      </c>
      <c r="Y162" s="31">
        <v>9.2188732633116232E-4</v>
      </c>
      <c r="Z162" s="29" t="s">
        <v>19</v>
      </c>
      <c r="AA162" s="40"/>
      <c r="AB162" s="41">
        <f t="shared" si="5"/>
        <v>-2.5845267670988399</v>
      </c>
    </row>
    <row r="163" spans="1:28">
      <c r="A163" s="28">
        <v>42160</v>
      </c>
      <c r="B163" s="31">
        <v>1.3850482287430223E-2</v>
      </c>
      <c r="C163" s="31">
        <v>1.3850482287430223E-2</v>
      </c>
      <c r="D163" s="31">
        <v>6.932019820496395E-3</v>
      </c>
      <c r="E163" s="31">
        <v>6.932019820496395E-3</v>
      </c>
      <c r="F163" s="31">
        <v>1.5648184303006636E-2</v>
      </c>
      <c r="G163" s="31">
        <v>1.5648184303006636E-2</v>
      </c>
      <c r="H163" s="31">
        <v>1.1880219844700451E-2</v>
      </c>
      <c r="I163" s="31">
        <v>1.1880219844700449E-2</v>
      </c>
      <c r="J163" s="31">
        <v>2.4105762310296263E-4</v>
      </c>
      <c r="K163" s="31">
        <v>2.4105762310296263E-4</v>
      </c>
      <c r="L163" s="31">
        <v>6.6264661056258698E-5</v>
      </c>
      <c r="M163" s="31">
        <v>6.6264661056258698E-5</v>
      </c>
      <c r="N163" s="31">
        <v>9.7618117922686453E-5</v>
      </c>
      <c r="O163" s="31">
        <v>9.7618117922686453E-5</v>
      </c>
      <c r="P163" s="31">
        <v>1.4082578676628788E-4</v>
      </c>
      <c r="Q163" s="31">
        <v>1.4082578676628791E-4</v>
      </c>
      <c r="R163" s="31">
        <v>4.1186416747306179E-3</v>
      </c>
      <c r="S163" s="31">
        <v>4.1186416747306179E-3</v>
      </c>
      <c r="T163" s="31">
        <v>0</v>
      </c>
      <c r="U163" s="31">
        <v>0</v>
      </c>
      <c r="V163" s="31">
        <v>2.1964076532604451E-4</v>
      </c>
      <c r="W163" s="31">
        <v>2.1964076532604451E-4</v>
      </c>
      <c r="X163" s="31">
        <v>1.6181926053422523E-3</v>
      </c>
      <c r="Y163" s="31">
        <v>1.6181926053422523E-3</v>
      </c>
      <c r="Z163" s="29" t="s">
        <v>19</v>
      </c>
      <c r="AA163" s="40"/>
      <c r="AB163" s="41">
        <f t="shared" si="5"/>
        <v>-4.4328804597726963</v>
      </c>
    </row>
    <row r="164" spans="1:28">
      <c r="A164" s="28">
        <v>42161</v>
      </c>
      <c r="B164" s="31">
        <v>2.9340156411960588E-3</v>
      </c>
      <c r="C164" s="31">
        <v>2.9340156411960588E-3</v>
      </c>
      <c r="D164" s="31">
        <v>1.1927638990126565E-3</v>
      </c>
      <c r="E164" s="31">
        <v>1.1927638990126565E-3</v>
      </c>
      <c r="F164" s="31">
        <v>3.4927762592737208E-2</v>
      </c>
      <c r="G164" s="31">
        <v>3.4927762592737208E-2</v>
      </c>
      <c r="H164" s="31">
        <v>1.0864448660525097E-2</v>
      </c>
      <c r="I164" s="31">
        <v>1.0864448660525099E-2</v>
      </c>
      <c r="J164" s="31">
        <v>2.0662081980253938E-5</v>
      </c>
      <c r="K164" s="31">
        <v>2.0662081980253938E-5</v>
      </c>
      <c r="L164" s="31">
        <v>1.1044110176043115E-5</v>
      </c>
      <c r="M164" s="31">
        <v>1.1044110176043115E-5</v>
      </c>
      <c r="N164" s="31">
        <v>2.2452167122217885E-4</v>
      </c>
      <c r="O164" s="31">
        <v>2.2452167122217885E-4</v>
      </c>
      <c r="P164" s="31">
        <v>7.1716835853202152E-5</v>
      </c>
      <c r="Q164" s="31">
        <v>7.1716835853202152E-5</v>
      </c>
      <c r="R164" s="31">
        <v>0</v>
      </c>
      <c r="S164" s="31">
        <v>0</v>
      </c>
      <c r="T164" s="31">
        <v>0</v>
      </c>
      <c r="U164" s="31">
        <v>0</v>
      </c>
      <c r="V164" s="31">
        <v>0</v>
      </c>
      <c r="W164" s="31">
        <v>0</v>
      </c>
      <c r="X164" s="31">
        <v>0</v>
      </c>
      <c r="Y164" s="31">
        <v>0</v>
      </c>
      <c r="Z164" s="29" t="s">
        <v>19</v>
      </c>
      <c r="AA164" s="40"/>
      <c r="AB164" s="41">
        <f t="shared" si="5"/>
        <v>-4.5222594111056917</v>
      </c>
    </row>
    <row r="165" spans="1:28">
      <c r="A165" s="28">
        <v>42162</v>
      </c>
      <c r="B165" s="31">
        <v>0.31716640207722796</v>
      </c>
      <c r="C165" s="31">
        <v>0.31716640207722796</v>
      </c>
      <c r="D165" s="31">
        <v>5.5515060484910058E-3</v>
      </c>
      <c r="E165" s="31">
        <v>5.5515060484910058E-3</v>
      </c>
      <c r="F165" s="31">
        <v>9.9951190941038659E-2</v>
      </c>
      <c r="G165" s="31">
        <v>9.9951190941038659E-2</v>
      </c>
      <c r="H165" s="31">
        <v>0.14876288458153225</v>
      </c>
      <c r="I165" s="31">
        <v>0.14876288458153225</v>
      </c>
      <c r="J165" s="31">
        <v>6.7186203239125719E-3</v>
      </c>
      <c r="K165" s="31">
        <v>6.7186203239125719E-3</v>
      </c>
      <c r="L165" s="31">
        <v>5.5220550880215579E-5</v>
      </c>
      <c r="M165" s="31">
        <v>5.5220550880215579E-5</v>
      </c>
      <c r="N165" s="31">
        <v>3.2262787973447865E-3</v>
      </c>
      <c r="O165" s="31">
        <v>3.2262787973447865E-3</v>
      </c>
      <c r="P165" s="31">
        <v>3.4254568688429467E-3</v>
      </c>
      <c r="Q165" s="31">
        <v>3.4254568688429467E-3</v>
      </c>
      <c r="R165" s="31">
        <v>0</v>
      </c>
      <c r="S165" s="31">
        <v>0</v>
      </c>
      <c r="T165" s="31">
        <v>0</v>
      </c>
      <c r="U165" s="31">
        <v>0</v>
      </c>
      <c r="V165" s="31">
        <v>1.4427957828973057E-2</v>
      </c>
      <c r="W165" s="31">
        <v>1.4427957828973057E-2</v>
      </c>
      <c r="X165" s="31">
        <v>3.8544539414921016E-3</v>
      </c>
      <c r="Y165" s="31">
        <v>3.8544539414921016E-3</v>
      </c>
      <c r="Z165" s="29" t="s">
        <v>19</v>
      </c>
      <c r="AA165" s="40"/>
      <c r="AB165" s="41">
        <f t="shared" si="5"/>
        <v>-1.9054016192720991</v>
      </c>
    </row>
    <row r="166" spans="1:28">
      <c r="A166" s="28">
        <v>42163</v>
      </c>
      <c r="B166" s="31">
        <v>3.1888479856191912E-3</v>
      </c>
      <c r="C166" s="31">
        <v>3.1888479856191912E-3</v>
      </c>
      <c r="D166" s="31">
        <v>2.3299391101392296E-2</v>
      </c>
      <c r="E166" s="31">
        <v>2.3299391101392296E-2</v>
      </c>
      <c r="F166" s="31">
        <v>0.1885103475204998</v>
      </c>
      <c r="G166" s="31">
        <v>0.1885103475204998</v>
      </c>
      <c r="H166" s="31">
        <v>5.9820968698861013E-2</v>
      </c>
      <c r="I166" s="31">
        <v>5.9820968698861013E-2</v>
      </c>
      <c r="J166" s="31">
        <v>2.4105762310296261E-5</v>
      </c>
      <c r="K166" s="31">
        <v>2.4105762310296261E-5</v>
      </c>
      <c r="L166" s="31">
        <v>2.1351946340350021E-4</v>
      </c>
      <c r="M166" s="31">
        <v>2.1351946340350021E-4</v>
      </c>
      <c r="N166" s="31">
        <v>6.3695821944552925E-3</v>
      </c>
      <c r="O166" s="31">
        <v>6.3695821944552925E-3</v>
      </c>
      <c r="P166" s="31">
        <v>1.7864011839797626E-3</v>
      </c>
      <c r="Q166" s="31">
        <v>1.7864011839797626E-3</v>
      </c>
      <c r="R166" s="31">
        <v>0</v>
      </c>
      <c r="S166" s="31">
        <v>0</v>
      </c>
      <c r="T166" s="31">
        <v>0</v>
      </c>
      <c r="U166" s="31">
        <v>0</v>
      </c>
      <c r="V166" s="31">
        <v>3.898379539242483E-2</v>
      </c>
      <c r="W166" s="31">
        <v>3.898379539242483E-2</v>
      </c>
      <c r="X166" s="31">
        <v>1.0414588508355012E-2</v>
      </c>
      <c r="Y166" s="31">
        <v>1.0414588508355012E-2</v>
      </c>
      <c r="Z166" s="29" t="s">
        <v>19</v>
      </c>
      <c r="AA166" s="40"/>
      <c r="AB166" s="41">
        <f t="shared" si="5"/>
        <v>-2.8163990323497474</v>
      </c>
    </row>
    <row r="167" spans="1:28">
      <c r="A167" s="28">
        <v>42164</v>
      </c>
      <c r="B167" s="31">
        <v>2.2003395468805422</v>
      </c>
      <c r="C167" s="31">
        <v>2.2003395468805422</v>
      </c>
      <c r="D167" s="31">
        <v>0.93532569080909156</v>
      </c>
      <c r="E167" s="31">
        <v>0.93532569080909156</v>
      </c>
      <c r="F167" s="31">
        <v>0.26975790706755176</v>
      </c>
      <c r="G167" s="31">
        <v>0.26975790706755176</v>
      </c>
      <c r="H167" s="31">
        <v>1.2365129970465705</v>
      </c>
      <c r="I167" s="31">
        <v>1.2365129970465705</v>
      </c>
      <c r="J167" s="31">
        <v>2.3021003006332925E-2</v>
      </c>
      <c r="K167" s="31">
        <v>2.3021003006332925E-2</v>
      </c>
      <c r="L167" s="31">
        <v>1.2303138736112031E-2</v>
      </c>
      <c r="M167" s="31">
        <v>1.2303138736112031E-2</v>
      </c>
      <c r="N167" s="31">
        <v>5.9742288168684113E-3</v>
      </c>
      <c r="O167" s="31">
        <v>5.9742288168684113E-3</v>
      </c>
      <c r="P167" s="31">
        <v>1.4670656730625044E-2</v>
      </c>
      <c r="Q167" s="31">
        <v>1.4670656730625044E-2</v>
      </c>
      <c r="R167" s="31">
        <v>3.443680330042323E-6</v>
      </c>
      <c r="S167" s="31">
        <v>3.443680330042323E-6</v>
      </c>
      <c r="T167" s="31">
        <v>0</v>
      </c>
      <c r="U167" s="31">
        <v>0</v>
      </c>
      <c r="V167" s="31">
        <v>1.6980671612651307E-2</v>
      </c>
      <c r="W167" s="31">
        <v>1.6980671612651307E-2</v>
      </c>
      <c r="X167" s="31">
        <v>4.5377197958026087E-3</v>
      </c>
      <c r="Y167" s="31">
        <v>4.5377197958026087E-3</v>
      </c>
      <c r="Z167" s="29" t="s">
        <v>19</v>
      </c>
      <c r="AA167" s="40"/>
      <c r="AB167" s="41">
        <f t="shared" si="5"/>
        <v>0.2122953190818522</v>
      </c>
    </row>
    <row r="168" spans="1:28">
      <c r="A168" s="28">
        <v>42165</v>
      </c>
      <c r="B168" s="31">
        <v>2.0662081980253938E-4</v>
      </c>
      <c r="C168" s="31">
        <v>2.0662081980253938E-4</v>
      </c>
      <c r="D168" s="31">
        <v>9.4206259801647776E-3</v>
      </c>
      <c r="E168" s="31">
        <v>9.4206259801647776E-3</v>
      </c>
      <c r="F168" s="31">
        <v>0.05</v>
      </c>
      <c r="G168" s="31">
        <v>0.05</v>
      </c>
      <c r="H168" s="31">
        <v>1.6772611992358896E-2</v>
      </c>
      <c r="I168" s="31">
        <v>1.6772611992358896E-2</v>
      </c>
      <c r="J168" s="31">
        <v>3.443680330042323E-6</v>
      </c>
      <c r="K168" s="31">
        <v>3.443680330042323E-6</v>
      </c>
      <c r="L168" s="31">
        <v>4.0495070645491428E-5</v>
      </c>
      <c r="M168" s="31">
        <v>4.0495070645491428E-5</v>
      </c>
      <c r="N168" s="31">
        <v>3.5142522452167126E-4</v>
      </c>
      <c r="O168" s="31">
        <v>3.5142522452167126E-4</v>
      </c>
      <c r="P168" s="31">
        <v>1.0953116748489057E-4</v>
      </c>
      <c r="Q168" s="31">
        <v>1.0953116748489055E-4</v>
      </c>
      <c r="R168" s="31">
        <v>1.205288115514813E-4</v>
      </c>
      <c r="S168" s="31">
        <v>1.205288115514813E-4</v>
      </c>
      <c r="T168" s="31">
        <v>7.3627401173620773E-6</v>
      </c>
      <c r="U168" s="31">
        <v>7.3627401173620773E-6</v>
      </c>
      <c r="V168" s="31">
        <v>0</v>
      </c>
      <c r="W168" s="31">
        <v>0</v>
      </c>
      <c r="X168" s="31">
        <v>4.8245871392154176E-5</v>
      </c>
      <c r="Y168" s="31">
        <v>4.8245871392154176E-5</v>
      </c>
      <c r="Z168" s="29" t="s">
        <v>19</v>
      </c>
      <c r="AA168" s="40"/>
      <c r="AB168" s="41">
        <f t="shared" si="5"/>
        <v>-4.0880079614078388</v>
      </c>
    </row>
    <row r="169" spans="1:28">
      <c r="A169" s="28">
        <v>42166</v>
      </c>
      <c r="B169" s="31">
        <v>1.181285663614418</v>
      </c>
      <c r="C169" s="31">
        <v>1.181285663614418</v>
      </c>
      <c r="D169" s="31">
        <v>1.8977462652500752E-2</v>
      </c>
      <c r="E169" s="31">
        <v>1.8977462652500752E-2</v>
      </c>
      <c r="F169" s="31">
        <v>0.658356110894182</v>
      </c>
      <c r="G169" s="31">
        <v>0.658356110894182</v>
      </c>
      <c r="H169" s="31">
        <v>0.62989418506855477</v>
      </c>
      <c r="I169" s="31">
        <v>0.62989418506855477</v>
      </c>
      <c r="J169" s="31">
        <v>1.0630641178840652E-2</v>
      </c>
      <c r="K169" s="31">
        <v>1.0630641178840652E-2</v>
      </c>
      <c r="L169" s="31">
        <v>2.6137727416635371E-4</v>
      </c>
      <c r="M169" s="31">
        <v>2.6137727416635371E-4</v>
      </c>
      <c r="N169" s="31">
        <v>2.7640570089808674E-2</v>
      </c>
      <c r="O169" s="31">
        <v>2.7640570089808674E-2</v>
      </c>
      <c r="P169" s="31">
        <v>1.1502076528383568E-2</v>
      </c>
      <c r="Q169" s="31">
        <v>1.150207652838357E-2</v>
      </c>
      <c r="R169" s="31">
        <v>0</v>
      </c>
      <c r="S169" s="31">
        <v>0</v>
      </c>
      <c r="T169" s="31">
        <v>0</v>
      </c>
      <c r="U169" s="31">
        <v>0</v>
      </c>
      <c r="V169" s="31">
        <v>7.4189769621241697E-4</v>
      </c>
      <c r="W169" s="31">
        <v>7.4189769621241697E-4</v>
      </c>
      <c r="X169" s="31">
        <v>1.981992554488496E-4</v>
      </c>
      <c r="Y169" s="31">
        <v>1.981992554488496E-4</v>
      </c>
      <c r="Z169" s="29" t="s">
        <v>19</v>
      </c>
      <c r="AA169" s="40"/>
      <c r="AB169" s="41">
        <f t="shared" si="5"/>
        <v>-0.46220343391209739</v>
      </c>
    </row>
    <row r="170" spans="1:28">
      <c r="A170" s="28">
        <v>42167</v>
      </c>
      <c r="B170" s="31">
        <v>2.0937576406657322E-3</v>
      </c>
      <c r="C170" s="31">
        <v>2.0937576406657322E-3</v>
      </c>
      <c r="D170" s="31">
        <v>0.7095693533305355</v>
      </c>
      <c r="E170" s="31">
        <v>0.7095693533305355</v>
      </c>
      <c r="F170" s="31">
        <v>0.57530749707145634</v>
      </c>
      <c r="G170" s="31">
        <v>0.57530749707145634</v>
      </c>
      <c r="H170" s="31">
        <v>0.40581688735892973</v>
      </c>
      <c r="I170" s="31">
        <v>0.40581688735892973</v>
      </c>
      <c r="J170" s="31">
        <v>2.0662081980253938E-5</v>
      </c>
      <c r="K170" s="31">
        <v>2.0662081980253938E-5</v>
      </c>
      <c r="L170" s="31">
        <v>1.0698061390527099E-2</v>
      </c>
      <c r="M170" s="31">
        <v>1.0698061390527099E-2</v>
      </c>
      <c r="N170" s="31">
        <v>8.6196798125732135E-3</v>
      </c>
      <c r="O170" s="31">
        <v>8.6196798125732135E-3</v>
      </c>
      <c r="P170" s="31">
        <v>6.0998428749323586E-3</v>
      </c>
      <c r="Q170" s="31">
        <v>6.0998428749323578E-3</v>
      </c>
      <c r="R170" s="31">
        <v>0</v>
      </c>
      <c r="S170" s="31">
        <v>0</v>
      </c>
      <c r="T170" s="31">
        <v>5.10237890133192E-3</v>
      </c>
      <c r="U170" s="31">
        <v>5.10237890133192E-3</v>
      </c>
      <c r="V170" s="31">
        <v>1.4154627098789536E-4</v>
      </c>
      <c r="W170" s="31">
        <v>1.4154627098789536E-4</v>
      </c>
      <c r="X170" s="31">
        <v>1.8450785951323828E-3</v>
      </c>
      <c r="Y170" s="31">
        <v>1.8450785951323828E-3</v>
      </c>
      <c r="Z170" s="29" t="s">
        <v>19</v>
      </c>
      <c r="AA170" s="40"/>
      <c r="AB170" s="41">
        <f t="shared" si="5"/>
        <v>-0.90185323747618928</v>
      </c>
    </row>
    <row r="171" spans="1:28">
      <c r="A171" s="28">
        <v>42168</v>
      </c>
      <c r="B171" s="31">
        <v>4.9244628719605221E-4</v>
      </c>
      <c r="C171" s="31">
        <v>4.9244628719605221E-4</v>
      </c>
      <c r="D171" s="31">
        <v>0.70477620951413278</v>
      </c>
      <c r="E171" s="31">
        <v>0.70477620951413278</v>
      </c>
      <c r="F171" s="31">
        <v>0.27117336977743067</v>
      </c>
      <c r="G171" s="31">
        <v>0.27117336977743067</v>
      </c>
      <c r="H171" s="31">
        <v>0.32226286176253904</v>
      </c>
      <c r="I171" s="31">
        <v>0.32226286176253899</v>
      </c>
      <c r="J171" s="31">
        <v>3.443680330042323E-6</v>
      </c>
      <c r="K171" s="31">
        <v>3.443680330042323E-6</v>
      </c>
      <c r="L171" s="31">
        <v>1.4611357762905045E-2</v>
      </c>
      <c r="M171" s="31">
        <v>1.4611357762905045E-2</v>
      </c>
      <c r="N171" s="31">
        <v>8.2731354939476771E-3</v>
      </c>
      <c r="O171" s="31">
        <v>8.2731354939476771E-3</v>
      </c>
      <c r="P171" s="31">
        <v>7.386834092879822E-3</v>
      </c>
      <c r="Q171" s="31">
        <v>7.3868340928798211E-3</v>
      </c>
      <c r="R171" s="31">
        <v>0</v>
      </c>
      <c r="S171" s="31">
        <v>0</v>
      </c>
      <c r="T171" s="31">
        <v>4.6495703841141515E-3</v>
      </c>
      <c r="U171" s="31">
        <v>4.6495703841141515E-3</v>
      </c>
      <c r="V171" s="31">
        <v>5.3201874267864112E-4</v>
      </c>
      <c r="W171" s="31">
        <v>5.3201874267864112E-4</v>
      </c>
      <c r="X171" s="31">
        <v>1.7890090689198794E-3</v>
      </c>
      <c r="Y171" s="31">
        <v>1.7890090689198794E-3</v>
      </c>
      <c r="Z171" s="29" t="s">
        <v>19</v>
      </c>
      <c r="AA171" s="40"/>
      <c r="AB171" s="41">
        <f t="shared" si="5"/>
        <v>-1.1323877255852637</v>
      </c>
    </row>
    <row r="172" spans="1:28">
      <c r="A172" s="28">
        <v>42169</v>
      </c>
      <c r="B172" s="31">
        <v>2.0617314135963384E-2</v>
      </c>
      <c r="C172" s="31">
        <v>2.0617314135963384E-2</v>
      </c>
      <c r="D172" s="31">
        <v>1.7383429417091867E-2</v>
      </c>
      <c r="E172" s="31">
        <v>1.7383429417091867E-2</v>
      </c>
      <c r="F172" s="31">
        <v>1.0323115970324093E-2</v>
      </c>
      <c r="G172" s="31">
        <v>1.0323115970324093E-2</v>
      </c>
      <c r="H172" s="31">
        <v>1.6721758236026629E-2</v>
      </c>
      <c r="I172" s="31">
        <v>1.6721758236026625E-2</v>
      </c>
      <c r="J172" s="31">
        <v>3.7880483630465553E-5</v>
      </c>
      <c r="K172" s="31">
        <v>3.7880483630465553E-5</v>
      </c>
      <c r="L172" s="31">
        <v>1.5829891252328463E-4</v>
      </c>
      <c r="M172" s="31">
        <v>1.5829891252328463E-4</v>
      </c>
      <c r="N172" s="31">
        <v>1.2202264740335806E-4</v>
      </c>
      <c r="O172" s="31">
        <v>1.2202264740335806E-4</v>
      </c>
      <c r="P172" s="31">
        <v>1.0301145513459946E-4</v>
      </c>
      <c r="Q172" s="31">
        <v>1.0301145513459945E-4</v>
      </c>
      <c r="R172" s="31">
        <v>1.5069545124265204E-2</v>
      </c>
      <c r="S172" s="31">
        <v>1.5069545124265204E-2</v>
      </c>
      <c r="T172" s="31">
        <v>0</v>
      </c>
      <c r="U172" s="31">
        <v>0</v>
      </c>
      <c r="V172" s="31">
        <v>2.7430691136274893E-3</v>
      </c>
      <c r="W172" s="31">
        <v>2.7430691136274893E-3</v>
      </c>
      <c r="X172" s="31">
        <v>6.438867917147496E-3</v>
      </c>
      <c r="Y172" s="31">
        <v>6.4388679171474951E-3</v>
      </c>
      <c r="Z172" s="29" t="s">
        <v>19</v>
      </c>
      <c r="AA172" s="40"/>
      <c r="AB172" s="41">
        <f t="shared" si="5"/>
        <v>-4.0910445191971654</v>
      </c>
    </row>
    <row r="173" spans="1:28">
      <c r="A173" s="28">
        <v>42170</v>
      </c>
      <c r="B173" s="31">
        <v>3.7746180097593895E-2</v>
      </c>
      <c r="C173" s="31">
        <v>3.7746180097593895E-2</v>
      </c>
      <c r="D173" s="31">
        <v>0.11549930422105892</v>
      </c>
      <c r="E173" s="31">
        <v>0.11549930422105892</v>
      </c>
      <c r="F173" s="31">
        <v>0.17683522061694651</v>
      </c>
      <c r="G173" s="31">
        <v>0.17683522061694651</v>
      </c>
      <c r="H173" s="31">
        <v>0.10244424016012413</v>
      </c>
      <c r="I173" s="31">
        <v>0.10244424016012414</v>
      </c>
      <c r="J173" s="31">
        <v>3.0648754937376673E-4</v>
      </c>
      <c r="K173" s="31">
        <v>3.0648754937376673E-4</v>
      </c>
      <c r="L173" s="31">
        <v>5.8165646927160405E-4</v>
      </c>
      <c r="M173" s="31">
        <v>5.8165646927160405E-4</v>
      </c>
      <c r="N173" s="31">
        <v>1.3959390862944162E-3</v>
      </c>
      <c r="O173" s="31">
        <v>1.3959390862944162E-3</v>
      </c>
      <c r="P173" s="31">
        <v>6.950013365410318E-4</v>
      </c>
      <c r="Q173" s="31">
        <v>6.950013365410318E-4</v>
      </c>
      <c r="R173" s="31">
        <v>0</v>
      </c>
      <c r="S173" s="31">
        <v>0</v>
      </c>
      <c r="T173" s="31">
        <v>0</v>
      </c>
      <c r="U173" s="31">
        <v>0</v>
      </c>
      <c r="V173" s="31">
        <v>0</v>
      </c>
      <c r="W173" s="31">
        <v>0</v>
      </c>
      <c r="X173" s="31">
        <v>0</v>
      </c>
      <c r="Y173" s="31">
        <v>0</v>
      </c>
      <c r="Z173" s="29" t="s">
        <v>19</v>
      </c>
      <c r="AA173" s="40"/>
      <c r="AB173" s="41">
        <f t="shared" si="5"/>
        <v>-2.2784366268623222</v>
      </c>
    </row>
    <row r="174" spans="1:28">
      <c r="A174" s="28">
        <v>42171</v>
      </c>
      <c r="B174" s="31">
        <v>1.0688495008385361</v>
      </c>
      <c r="C174" s="31">
        <v>1.0688495008385361</v>
      </c>
      <c r="D174" s="31">
        <v>7.3273989647987384E-2</v>
      </c>
      <c r="E174" s="31">
        <v>7.3273989647987384E-2</v>
      </c>
      <c r="F174" s="31">
        <v>0.24922881686841075</v>
      </c>
      <c r="G174" s="31">
        <v>0.24922881686841075</v>
      </c>
      <c r="H174" s="31">
        <v>0.49725324518682235</v>
      </c>
      <c r="I174" s="31">
        <v>0.49725324518682235</v>
      </c>
      <c r="J174" s="31">
        <v>1.3178964623071969E-2</v>
      </c>
      <c r="K174" s="31">
        <v>1.3178964623071969E-2</v>
      </c>
      <c r="L174" s="31">
        <v>6.5896524050390592E-4</v>
      </c>
      <c r="M174" s="31">
        <v>6.5896524050390592E-4</v>
      </c>
      <c r="N174" s="31">
        <v>5.7497071456462327E-3</v>
      </c>
      <c r="O174" s="31">
        <v>5.7497071456462327E-3</v>
      </c>
      <c r="P174" s="31">
        <v>6.7596377647818175E-3</v>
      </c>
      <c r="Q174" s="31">
        <v>6.7596377647818175E-3</v>
      </c>
      <c r="R174" s="31">
        <v>0</v>
      </c>
      <c r="S174" s="31">
        <v>0</v>
      </c>
      <c r="T174" s="31">
        <v>0</v>
      </c>
      <c r="U174" s="31">
        <v>0</v>
      </c>
      <c r="V174" s="31">
        <v>8.7124170245997667E-3</v>
      </c>
      <c r="W174" s="31">
        <v>8.7124170245997667E-3</v>
      </c>
      <c r="X174" s="31">
        <v>2.3275373090539241E-3</v>
      </c>
      <c r="Y174" s="31">
        <v>2.3275373090539241E-3</v>
      </c>
      <c r="Z174" s="29" t="s">
        <v>19</v>
      </c>
      <c r="AA174" s="40"/>
      <c r="AB174" s="41">
        <f t="shared" si="5"/>
        <v>-0.69865583500123207</v>
      </c>
    </row>
    <row r="175" spans="1:28">
      <c r="A175" s="28">
        <v>42172</v>
      </c>
      <c r="B175" s="31">
        <v>6.0171426406829508E-2</v>
      </c>
      <c r="C175" s="31">
        <v>6.0171426406829508E-2</v>
      </c>
      <c r="D175" s="31">
        <v>1.5594578078177574</v>
      </c>
      <c r="E175" s="31">
        <v>1.5594578078177574</v>
      </c>
      <c r="F175" s="31">
        <v>0.40716028894962908</v>
      </c>
      <c r="G175" s="31">
        <v>0.40716028894962908</v>
      </c>
      <c r="H175" s="31">
        <v>0.68391782554553682</v>
      </c>
      <c r="I175" s="31">
        <v>0.68391782554553704</v>
      </c>
      <c r="J175" s="31">
        <v>1.9146862635035316E-3</v>
      </c>
      <c r="K175" s="31">
        <v>1.9146862635035316E-3</v>
      </c>
      <c r="L175" s="31">
        <v>9.5052974915144431E-3</v>
      </c>
      <c r="M175" s="31">
        <v>9.5052974915144431E-3</v>
      </c>
      <c r="N175" s="31">
        <v>7.5361187036313941E-3</v>
      </c>
      <c r="O175" s="31">
        <v>7.5361187036313941E-3</v>
      </c>
      <c r="P175" s="31">
        <v>6.1050586448125914E-3</v>
      </c>
      <c r="Q175" s="31">
        <v>6.1050586448125905E-3</v>
      </c>
      <c r="R175" s="31">
        <v>0</v>
      </c>
      <c r="S175" s="31">
        <v>0</v>
      </c>
      <c r="T175" s="31">
        <v>0</v>
      </c>
      <c r="U175" s="31">
        <v>0</v>
      </c>
      <c r="V175" s="31">
        <v>1.4305935181569699E-2</v>
      </c>
      <c r="W175" s="31">
        <v>1.4305935181569699E-2</v>
      </c>
      <c r="X175" s="31">
        <v>3.8218553797406459E-3</v>
      </c>
      <c r="Y175" s="31">
        <v>3.8218553797406459E-3</v>
      </c>
      <c r="Z175" s="29" t="s">
        <v>19</v>
      </c>
      <c r="AA175" s="40"/>
      <c r="AB175" s="41">
        <f t="shared" si="5"/>
        <v>-0.37991750666806523</v>
      </c>
    </row>
    <row r="176" spans="1:28">
      <c r="A176" s="28">
        <v>42173</v>
      </c>
      <c r="B176" s="31">
        <v>1.9009115421833619E-3</v>
      </c>
      <c r="C176" s="31">
        <v>1.9009115421833619E-3</v>
      </c>
      <c r="D176" s="31">
        <v>9.361724059225883E-3</v>
      </c>
      <c r="E176" s="31">
        <v>9.361724059225883E-3</v>
      </c>
      <c r="F176" s="31">
        <v>1.2768303397110503</v>
      </c>
      <c r="G176" s="31">
        <v>1.2768303397110503</v>
      </c>
      <c r="H176" s="31">
        <v>0.34514314028465065</v>
      </c>
      <c r="I176" s="31">
        <v>0.34514314028465065</v>
      </c>
      <c r="J176" s="31">
        <v>2.7549442640338584E-5</v>
      </c>
      <c r="K176" s="31">
        <v>2.7549442640338584E-5</v>
      </c>
      <c r="L176" s="31">
        <v>8.4671511349663895E-5</v>
      </c>
      <c r="M176" s="31">
        <v>8.4671511349663895E-5</v>
      </c>
      <c r="N176" s="31">
        <v>5.3006638032018745E-3</v>
      </c>
      <c r="O176" s="31">
        <v>5.3006638032018745E-3</v>
      </c>
      <c r="P176" s="31">
        <v>1.4565037390550329E-3</v>
      </c>
      <c r="Q176" s="31">
        <v>1.4565037390550329E-3</v>
      </c>
      <c r="R176" s="31">
        <v>0</v>
      </c>
      <c r="S176" s="31">
        <v>0</v>
      </c>
      <c r="T176" s="31">
        <v>0</v>
      </c>
      <c r="U176" s="31">
        <v>0</v>
      </c>
      <c r="V176" s="31">
        <v>5.1347130027333075E-3</v>
      </c>
      <c r="W176" s="31">
        <v>5.1347130027333075E-3</v>
      </c>
      <c r="X176" s="31">
        <v>1.3717474785012486E-3</v>
      </c>
      <c r="Y176" s="31">
        <v>1.3717474785012486E-3</v>
      </c>
      <c r="Z176" s="29" t="s">
        <v>19</v>
      </c>
      <c r="AA176" s="40"/>
      <c r="AB176" s="41">
        <f t="shared" si="5"/>
        <v>-1.0637960486219247</v>
      </c>
    </row>
    <row r="177" spans="1:28">
      <c r="A177" s="28">
        <v>42174</v>
      </c>
      <c r="B177" s="31">
        <v>1.4980009435684105E-3</v>
      </c>
      <c r="C177" s="31">
        <v>1.4980009435684105E-3</v>
      </c>
      <c r="D177" s="31">
        <v>2.5313100523490822E-2</v>
      </c>
      <c r="E177" s="31">
        <v>2.5313100523490822E-2</v>
      </c>
      <c r="F177" s="31">
        <v>0.84721300273330724</v>
      </c>
      <c r="G177" s="31">
        <v>0.84721300273330724</v>
      </c>
      <c r="H177" s="31">
        <v>0.23586754552389153</v>
      </c>
      <c r="I177" s="31">
        <v>0.23586754552389153</v>
      </c>
      <c r="J177" s="31">
        <v>1.3774721320169292E-5</v>
      </c>
      <c r="K177" s="31">
        <v>1.3774721320169292E-5</v>
      </c>
      <c r="L177" s="31">
        <v>3.5709289569206071E-4</v>
      </c>
      <c r="M177" s="31">
        <v>3.5709289569206071E-4</v>
      </c>
      <c r="N177" s="31">
        <v>1.1367629832096838E-2</v>
      </c>
      <c r="O177" s="31">
        <v>1.1367629832096838E-2</v>
      </c>
      <c r="P177" s="31">
        <v>3.1685802022414773E-3</v>
      </c>
      <c r="Q177" s="31">
        <v>3.1685802022414782E-3</v>
      </c>
      <c r="R177" s="31">
        <v>0</v>
      </c>
      <c r="S177" s="31">
        <v>0</v>
      </c>
      <c r="T177" s="31">
        <v>0</v>
      </c>
      <c r="U177" s="31">
        <v>0</v>
      </c>
      <c r="V177" s="31">
        <v>8.3756345177664979E-3</v>
      </c>
      <c r="W177" s="31">
        <v>8.3756345177664979E-3</v>
      </c>
      <c r="X177" s="31">
        <v>2.237565278619907E-3</v>
      </c>
      <c r="Y177" s="31">
        <v>2.237565278619907E-3</v>
      </c>
      <c r="Z177" s="29" t="s">
        <v>19</v>
      </c>
      <c r="AA177" s="40"/>
      <c r="AB177" s="41">
        <f t="shared" si="5"/>
        <v>-1.4444848792951386</v>
      </c>
    </row>
    <row r="178" spans="1:28">
      <c r="A178" s="28">
        <v>42175</v>
      </c>
      <c r="B178" s="31">
        <v>8.7125112350070768E-4</v>
      </c>
      <c r="C178" s="31">
        <v>8.7125112350070768E-4</v>
      </c>
      <c r="D178" s="31">
        <v>6.1872786576252219E-2</v>
      </c>
      <c r="E178" s="31">
        <v>6.1872786576252219E-2</v>
      </c>
      <c r="F178" s="31">
        <v>0.96284166341272936</v>
      </c>
      <c r="G178" s="31">
        <v>0.96284166341272936</v>
      </c>
      <c r="H178" s="31">
        <v>0.27947007778016825</v>
      </c>
      <c r="I178" s="31">
        <v>0.2794700777801683</v>
      </c>
      <c r="J178" s="31">
        <v>6.887360660084646E-6</v>
      </c>
      <c r="K178" s="31">
        <v>6.887360660084646E-6</v>
      </c>
      <c r="L178" s="31">
        <v>3.754997459854659E-4</v>
      </c>
      <c r="M178" s="31">
        <v>3.754997459854659E-4</v>
      </c>
      <c r="N178" s="31">
        <v>1.8459586099180011E-2</v>
      </c>
      <c r="O178" s="31">
        <v>1.8459586099180011E-2</v>
      </c>
      <c r="P178" s="31">
        <v>5.0671204386462457E-3</v>
      </c>
      <c r="Q178" s="31">
        <v>5.0671204386462457E-3</v>
      </c>
      <c r="R178" s="31">
        <v>0</v>
      </c>
      <c r="S178" s="31">
        <v>0</v>
      </c>
      <c r="T178" s="31">
        <v>0</v>
      </c>
      <c r="U178" s="31">
        <v>0</v>
      </c>
      <c r="V178" s="31">
        <v>7.5849277625927372E-3</v>
      </c>
      <c r="W178" s="31">
        <v>7.5849277625927372E-3</v>
      </c>
      <c r="X178" s="31">
        <v>2.0263265984704756E-3</v>
      </c>
      <c r="Y178" s="31">
        <v>2.0263265984704756E-3</v>
      </c>
      <c r="Z178" s="29" t="s">
        <v>19</v>
      </c>
      <c r="AA178" s="40"/>
      <c r="AB178" s="41">
        <f t="shared" si="5"/>
        <v>-1.2748600483606012</v>
      </c>
    </row>
    <row r="179" spans="1:28">
      <c r="A179" s="28">
        <v>42176</v>
      </c>
      <c r="B179" s="31">
        <v>9.6646888462637789E-2</v>
      </c>
      <c r="C179" s="31">
        <v>9.6646888462637789E-2</v>
      </c>
      <c r="D179" s="31">
        <v>0.71172663618492249</v>
      </c>
      <c r="E179" s="31">
        <v>0.71172663618492249</v>
      </c>
      <c r="F179" s="31">
        <v>0.23954509957048029</v>
      </c>
      <c r="G179" s="31">
        <v>0.23954509957048029</v>
      </c>
      <c r="H179" s="31">
        <v>0.35268383958899735</v>
      </c>
      <c r="I179" s="31">
        <v>0.35268383958899735</v>
      </c>
      <c r="J179" s="31">
        <v>3.9257955762482478E-4</v>
      </c>
      <c r="K179" s="31">
        <v>3.9257955762482478E-4</v>
      </c>
      <c r="L179" s="31">
        <v>5.4226580964371694E-3</v>
      </c>
      <c r="M179" s="31">
        <v>5.4226580964371694E-3</v>
      </c>
      <c r="N179" s="31">
        <v>2.1231940648184303E-3</v>
      </c>
      <c r="O179" s="31">
        <v>2.1231940648184303E-3</v>
      </c>
      <c r="P179" s="31">
        <v>2.6365716744577231E-3</v>
      </c>
      <c r="Q179" s="31">
        <v>2.6365716744577235E-3</v>
      </c>
      <c r="R179" s="31">
        <v>0</v>
      </c>
      <c r="S179" s="31">
        <v>0</v>
      </c>
      <c r="T179" s="31">
        <v>3.241814473674523E-2</v>
      </c>
      <c r="U179" s="31">
        <v>3.241814473674523E-2</v>
      </c>
      <c r="V179" s="31">
        <v>1.1484771573604061E-2</v>
      </c>
      <c r="W179" s="31">
        <v>1.1484771573604061E-2</v>
      </c>
      <c r="X179" s="31">
        <v>1.4550694023379688E-2</v>
      </c>
      <c r="Y179" s="31">
        <v>1.455069402337969E-2</v>
      </c>
      <c r="Z179" s="29" t="s">
        <v>19</v>
      </c>
      <c r="AA179" s="40"/>
      <c r="AB179" s="41">
        <f t="shared" si="5"/>
        <v>-1.04218326193078</v>
      </c>
    </row>
    <row r="180" spans="1:28">
      <c r="A180" s="28">
        <v>42177</v>
      </c>
      <c r="B180" s="31">
        <v>1.3977898459641789E-2</v>
      </c>
      <c r="C180" s="31">
        <v>1.3977898459641789E-2</v>
      </c>
      <c r="D180" s="31">
        <v>0.47453964467416188</v>
      </c>
      <c r="E180" s="31">
        <v>0.47453964467416188</v>
      </c>
      <c r="F180" s="31">
        <v>8.047149550956656E-2</v>
      </c>
      <c r="G180" s="31">
        <v>8.047149550956656E-2</v>
      </c>
      <c r="H180" s="31">
        <v>0.19487289820773107</v>
      </c>
      <c r="I180" s="31">
        <v>0.1948728982077311</v>
      </c>
      <c r="J180" s="31">
        <v>2.9615650838363971E-4</v>
      </c>
      <c r="K180" s="31">
        <v>2.9615650838363971E-4</v>
      </c>
      <c r="L180" s="31">
        <v>2.569596300959365E-3</v>
      </c>
      <c r="M180" s="31">
        <v>2.569596300959365E-3</v>
      </c>
      <c r="N180" s="31">
        <v>5.7594689574385011E-4</v>
      </c>
      <c r="O180" s="31">
        <v>5.7594689574385011E-4</v>
      </c>
      <c r="P180" s="31">
        <v>1.1761561079925154E-3</v>
      </c>
      <c r="Q180" s="31">
        <v>1.1761561079925154E-3</v>
      </c>
      <c r="R180" s="31">
        <v>0</v>
      </c>
      <c r="S180" s="31">
        <v>0</v>
      </c>
      <c r="T180" s="31">
        <v>0</v>
      </c>
      <c r="U180" s="31">
        <v>0</v>
      </c>
      <c r="V180" s="31">
        <v>0</v>
      </c>
      <c r="W180" s="31">
        <v>0</v>
      </c>
      <c r="X180" s="31">
        <v>0</v>
      </c>
      <c r="Y180" s="31">
        <v>0</v>
      </c>
      <c r="Z180" s="29" t="s">
        <v>19</v>
      </c>
      <c r="AA180" s="40"/>
      <c r="AB180" s="41">
        <f t="shared" si="5"/>
        <v>-1.635407736997927</v>
      </c>
    </row>
    <row r="181" spans="1:28">
      <c r="A181" s="28">
        <v>42178</v>
      </c>
      <c r="B181" s="31">
        <v>9.0224424647108862E-4</v>
      </c>
      <c r="C181" s="31">
        <v>9.0224424647108862E-4</v>
      </c>
      <c r="D181" s="31">
        <v>1.0385144935539211E-2</v>
      </c>
      <c r="E181" s="31">
        <v>1.0385144935539211E-2</v>
      </c>
      <c r="F181" s="31">
        <v>5.3338539632955879E-2</v>
      </c>
      <c r="G181" s="31">
        <v>5.3338539632955879E-2</v>
      </c>
      <c r="H181" s="31">
        <v>1.8269537947985734E-2</v>
      </c>
      <c r="I181" s="31">
        <v>1.8269537947985737E-2</v>
      </c>
      <c r="J181" s="31">
        <v>6.887360660084646E-6</v>
      </c>
      <c r="K181" s="31">
        <v>6.887360660084646E-6</v>
      </c>
      <c r="L181" s="31">
        <v>1.9511261311009505E-4</v>
      </c>
      <c r="M181" s="31">
        <v>1.9511261311009505E-4</v>
      </c>
      <c r="N181" s="31">
        <v>5.124951190941039E-4</v>
      </c>
      <c r="O181" s="31">
        <v>5.124951190941039E-4</v>
      </c>
      <c r="P181" s="31">
        <v>2.0863079520931535E-4</v>
      </c>
      <c r="Q181" s="31">
        <v>2.0863079520931537E-4</v>
      </c>
      <c r="R181" s="31">
        <v>1.061342277719044E-2</v>
      </c>
      <c r="S181" s="31">
        <v>1.061342277719044E-2</v>
      </c>
      <c r="T181" s="31">
        <v>0</v>
      </c>
      <c r="U181" s="31">
        <v>0</v>
      </c>
      <c r="V181" s="31">
        <v>1.3227254978524013E-3</v>
      </c>
      <c r="W181" s="31">
        <v>1.3227254978524013E-3</v>
      </c>
      <c r="X181" s="31">
        <v>4.3721191021052147E-3</v>
      </c>
      <c r="Y181" s="31">
        <v>4.3721191021052147E-3</v>
      </c>
      <c r="Z181" s="29" t="s">
        <v>19</v>
      </c>
      <c r="AA181" s="40"/>
      <c r="AB181" s="41">
        <f t="shared" si="5"/>
        <v>-4.002520199115323</v>
      </c>
    </row>
    <row r="182" spans="1:28">
      <c r="A182" s="28">
        <v>42179</v>
      </c>
      <c r="B182" s="31">
        <v>2.3565104498479615E-2</v>
      </c>
      <c r="C182" s="31">
        <v>2.3565104498479615E-2</v>
      </c>
      <c r="D182" s="31">
        <v>6.5160250038654387E-4</v>
      </c>
      <c r="E182" s="31">
        <v>6.5160250038654387E-4</v>
      </c>
      <c r="F182" s="31">
        <v>2.287192502928544E-2</v>
      </c>
      <c r="G182" s="31">
        <v>2.287192502928544E-2</v>
      </c>
      <c r="H182" s="31">
        <v>1.5263950554501537E-2</v>
      </c>
      <c r="I182" s="31">
        <v>1.5263950554501535E-2</v>
      </c>
      <c r="J182" s="31">
        <v>1.9628977881241242E-4</v>
      </c>
      <c r="K182" s="31">
        <v>1.9628977881241242E-4</v>
      </c>
      <c r="L182" s="31">
        <v>1.1044110176043115E-5</v>
      </c>
      <c r="M182" s="31">
        <v>1.1044110176043115E-5</v>
      </c>
      <c r="N182" s="31">
        <v>1.0249902381882079E-4</v>
      </c>
      <c r="O182" s="31">
        <v>1.0249902381882079E-4</v>
      </c>
      <c r="P182" s="31">
        <v>1.0561934007471591E-4</v>
      </c>
      <c r="Q182" s="31">
        <v>1.056193400747159E-4</v>
      </c>
      <c r="R182" s="31">
        <v>0</v>
      </c>
      <c r="S182" s="31">
        <v>0</v>
      </c>
      <c r="T182" s="31">
        <v>1.4780700785604371E-2</v>
      </c>
      <c r="U182" s="31">
        <v>1.4780700785604371E-2</v>
      </c>
      <c r="V182" s="31">
        <v>2.6210464662241311E-3</v>
      </c>
      <c r="W182" s="31">
        <v>2.6210464662241311E-3</v>
      </c>
      <c r="X182" s="31">
        <v>5.9355461237050218E-3</v>
      </c>
      <c r="Y182" s="31">
        <v>5.9355461237050218E-3</v>
      </c>
      <c r="Z182" s="29" t="s">
        <v>19</v>
      </c>
      <c r="AA182" s="40"/>
      <c r="AB182" s="41">
        <f t="shared" si="5"/>
        <v>-4.1822614036353878</v>
      </c>
    </row>
    <row r="183" spans="1:28">
      <c r="A183" s="28">
        <v>42180</v>
      </c>
      <c r="B183" s="31">
        <v>1.0138194891644598E-2</v>
      </c>
      <c r="C183" s="31">
        <v>1.0138194891644598E-2</v>
      </c>
      <c r="D183" s="31">
        <v>8.9707625589939555E-2</v>
      </c>
      <c r="E183" s="31">
        <v>8.9707625589939555E-2</v>
      </c>
      <c r="F183" s="31">
        <v>3.7748926200702845E-2</v>
      </c>
      <c r="G183" s="31">
        <v>3.7748926200702845E-2</v>
      </c>
      <c r="H183" s="31">
        <v>4.5697967805660412E-2</v>
      </c>
      <c r="I183" s="31">
        <v>4.5697967805660406E-2</v>
      </c>
      <c r="J183" s="31">
        <v>1.2397249188152363E-4</v>
      </c>
      <c r="K183" s="31">
        <v>1.2397249188152363E-4</v>
      </c>
      <c r="L183" s="31">
        <v>4.9403986187499535E-3</v>
      </c>
      <c r="M183" s="31">
        <v>4.9403986187499535E-3</v>
      </c>
      <c r="N183" s="31">
        <v>2.8309254197579072E-4</v>
      </c>
      <c r="O183" s="31">
        <v>2.8309254197579072E-4</v>
      </c>
      <c r="P183" s="31">
        <v>1.8724613870036053E-3</v>
      </c>
      <c r="Q183" s="31">
        <v>1.8724613870036056E-3</v>
      </c>
      <c r="R183" s="31">
        <v>0</v>
      </c>
      <c r="S183" s="31">
        <v>0</v>
      </c>
      <c r="T183" s="31">
        <v>0</v>
      </c>
      <c r="U183" s="31">
        <v>0</v>
      </c>
      <c r="V183" s="31">
        <v>0</v>
      </c>
      <c r="W183" s="31">
        <v>0</v>
      </c>
      <c r="X183" s="31">
        <v>0</v>
      </c>
      <c r="Y183" s="31">
        <v>0</v>
      </c>
      <c r="Z183" s="29" t="s">
        <v>19</v>
      </c>
      <c r="AA183" s="40"/>
      <c r="AB183" s="41">
        <f t="shared" si="5"/>
        <v>-3.0857014502181901</v>
      </c>
    </row>
    <row r="184" spans="1:28">
      <c r="A184" s="28">
        <v>42181</v>
      </c>
      <c r="B184" s="31"/>
      <c r="C184" s="31"/>
      <c r="D184" s="31">
        <v>2.4164513065182341E-2</v>
      </c>
      <c r="E184" s="31">
        <v>2.4164513065182341E-2</v>
      </c>
      <c r="F184" s="31">
        <v>2.3574775478328775E-2</v>
      </c>
      <c r="G184" s="31">
        <v>2.3574775478328775E-2</v>
      </c>
      <c r="H184" s="31">
        <v>1.4857120503843371E-2</v>
      </c>
      <c r="I184" s="31">
        <v>1.485712050384337E-2</v>
      </c>
      <c r="J184" s="31"/>
      <c r="K184" s="31"/>
      <c r="L184" s="31">
        <v>2.9819097475316413E-4</v>
      </c>
      <c r="M184" s="31">
        <v>2.9819097475316413E-4</v>
      </c>
      <c r="N184" s="31">
        <v>3.3678250683326832E-4</v>
      </c>
      <c r="O184" s="31">
        <v>3.3678250683326832E-4</v>
      </c>
      <c r="P184" s="31">
        <v>1.9559137050873316E-4</v>
      </c>
      <c r="Q184" s="31">
        <v>1.9559137050873313E-4</v>
      </c>
      <c r="R184" s="31"/>
      <c r="S184" s="31"/>
      <c r="T184" s="31">
        <v>0</v>
      </c>
      <c r="U184" s="31">
        <v>0</v>
      </c>
      <c r="V184" s="31">
        <v>0</v>
      </c>
      <c r="W184" s="31">
        <v>0</v>
      </c>
      <c r="X184" s="31">
        <v>0</v>
      </c>
      <c r="Y184" s="31">
        <v>0</v>
      </c>
      <c r="Z184" s="29" t="s">
        <v>19</v>
      </c>
      <c r="AA184" s="40"/>
      <c r="AB184" s="41">
        <f t="shared" si="5"/>
        <v>-4.2092760334462138</v>
      </c>
    </row>
    <row r="185" spans="1:28">
      <c r="A185" s="28">
        <v>42182</v>
      </c>
      <c r="B185" s="31">
        <v>3.9932917107170778E-2</v>
      </c>
      <c r="C185" s="31">
        <v>3.9932917107170778E-2</v>
      </c>
      <c r="D185" s="31">
        <v>2.1841568558154601E-2</v>
      </c>
      <c r="E185" s="31">
        <v>2.1841568558154601E-2</v>
      </c>
      <c r="F185" s="31">
        <v>1.3339515814135103E-2</v>
      </c>
      <c r="G185" s="31">
        <v>1.3339515814135103E-2</v>
      </c>
      <c r="H185" s="31">
        <v>2.6420482328319676E-2</v>
      </c>
      <c r="I185" s="31">
        <v>2.6420482328319676E-2</v>
      </c>
      <c r="J185" s="31">
        <v>3.9257955762482478E-4</v>
      </c>
      <c r="K185" s="31">
        <v>3.9257955762482478E-4</v>
      </c>
      <c r="L185" s="31">
        <v>3.1291645498788829E-4</v>
      </c>
      <c r="M185" s="31">
        <v>3.1291645498788829E-4</v>
      </c>
      <c r="N185" s="31">
        <v>1.4154627098789539E-4</v>
      </c>
      <c r="O185" s="31">
        <v>1.4154627098789539E-4</v>
      </c>
      <c r="P185" s="31">
        <v>2.9729888317327441E-4</v>
      </c>
      <c r="Q185" s="31">
        <v>2.9729888317327441E-4</v>
      </c>
      <c r="R185" s="31">
        <v>0</v>
      </c>
      <c r="S185" s="31">
        <v>0</v>
      </c>
      <c r="T185" s="31">
        <v>0</v>
      </c>
      <c r="U185" s="31">
        <v>0</v>
      </c>
      <c r="V185" s="31">
        <v>5.5349472862163225E-3</v>
      </c>
      <c r="W185" s="31">
        <v>5.5349472862163225E-3</v>
      </c>
      <c r="X185" s="31">
        <v>1.4786707610460227E-3</v>
      </c>
      <c r="Y185" s="31">
        <v>1.4786707610460227E-3</v>
      </c>
      <c r="Z185" s="29" t="s">
        <v>19</v>
      </c>
      <c r="AA185" s="40"/>
      <c r="AB185" s="41">
        <f t="shared" si="5"/>
        <v>-3.6336157238729316</v>
      </c>
    </row>
    <row r="186" spans="1:28">
      <c r="A186" s="28">
        <v>42183</v>
      </c>
      <c r="B186" s="31">
        <v>0.25786278311356914</v>
      </c>
      <c r="C186" s="31">
        <v>0.25786278311356914</v>
      </c>
      <c r="D186" s="31">
        <v>2.4834522415862287E-2</v>
      </c>
      <c r="E186" s="31">
        <v>2.4834522415862287E-2</v>
      </c>
      <c r="F186" s="31">
        <v>3.004685669660289E-2</v>
      </c>
      <c r="G186" s="31">
        <v>3.004685669660289E-2</v>
      </c>
      <c r="H186" s="31">
        <v>0.11446267790665077</v>
      </c>
      <c r="I186" s="31">
        <v>0.11446267790665077</v>
      </c>
      <c r="J186" s="31">
        <v>3.8706966909675708E-3</v>
      </c>
      <c r="K186" s="31">
        <v>3.8706966909675708E-3</v>
      </c>
      <c r="L186" s="31">
        <v>2.6874001428371587E-4</v>
      </c>
      <c r="M186" s="31">
        <v>2.6874001428371587E-4</v>
      </c>
      <c r="N186" s="31">
        <v>2.0499804763764154E-4</v>
      </c>
      <c r="O186" s="31">
        <v>2.0499804763764154E-4</v>
      </c>
      <c r="P186" s="31">
        <v>1.6155847204021357E-3</v>
      </c>
      <c r="Q186" s="31">
        <v>1.6155847204021359E-3</v>
      </c>
      <c r="R186" s="31">
        <v>0</v>
      </c>
      <c r="S186" s="31">
        <v>0</v>
      </c>
      <c r="T186" s="31">
        <v>0</v>
      </c>
      <c r="U186" s="31">
        <v>0</v>
      </c>
      <c r="V186" s="31">
        <v>1.9377196407653261E-3</v>
      </c>
      <c r="W186" s="31">
        <v>1.9377196407653261E-3</v>
      </c>
      <c r="X186" s="31">
        <v>5.1766516061311379E-4</v>
      </c>
      <c r="Y186" s="31">
        <v>5.1766516061311379E-4</v>
      </c>
      <c r="Z186" s="29" t="s">
        <v>19</v>
      </c>
      <c r="AA186" s="40"/>
      <c r="AB186" s="41">
        <f t="shared" si="5"/>
        <v>-2.1675064662705754</v>
      </c>
    </row>
    <row r="187" spans="1:28">
      <c r="A187" s="28">
        <v>42184</v>
      </c>
      <c r="B187" s="31">
        <v>1.196334546656703E-2</v>
      </c>
      <c r="C187" s="31">
        <v>1.196334546656703E-2</v>
      </c>
      <c r="D187" s="31">
        <v>3.1402086600549259E-3</v>
      </c>
      <c r="E187" s="31">
        <v>3.1402086600549259E-3</v>
      </c>
      <c r="F187" s="31">
        <v>1.9738383443967202E-2</v>
      </c>
      <c r="G187" s="31">
        <v>1.9738383443967202E-2</v>
      </c>
      <c r="H187" s="31">
        <v>1.0915302416857368E-2</v>
      </c>
      <c r="I187" s="31">
        <v>1.0915302416857366E-2</v>
      </c>
      <c r="J187" s="31">
        <v>1.1019777056135434E-4</v>
      </c>
      <c r="K187" s="31">
        <v>1.1019777056135434E-4</v>
      </c>
      <c r="L187" s="31">
        <v>2.9450960469448309E-5</v>
      </c>
      <c r="M187" s="31">
        <v>2.9450960469448309E-5</v>
      </c>
      <c r="N187" s="31">
        <v>1.317844591956267E-4</v>
      </c>
      <c r="O187" s="31">
        <v>1.317844591956267E-4</v>
      </c>
      <c r="P187" s="31">
        <v>8.7364145493900808E-5</v>
      </c>
      <c r="Q187" s="31">
        <v>8.736414549390078E-5</v>
      </c>
      <c r="R187" s="31">
        <v>0</v>
      </c>
      <c r="S187" s="31">
        <v>0</v>
      </c>
      <c r="T187" s="31">
        <v>1.5424940545873552E-3</v>
      </c>
      <c r="U187" s="31">
        <v>1.5424940545873552E-3</v>
      </c>
      <c r="V187" s="31">
        <v>2.1900624755954706E-2</v>
      </c>
      <c r="W187" s="31">
        <v>2.1900624755954706E-2</v>
      </c>
      <c r="X187" s="31">
        <v>6.3971417581056324E-3</v>
      </c>
      <c r="Y187" s="31">
        <v>6.3971417581056324E-3</v>
      </c>
      <c r="Z187" s="29" t="s">
        <v>19</v>
      </c>
      <c r="AA187" s="40"/>
      <c r="AB187" s="41">
        <f t="shared" si="5"/>
        <v>-4.5175895828264983</v>
      </c>
    </row>
    <row r="188" spans="1:28">
      <c r="A188" s="28">
        <v>42185</v>
      </c>
      <c r="B188" s="31">
        <v>4.9785286531421863E-2</v>
      </c>
      <c r="C188" s="31">
        <v>4.9785286531421863E-2</v>
      </c>
      <c r="D188" s="31">
        <v>1.8874384290857683E-2</v>
      </c>
      <c r="E188" s="31">
        <v>1.8874384290857683E-2</v>
      </c>
      <c r="F188" s="31">
        <v>0.69625146427176876</v>
      </c>
      <c r="G188" s="31">
        <v>0.69625146427176876</v>
      </c>
      <c r="H188" s="31">
        <v>0.21154119480248532</v>
      </c>
      <c r="I188" s="31">
        <v>0.21154119480248532</v>
      </c>
      <c r="J188" s="31">
        <v>7.0251078732863398E-4</v>
      </c>
      <c r="K188" s="31">
        <v>7.0251078732863398E-4</v>
      </c>
      <c r="L188" s="31">
        <v>1.5093617240592255E-4</v>
      </c>
      <c r="M188" s="31">
        <v>1.5093617240592255E-4</v>
      </c>
      <c r="N188" s="31">
        <v>1.5667707926591175E-2</v>
      </c>
      <c r="O188" s="31">
        <v>1.5667707926591175E-2</v>
      </c>
      <c r="P188" s="31">
        <v>4.5051212340511543E-3</v>
      </c>
      <c r="Q188" s="31">
        <v>4.5051212340511525E-3</v>
      </c>
      <c r="R188" s="31">
        <v>0</v>
      </c>
      <c r="S188" s="31">
        <v>0</v>
      </c>
      <c r="T188" s="31">
        <v>0</v>
      </c>
      <c r="U188" s="31">
        <v>0</v>
      </c>
      <c r="V188" s="31">
        <v>0</v>
      </c>
      <c r="W188" s="31">
        <v>0</v>
      </c>
      <c r="X188" s="31">
        <v>0</v>
      </c>
      <c r="Y188" s="31">
        <v>0</v>
      </c>
      <c r="Z188" s="29" t="s">
        <v>19</v>
      </c>
      <c r="AA188" s="40"/>
      <c r="AB188" s="41">
        <f t="shared" si="5"/>
        <v>-1.5533355249820546</v>
      </c>
    </row>
    <row r="189" spans="1:28">
      <c r="A189" s="28">
        <v>42186</v>
      </c>
      <c r="B189" s="31">
        <v>0.14744117333076204</v>
      </c>
      <c r="C189" s="31">
        <v>0.14744117333076204</v>
      </c>
      <c r="D189" s="31">
        <v>5.3817948887858104E-2</v>
      </c>
      <c r="E189" s="31">
        <v>5.3817948887858104E-2</v>
      </c>
      <c r="F189" s="31">
        <v>6.0113237016790319E-2</v>
      </c>
      <c r="G189" s="31">
        <v>6.0113237016790319E-2</v>
      </c>
      <c r="H189" s="31">
        <v>9.094998728656091E-2</v>
      </c>
      <c r="I189" s="31">
        <v>9.094998728656091E-2</v>
      </c>
      <c r="J189" s="31">
        <v>6.6118662336812602E-4</v>
      </c>
      <c r="K189" s="31">
        <v>6.6118662336812602E-4</v>
      </c>
      <c r="L189" s="31">
        <v>1.6345283060543814E-3</v>
      </c>
      <c r="M189" s="31">
        <v>1.6345283060543814E-3</v>
      </c>
      <c r="N189" s="31">
        <v>7.467786021085513E-4</v>
      </c>
      <c r="O189" s="31">
        <v>7.467786021085513E-4</v>
      </c>
      <c r="P189" s="31">
        <v>1.0288106088759362E-3</v>
      </c>
      <c r="Q189" s="31">
        <v>1.0288106088759362E-3</v>
      </c>
      <c r="R189" s="31">
        <v>2.4663638523763118E-2</v>
      </c>
      <c r="S189" s="31">
        <v>2.4663638523763118E-2</v>
      </c>
      <c r="T189" s="31">
        <v>4.1857177567203412E-3</v>
      </c>
      <c r="U189" s="31">
        <v>4.1857177567203412E-3</v>
      </c>
      <c r="V189" s="31">
        <v>2.3647989066770791E-2</v>
      </c>
      <c r="W189" s="31">
        <v>2.3647989066770791E-2</v>
      </c>
      <c r="X189" s="31">
        <v>1.7139019826445258E-2</v>
      </c>
      <c r="Y189" s="31">
        <v>1.7139019826445258E-2</v>
      </c>
      <c r="Z189" s="29" t="s">
        <v>19</v>
      </c>
      <c r="AA189" s="40"/>
      <c r="AB189" s="41">
        <f t="shared" si="5"/>
        <v>-2.3974455138029422</v>
      </c>
    </row>
    <row r="190" spans="1:28">
      <c r="A190" s="28">
        <v>42187</v>
      </c>
      <c r="B190" s="31">
        <v>1.6598539190803997E-3</v>
      </c>
      <c r="C190" s="31">
        <v>1.6598539190803997E-3</v>
      </c>
      <c r="D190" s="31">
        <v>3.7491072677607699E-2</v>
      </c>
      <c r="E190" s="31">
        <v>3.7491072677607699E-2</v>
      </c>
      <c r="F190" s="31">
        <v>0.21543342444357672</v>
      </c>
      <c r="G190" s="31">
        <v>0.21543342444357672</v>
      </c>
      <c r="H190" s="31">
        <v>7.1461263129070751E-2</v>
      </c>
      <c r="I190" s="31">
        <v>7.1461263129070751E-2</v>
      </c>
      <c r="J190" s="31">
        <v>6.887360660084646E-6</v>
      </c>
      <c r="K190" s="31">
        <v>6.887360660084646E-6</v>
      </c>
      <c r="L190" s="31">
        <v>4.9330358786325921E-4</v>
      </c>
      <c r="M190" s="31">
        <v>4.9330358786325921E-4</v>
      </c>
      <c r="N190" s="31">
        <v>1.5862944162436548E-3</v>
      </c>
      <c r="O190" s="31">
        <v>1.5862944162436548E-3</v>
      </c>
      <c r="P190" s="31">
        <v>6.0111747869683984E-4</v>
      </c>
      <c r="Q190" s="31">
        <v>6.0111747869683995E-4</v>
      </c>
      <c r="R190" s="31">
        <v>0</v>
      </c>
      <c r="S190" s="31">
        <v>0</v>
      </c>
      <c r="T190" s="31">
        <v>0</v>
      </c>
      <c r="U190" s="31">
        <v>0</v>
      </c>
      <c r="V190" s="31">
        <v>1.7571261226083559E-2</v>
      </c>
      <c r="W190" s="31">
        <v>1.7571261226083559E-2</v>
      </c>
      <c r="X190" s="31">
        <v>4.6941928922095951E-3</v>
      </c>
      <c r="Y190" s="31">
        <v>4.6941928922095951E-3</v>
      </c>
      <c r="Z190" s="29" t="s">
        <v>19</v>
      </c>
      <c r="AA190" s="40"/>
      <c r="AB190" s="41">
        <f t="shared" si="5"/>
        <v>-2.638599750513555</v>
      </c>
    </row>
    <row r="191" spans="1:28">
      <c r="A191" s="28">
        <v>42188</v>
      </c>
      <c r="B191" s="31">
        <v>7.6559901097500924E-2</v>
      </c>
      <c r="C191" s="31">
        <v>7.6559901097500924E-2</v>
      </c>
      <c r="D191" s="31">
        <v>0.2484924789609701</v>
      </c>
      <c r="E191" s="31">
        <v>0.2484924789609701</v>
      </c>
      <c r="F191" s="31">
        <v>0.3733795392424834</v>
      </c>
      <c r="G191" s="31">
        <v>0.3733795392424834</v>
      </c>
      <c r="H191" s="31">
        <v>0.21675435679777805</v>
      </c>
      <c r="I191" s="31">
        <v>0.2167543567977781</v>
      </c>
      <c r="J191" s="31">
        <v>5.7853829544711032E-4</v>
      </c>
      <c r="K191" s="31">
        <v>5.7853829544711032E-4</v>
      </c>
      <c r="L191" s="31">
        <v>4.3550607794196677E-3</v>
      </c>
      <c r="M191" s="31">
        <v>4.3550607794196677E-3</v>
      </c>
      <c r="N191" s="31">
        <v>2.3037875829754E-3</v>
      </c>
      <c r="O191" s="31">
        <v>2.3037875829754E-3</v>
      </c>
      <c r="P191" s="31">
        <v>2.3770871229161369E-3</v>
      </c>
      <c r="Q191" s="31">
        <v>2.3770871229161377E-3</v>
      </c>
      <c r="R191" s="31">
        <v>1.2156191565049399E-3</v>
      </c>
      <c r="S191" s="31">
        <v>1.2156191565049399E-3</v>
      </c>
      <c r="T191" s="31">
        <v>0</v>
      </c>
      <c r="U191" s="31">
        <v>0</v>
      </c>
      <c r="V191" s="31">
        <v>8.395158141351035E-4</v>
      </c>
      <c r="W191" s="31">
        <v>8.395158141351035E-4</v>
      </c>
      <c r="X191" s="31">
        <v>6.84569796780566E-4</v>
      </c>
      <c r="Y191" s="31">
        <v>6.84569796780566E-4</v>
      </c>
      <c r="Z191" s="29" t="s">
        <v>19</v>
      </c>
      <c r="AA191" s="40"/>
      <c r="AB191" s="41">
        <f t="shared" si="5"/>
        <v>-1.5289905629570493</v>
      </c>
    </row>
    <row r="192" spans="1:28">
      <c r="A192" s="28">
        <v>42189</v>
      </c>
      <c r="B192" s="31">
        <v>7.0457699552665927E-3</v>
      </c>
      <c r="C192" s="31">
        <v>7.0457699552665927E-3</v>
      </c>
      <c r="D192" s="31">
        <v>1.2100663382884576E-2</v>
      </c>
      <c r="E192" s="31">
        <v>1.2100663382884576E-2</v>
      </c>
      <c r="F192" s="31">
        <v>3.7499999999999999E-2</v>
      </c>
      <c r="G192" s="31">
        <v>3.7499999999999999E-2</v>
      </c>
      <c r="H192" s="31">
        <v>1.6972115190277807E-2</v>
      </c>
      <c r="I192" s="31">
        <v>1.6972115190277807E-2</v>
      </c>
      <c r="J192" s="31">
        <v>1.1364145089139665E-4</v>
      </c>
      <c r="K192" s="31">
        <v>1.1364145089139665E-4</v>
      </c>
      <c r="L192" s="31">
        <v>1.6934302269932779E-4</v>
      </c>
      <c r="M192" s="31">
        <v>1.6934302269932779E-4</v>
      </c>
      <c r="N192" s="31">
        <v>4.5392424834049202E-4</v>
      </c>
      <c r="O192" s="31">
        <v>4.5392424834049202E-4</v>
      </c>
      <c r="P192" s="31">
        <v>2.2427810485001404E-4</v>
      </c>
      <c r="Q192" s="31">
        <v>2.2427810485001402E-4</v>
      </c>
      <c r="R192" s="31">
        <v>9.4012473010155416E-4</v>
      </c>
      <c r="S192" s="31">
        <v>9.4012473010155416E-4</v>
      </c>
      <c r="T192" s="31">
        <v>3.1880664708177795E-3</v>
      </c>
      <c r="U192" s="31">
        <v>3.1880664708177795E-3</v>
      </c>
      <c r="V192" s="31">
        <v>0</v>
      </c>
      <c r="W192" s="31">
        <v>0</v>
      </c>
      <c r="X192" s="31">
        <v>1.4851904733963139E-3</v>
      </c>
      <c r="Y192" s="31">
        <v>1.4851904733963139E-3</v>
      </c>
      <c r="Z192" s="29" t="s">
        <v>19</v>
      </c>
      <c r="AA192" s="40"/>
      <c r="AB192" s="41">
        <f t="shared" si="5"/>
        <v>-4.0761835645876801</v>
      </c>
    </row>
    <row r="193" spans="1:28">
      <c r="A193" s="28">
        <v>42190</v>
      </c>
      <c r="B193" s="31">
        <v>6.9665653076756186E-3</v>
      </c>
      <c r="C193" s="31">
        <v>6.9665653076756186E-3</v>
      </c>
      <c r="D193" s="31">
        <v>0.12253808377325706</v>
      </c>
      <c r="E193" s="31">
        <v>0.12253808377325706</v>
      </c>
      <c r="F193" s="31">
        <v>5.7350644279578287E-3</v>
      </c>
      <c r="G193" s="31">
        <v>5.7350644279578287E-3</v>
      </c>
      <c r="H193" s="31">
        <v>4.7573037077604144E-2</v>
      </c>
      <c r="I193" s="31">
        <v>4.7573037077604137E-2</v>
      </c>
      <c r="J193" s="31">
        <v>1.1364145089139667E-4</v>
      </c>
      <c r="K193" s="31">
        <v>1.1364145089139667E-4</v>
      </c>
      <c r="L193" s="31">
        <v>3.0997135894094345E-3</v>
      </c>
      <c r="M193" s="31">
        <v>3.0997135894094345E-3</v>
      </c>
      <c r="N193" s="31">
        <v>5.3689964857477559E-5</v>
      </c>
      <c r="O193" s="31">
        <v>5.3689964857477559E-5</v>
      </c>
      <c r="P193" s="31">
        <v>1.155293028471584E-3</v>
      </c>
      <c r="Q193" s="31">
        <v>1.1552930284715838E-3</v>
      </c>
      <c r="R193" s="31">
        <v>2.2556106161777216E-2</v>
      </c>
      <c r="S193" s="31">
        <v>2.2556106161777216E-2</v>
      </c>
      <c r="T193" s="31">
        <v>0</v>
      </c>
      <c r="U193" s="31">
        <v>0</v>
      </c>
      <c r="V193" s="31">
        <v>7.3408824677860217E-3</v>
      </c>
      <c r="W193" s="31">
        <v>7.3408824677860217E-3</v>
      </c>
      <c r="X193" s="31">
        <v>1.0501952653848913E-2</v>
      </c>
      <c r="Y193" s="31">
        <v>1.0501952653848913E-2</v>
      </c>
      <c r="Z193" s="29" t="s">
        <v>19</v>
      </c>
      <c r="AA193" s="40"/>
      <c r="AB193" s="41">
        <f t="shared" si="5"/>
        <v>-3.0454891261865051</v>
      </c>
    </row>
    <row r="194" spans="1:28">
      <c r="A194" s="28">
        <v>42191</v>
      </c>
      <c r="B194" s="31">
        <v>1.0062433924383668E-2</v>
      </c>
      <c r="C194" s="31">
        <v>1.0062433924383668E-2</v>
      </c>
      <c r="D194" s="31">
        <v>4.7644291299450005E-2</v>
      </c>
      <c r="E194" s="31">
        <v>4.7644291299450005E-2</v>
      </c>
      <c r="F194" s="31">
        <v>1.2175273330730183</v>
      </c>
      <c r="G194" s="31">
        <v>1.2175273330730183</v>
      </c>
      <c r="H194" s="31">
        <v>0.34595028067361672</v>
      </c>
      <c r="I194" s="31">
        <v>0.34595028067361677</v>
      </c>
      <c r="J194" s="31">
        <v>1.7218401650211615E-5</v>
      </c>
      <c r="K194" s="31">
        <v>1.7218401650211615E-5</v>
      </c>
      <c r="L194" s="31">
        <v>4.9330358786325911E-4</v>
      </c>
      <c r="M194" s="31">
        <v>4.9330358786325911E-4</v>
      </c>
      <c r="N194" s="31">
        <v>9.8399062866067963E-3</v>
      </c>
      <c r="O194" s="31">
        <v>9.8399062866067963E-3</v>
      </c>
      <c r="P194" s="31">
        <v>2.8099960229754661E-3</v>
      </c>
      <c r="Q194" s="31">
        <v>2.8099960229754669E-3</v>
      </c>
      <c r="R194" s="31">
        <v>3.443680330042323E-6</v>
      </c>
      <c r="S194" s="31">
        <v>3.443680330042323E-6</v>
      </c>
      <c r="T194" s="31">
        <v>0</v>
      </c>
      <c r="U194" s="31">
        <v>0</v>
      </c>
      <c r="V194" s="31">
        <v>9.2102694260054671E-3</v>
      </c>
      <c r="W194" s="31">
        <v>9.2102694260054671E-3</v>
      </c>
      <c r="X194" s="31">
        <v>2.4618433834699216E-3</v>
      </c>
      <c r="Y194" s="31">
        <v>2.4618433834699216E-3</v>
      </c>
      <c r="Z194" s="29" t="s">
        <v>19</v>
      </c>
      <c r="AA194" s="40"/>
      <c r="AB194" s="41">
        <f t="shared" si="5"/>
        <v>-1.0614602117249803</v>
      </c>
    </row>
    <row r="195" spans="1:28">
      <c r="A195" s="28">
        <v>42192</v>
      </c>
      <c r="B195" s="31">
        <v>4.9588996752609452E-4</v>
      </c>
      <c r="C195" s="31">
        <v>4.9588996752609452E-4</v>
      </c>
      <c r="D195" s="31">
        <v>0.93928316362217368</v>
      </c>
      <c r="E195" s="31">
        <v>0.93928316362217368</v>
      </c>
      <c r="F195" s="31">
        <v>1.6956267083170638E-2</v>
      </c>
      <c r="G195" s="31">
        <v>1.6956267083170638E-2</v>
      </c>
      <c r="H195" s="31">
        <v>0.33741206537967544</v>
      </c>
      <c r="I195" s="31">
        <v>0.3374120653796755</v>
      </c>
      <c r="J195" s="31">
        <v>6.887360660084646E-6</v>
      </c>
      <c r="K195" s="31">
        <v>6.887360660084646E-6</v>
      </c>
      <c r="L195" s="31">
        <v>1.7950360406128744E-2</v>
      </c>
      <c r="M195" s="31">
        <v>1.7950360406128744E-2</v>
      </c>
      <c r="N195" s="31">
        <v>8.2975400234283498E-5</v>
      </c>
      <c r="O195" s="31">
        <v>8.2975400234283498E-5</v>
      </c>
      <c r="P195" s="31">
        <v>6.3827983909349921E-3</v>
      </c>
      <c r="Q195" s="31">
        <v>6.3827983909349913E-3</v>
      </c>
      <c r="R195" s="31">
        <v>0</v>
      </c>
      <c r="S195" s="31">
        <v>0</v>
      </c>
      <c r="T195" s="31">
        <v>0</v>
      </c>
      <c r="U195" s="31">
        <v>0</v>
      </c>
      <c r="V195" s="31">
        <v>6.2573213588442015E-3</v>
      </c>
      <c r="W195" s="31">
        <v>6.2573213588442015E-3</v>
      </c>
      <c r="X195" s="31">
        <v>1.6716542466146394E-3</v>
      </c>
      <c r="Y195" s="31">
        <v>1.6716542466146394E-3</v>
      </c>
      <c r="Z195" s="29" t="s">
        <v>19</v>
      </c>
      <c r="AA195" s="40"/>
      <c r="AB195" s="41">
        <f t="shared" si="5"/>
        <v>-1.0864503496410087</v>
      </c>
    </row>
    <row r="196" spans="1:28">
      <c r="A196" s="28">
        <v>42193</v>
      </c>
      <c r="B196" s="31">
        <v>9.8833625472214662E-4</v>
      </c>
      <c r="C196" s="31">
        <v>9.8833625472214662E-4</v>
      </c>
      <c r="D196" s="31">
        <v>6.3982211619876455E-3</v>
      </c>
      <c r="E196" s="31">
        <v>6.3982211619876455E-3</v>
      </c>
      <c r="F196" s="31">
        <v>0.88651405700898067</v>
      </c>
      <c r="G196" s="31">
        <v>0.88651405700898067</v>
      </c>
      <c r="H196" s="31">
        <v>0.23947425039607259</v>
      </c>
      <c r="I196" s="31">
        <v>0.23947425039607254</v>
      </c>
      <c r="J196" s="31">
        <v>1.0331040990126969E-5</v>
      </c>
      <c r="K196" s="31">
        <v>1.0331040990126969E-5</v>
      </c>
      <c r="L196" s="31">
        <v>8.4671511349663895E-5</v>
      </c>
      <c r="M196" s="31">
        <v>8.4671511349663895E-5</v>
      </c>
      <c r="N196" s="31">
        <v>1.0450019523623585E-2</v>
      </c>
      <c r="O196" s="31">
        <v>1.0450019523623585E-2</v>
      </c>
      <c r="P196" s="31">
        <v>2.8256433326161647E-3</v>
      </c>
      <c r="Q196" s="31">
        <v>2.825643332616166E-3</v>
      </c>
      <c r="R196" s="31">
        <v>0</v>
      </c>
      <c r="S196" s="31">
        <v>0</v>
      </c>
      <c r="T196" s="31">
        <v>1.7151503103394958E-2</v>
      </c>
      <c r="U196" s="31">
        <v>1.7151503103394958E-2</v>
      </c>
      <c r="V196" s="31">
        <v>2.5868801249511912E-4</v>
      </c>
      <c r="W196" s="31">
        <v>2.5868801249511912E-4</v>
      </c>
      <c r="X196" s="31">
        <v>6.1441769189143382E-3</v>
      </c>
      <c r="Y196" s="31">
        <v>6.1441769189143373E-3</v>
      </c>
      <c r="Z196" s="29" t="s">
        <v>19</v>
      </c>
      <c r="AA196" s="40"/>
      <c r="AB196" s="41">
        <f t="shared" si="5"/>
        <v>-1.4293093819150844</v>
      </c>
    </row>
    <row r="197" spans="1:28">
      <c r="A197" s="28">
        <v>42194</v>
      </c>
      <c r="B197" s="31"/>
      <c r="C197" s="31"/>
      <c r="D197" s="31">
        <v>1.796508588636347E-3</v>
      </c>
      <c r="E197" s="31">
        <v>1.796508588636347E-3</v>
      </c>
      <c r="F197" s="31">
        <v>0.17377489262007031</v>
      </c>
      <c r="G197" s="31">
        <v>0.17377489262007031</v>
      </c>
      <c r="H197" s="31">
        <v>4.7060587686871255E-2</v>
      </c>
      <c r="I197" s="31">
        <v>4.7060587686871255E-2</v>
      </c>
      <c r="J197" s="31"/>
      <c r="K197" s="31"/>
      <c r="L197" s="31">
        <v>1.1044110176043115E-5</v>
      </c>
      <c r="M197" s="31">
        <v>1.1044110176043115E-5</v>
      </c>
      <c r="N197" s="31">
        <v>1.0054666146036705E-3</v>
      </c>
      <c r="O197" s="31">
        <v>1.0054666146036705E-3</v>
      </c>
      <c r="P197" s="31">
        <v>2.7252397624216815E-4</v>
      </c>
      <c r="Q197" s="31">
        <v>2.725239762421681E-4</v>
      </c>
      <c r="R197" s="31"/>
      <c r="S197" s="31"/>
      <c r="T197" s="31">
        <v>7.9517593267510438E-3</v>
      </c>
      <c r="U197" s="31">
        <v>7.9517593267510438E-3</v>
      </c>
      <c r="V197" s="31">
        <v>0</v>
      </c>
      <c r="W197" s="31">
        <v>0</v>
      </c>
      <c r="X197" s="31">
        <v>2.8165157353257572E-3</v>
      </c>
      <c r="Y197" s="31">
        <v>2.8165157353257572E-3</v>
      </c>
      <c r="Z197" s="29" t="s">
        <v>19</v>
      </c>
      <c r="AA197" s="40"/>
      <c r="AB197" s="41">
        <f t="shared" si="5"/>
        <v>-3.0563194077270821</v>
      </c>
    </row>
    <row r="198" spans="1:28">
      <c r="A198" s="28">
        <v>42195</v>
      </c>
      <c r="B198" s="31">
        <v>4.5456580356558661E-4</v>
      </c>
      <c r="C198" s="31">
        <v>4.5456580356558661E-4</v>
      </c>
      <c r="D198" s="31">
        <v>1.0212120542781202E-2</v>
      </c>
      <c r="E198" s="31">
        <v>1.0212120542781202E-2</v>
      </c>
      <c r="F198" s="31">
        <v>0.32499023818820771</v>
      </c>
      <c r="G198" s="31">
        <v>0.32499023818820771</v>
      </c>
      <c r="H198" s="31">
        <v>9.0610962244345783E-2</v>
      </c>
      <c r="I198" s="31">
        <v>9.0610962244345783E-2</v>
      </c>
      <c r="J198" s="31">
        <v>6.887360660084646E-6</v>
      </c>
      <c r="K198" s="31">
        <v>6.887360660084646E-6</v>
      </c>
      <c r="L198" s="31">
        <v>7.3627401173620777E-5</v>
      </c>
      <c r="M198" s="31">
        <v>7.3627401173620777E-5</v>
      </c>
      <c r="N198" s="31">
        <v>2.7333073018352208E-3</v>
      </c>
      <c r="O198" s="31">
        <v>2.7333073018352208E-3</v>
      </c>
      <c r="P198" s="31">
        <v>7.5889451757388466E-4</v>
      </c>
      <c r="Q198" s="31">
        <v>7.5889451757388455E-4</v>
      </c>
      <c r="R198" s="31">
        <v>0</v>
      </c>
      <c r="S198" s="31">
        <v>0</v>
      </c>
      <c r="T198" s="31">
        <v>0</v>
      </c>
      <c r="U198" s="31">
        <v>0</v>
      </c>
      <c r="V198" s="31">
        <v>3.5972276454509958E-3</v>
      </c>
      <c r="W198" s="31">
        <v>3.5972276454509958E-3</v>
      </c>
      <c r="X198" s="31">
        <v>9.6100560043290892E-4</v>
      </c>
      <c r="Y198" s="31">
        <v>9.6100560043290892E-4</v>
      </c>
      <c r="Z198" s="29" t="s">
        <v>19</v>
      </c>
      <c r="AA198" s="40"/>
      <c r="AB198" s="41">
        <f t="shared" si="5"/>
        <v>-2.4011800771781813</v>
      </c>
    </row>
    <row r="199" spans="1:28">
      <c r="A199" s="28">
        <v>42196</v>
      </c>
      <c r="B199" s="31">
        <v>1.1684407359833603E-2</v>
      </c>
      <c r="C199" s="31">
        <v>1.1684407359833603E-2</v>
      </c>
      <c r="D199" s="31">
        <v>0.12162878536876284</v>
      </c>
      <c r="E199" s="31">
        <v>0.12162878536876284</v>
      </c>
      <c r="F199" s="31">
        <v>0.18789047247169074</v>
      </c>
      <c r="G199" s="31">
        <v>0.18789047247169074</v>
      </c>
      <c r="H199" s="31">
        <v>9.7700497454052321E-2</v>
      </c>
      <c r="I199" s="31">
        <v>9.7700497454052321E-2</v>
      </c>
      <c r="J199" s="31">
        <v>1.17085131221439E-4</v>
      </c>
      <c r="K199" s="31">
        <v>1.17085131221439E-4</v>
      </c>
      <c r="L199" s="31">
        <v>7.9517593267510443E-4</v>
      </c>
      <c r="M199" s="31">
        <v>7.9517593267510443E-4</v>
      </c>
      <c r="N199" s="31">
        <v>1.3178445919562671E-3</v>
      </c>
      <c r="O199" s="31">
        <v>1.3178445919562671E-3</v>
      </c>
      <c r="P199" s="31">
        <v>6.7805008443027497E-4</v>
      </c>
      <c r="Q199" s="31">
        <v>6.7805008443027497E-4</v>
      </c>
      <c r="R199" s="31">
        <v>0</v>
      </c>
      <c r="S199" s="31">
        <v>0</v>
      </c>
      <c r="T199" s="31">
        <v>0</v>
      </c>
      <c r="U199" s="31">
        <v>0</v>
      </c>
      <c r="V199" s="31">
        <v>3.4654431862553688E-4</v>
      </c>
      <c r="W199" s="31">
        <v>3.4654431862553688E-4</v>
      </c>
      <c r="X199" s="31">
        <v>9.2579915374133693E-5</v>
      </c>
      <c r="Y199" s="31">
        <v>9.2579915374133693E-5</v>
      </c>
      <c r="Z199" s="29" t="s">
        <v>19</v>
      </c>
      <c r="AA199" s="40"/>
      <c r="AB199" s="41">
        <f t="shared" si="5"/>
        <v>-2.3258486282979249</v>
      </c>
    </row>
    <row r="200" spans="1:28">
      <c r="A200" s="28">
        <v>42197</v>
      </c>
      <c r="B200" s="31">
        <v>8.012066655876468E-2</v>
      </c>
      <c r="C200" s="31">
        <v>8.012066655876468E-2</v>
      </c>
      <c r="D200" s="31">
        <v>2.283649563021374</v>
      </c>
      <c r="E200" s="31">
        <v>2.283649563021374</v>
      </c>
      <c r="F200" s="31">
        <v>0.20274306911362749</v>
      </c>
      <c r="G200" s="31">
        <v>0.20274306911362749</v>
      </c>
      <c r="H200" s="31">
        <v>0.89337010451098897</v>
      </c>
      <c r="I200" s="31">
        <v>0.89337010451098886</v>
      </c>
      <c r="J200" s="31">
        <v>7.9893383656981889E-4</v>
      </c>
      <c r="K200" s="31">
        <v>7.9893383656981889E-4</v>
      </c>
      <c r="L200" s="31">
        <v>2.9112274424049647E-2</v>
      </c>
      <c r="M200" s="31">
        <v>2.9112274424049647E-2</v>
      </c>
      <c r="N200" s="31">
        <v>5.2225693088637257E-4</v>
      </c>
      <c r="O200" s="31">
        <v>5.2225693088637257E-4</v>
      </c>
      <c r="P200" s="31">
        <v>1.0753613550570147E-2</v>
      </c>
      <c r="Q200" s="31">
        <v>1.0753613550570145E-2</v>
      </c>
      <c r="R200" s="31">
        <v>1.5623977657402019E-2</v>
      </c>
      <c r="S200" s="31">
        <v>1.5623977657402019E-2</v>
      </c>
      <c r="T200" s="31">
        <v>1.7280351055448794E-2</v>
      </c>
      <c r="U200" s="31">
        <v>1.7280351055448794E-2</v>
      </c>
      <c r="V200" s="31">
        <v>2.7674736431081608E-3</v>
      </c>
      <c r="W200" s="31">
        <v>2.7674736431081608E-3</v>
      </c>
      <c r="X200" s="31">
        <v>1.277602832163045E-2</v>
      </c>
      <c r="Y200" s="31">
        <v>1.277602832163045E-2</v>
      </c>
      <c r="Z200" s="29" t="s">
        <v>19</v>
      </c>
      <c r="AA200" s="40"/>
      <c r="AB200" s="41">
        <f t="shared" si="5"/>
        <v>-0.11275433322643431</v>
      </c>
    </row>
    <row r="201" spans="1:28">
      <c r="A201" s="28">
        <v>42198</v>
      </c>
      <c r="B201" s="31">
        <v>0.40946392228302231</v>
      </c>
      <c r="C201" s="31">
        <v>0.40946392228302231</v>
      </c>
      <c r="D201" s="31">
        <v>1.5888793173267364E-2</v>
      </c>
      <c r="E201" s="31">
        <v>1.5888793173267364E-2</v>
      </c>
      <c r="F201" s="31">
        <v>0.22506833268254589</v>
      </c>
      <c r="G201" s="31">
        <v>0.22506833268254589</v>
      </c>
      <c r="H201" s="31">
        <v>0.22079788239742865</v>
      </c>
      <c r="I201" s="31">
        <v>0.22079788239742865</v>
      </c>
      <c r="J201" s="31">
        <v>4.5904258799464165E-3</v>
      </c>
      <c r="K201" s="31">
        <v>4.5904258799464165E-3</v>
      </c>
      <c r="L201" s="31">
        <v>1.3621069217119839E-4</v>
      </c>
      <c r="M201" s="31">
        <v>1.3621069217119839E-4</v>
      </c>
      <c r="N201" s="31">
        <v>5.6472081218274109E-3</v>
      </c>
      <c r="O201" s="31">
        <v>5.6472081218274109E-3</v>
      </c>
      <c r="P201" s="31">
        <v>3.2950626218371248E-3</v>
      </c>
      <c r="Q201" s="31">
        <v>3.2950626218371248E-3</v>
      </c>
      <c r="R201" s="31">
        <v>4.1048669534104491E-3</v>
      </c>
      <c r="S201" s="31">
        <v>4.1048669534104491E-3</v>
      </c>
      <c r="T201" s="31">
        <v>9.277052547876218E-4</v>
      </c>
      <c r="U201" s="31">
        <v>9.277052547876218E-4</v>
      </c>
      <c r="V201" s="31">
        <v>2.1280749707145645E-3</v>
      </c>
      <c r="W201" s="31">
        <v>2.1280749707145645E-3</v>
      </c>
      <c r="X201" s="31">
        <v>2.4514118437094557E-3</v>
      </c>
      <c r="Y201" s="31">
        <v>2.4514118437094557E-3</v>
      </c>
      <c r="Z201" s="29" t="s">
        <v>19</v>
      </c>
      <c r="AA201" s="40"/>
      <c r="AB201" s="41">
        <f t="shared" ref="AB201:AB264" si="6">IF(I201&gt;0,LN(I201),"")</f>
        <v>-1.5105075552165426</v>
      </c>
    </row>
    <row r="202" spans="1:28">
      <c r="A202" s="28">
        <v>42199</v>
      </c>
      <c r="B202" s="31">
        <v>1.191857762227648E-2</v>
      </c>
      <c r="C202" s="31">
        <v>1.191857762227648E-2</v>
      </c>
      <c r="D202" s="31">
        <v>3.4118937703855864E-2</v>
      </c>
      <c r="E202" s="31">
        <v>3.4118937703855864E-2</v>
      </c>
      <c r="F202" s="31">
        <v>0.52418488871534552</v>
      </c>
      <c r="G202" s="31">
        <v>0.52418488871534552</v>
      </c>
      <c r="H202" s="31">
        <v>0.15663478527327368</v>
      </c>
      <c r="I202" s="31">
        <v>0.15663478527327368</v>
      </c>
      <c r="J202" s="31">
        <v>1.0675409023131201E-4</v>
      </c>
      <c r="K202" s="31">
        <v>1.0675409023131201E-4</v>
      </c>
      <c r="L202" s="31">
        <v>4.71215367511173E-4</v>
      </c>
      <c r="M202" s="31">
        <v>4.71215367511173E-4</v>
      </c>
      <c r="N202" s="31">
        <v>3.7729402577118308E-3</v>
      </c>
      <c r="O202" s="31">
        <v>3.7729402577118308E-3</v>
      </c>
      <c r="P202" s="31">
        <v>1.215274382094262E-3</v>
      </c>
      <c r="Q202" s="31">
        <v>1.2152743820942617E-3</v>
      </c>
      <c r="R202" s="31">
        <v>6.5429926270804131E-5</v>
      </c>
      <c r="S202" s="31">
        <v>6.5429926270804131E-5</v>
      </c>
      <c r="T202" s="31">
        <v>0</v>
      </c>
      <c r="U202" s="31">
        <v>0</v>
      </c>
      <c r="V202" s="31">
        <v>6.5355329949238579E-3</v>
      </c>
      <c r="W202" s="31">
        <v>6.5355329949238579E-3</v>
      </c>
      <c r="X202" s="31">
        <v>1.7707538743390642E-3</v>
      </c>
      <c r="Y202" s="31">
        <v>1.7707538743390642E-3</v>
      </c>
      <c r="Z202" s="29" t="s">
        <v>19</v>
      </c>
      <c r="AA202" s="40"/>
      <c r="AB202" s="41">
        <f t="shared" si="6"/>
        <v>-1.853838391910422</v>
      </c>
    </row>
    <row r="203" spans="1:28">
      <c r="A203" s="28">
        <v>42200</v>
      </c>
      <c r="B203" s="31">
        <v>7.5037794391622208E-3</v>
      </c>
      <c r="C203" s="31">
        <v>7.5037794391622208E-3</v>
      </c>
      <c r="D203" s="31">
        <v>1.6875400348993881E-2</v>
      </c>
      <c r="E203" s="31">
        <v>1.6875400348993881E-2</v>
      </c>
      <c r="F203" s="31">
        <v>9.6534556813744635E-2</v>
      </c>
      <c r="G203" s="31">
        <v>9.6534556813744635E-2</v>
      </c>
      <c r="H203" s="31">
        <v>3.4607937097815247E-2</v>
      </c>
      <c r="I203" s="31">
        <v>3.460793709781524E-2</v>
      </c>
      <c r="J203" s="31">
        <v>5.1655204950634845E-5</v>
      </c>
      <c r="K203" s="31">
        <v>5.1655204950634845E-5</v>
      </c>
      <c r="L203" s="31">
        <v>2.3928905381426753E-4</v>
      </c>
      <c r="M203" s="31">
        <v>2.3928905381426753E-4</v>
      </c>
      <c r="N203" s="31">
        <v>9.9570480281140159E-4</v>
      </c>
      <c r="O203" s="31">
        <v>9.9570480281140159E-4</v>
      </c>
      <c r="P203" s="31">
        <v>3.7031966149653488E-4</v>
      </c>
      <c r="Q203" s="31">
        <v>3.7031966149653482E-4</v>
      </c>
      <c r="R203" s="31">
        <v>1.7218401650211615E-5</v>
      </c>
      <c r="S203" s="31">
        <v>1.7218401650211615E-5</v>
      </c>
      <c r="T203" s="31">
        <v>2.3045376567343303E-3</v>
      </c>
      <c r="U203" s="31">
        <v>2.3045376567343303E-3</v>
      </c>
      <c r="V203" s="31">
        <v>1.1841077704021865E-2</v>
      </c>
      <c r="W203" s="31">
        <v>1.1841077704021865E-2</v>
      </c>
      <c r="X203" s="31">
        <v>3.9861521309679819E-3</v>
      </c>
      <c r="Y203" s="31">
        <v>3.9861521309679819E-3</v>
      </c>
      <c r="Z203" s="29" t="s">
        <v>19</v>
      </c>
      <c r="AA203" s="40"/>
      <c r="AB203" s="41">
        <f t="shared" si="6"/>
        <v>-3.363672227335059</v>
      </c>
    </row>
    <row r="204" spans="1:28">
      <c r="A204" s="28">
        <v>42201</v>
      </c>
      <c r="B204" s="31">
        <v>1.620251595284913E-2</v>
      </c>
      <c r="C204" s="31">
        <v>1.620251595284913E-2</v>
      </c>
      <c r="D204" s="31">
        <v>1.8962737172266032E-2</v>
      </c>
      <c r="E204" s="31">
        <v>1.8962737172266032E-2</v>
      </c>
      <c r="F204" s="31">
        <v>4.4323506442795785E-2</v>
      </c>
      <c r="G204" s="31">
        <v>4.4323506442795785E-2</v>
      </c>
      <c r="H204" s="31">
        <v>2.4692758555492536E-2</v>
      </c>
      <c r="I204" s="31">
        <v>2.4692758555492533E-2</v>
      </c>
      <c r="J204" s="31">
        <v>1.5152193452186221E-4</v>
      </c>
      <c r="K204" s="31">
        <v>1.5152193452186221E-4</v>
      </c>
      <c r="L204" s="31">
        <v>2.9819097475316408E-4</v>
      </c>
      <c r="M204" s="31">
        <v>2.9819097475316408E-4</v>
      </c>
      <c r="N204" s="31">
        <v>1.708317063647013E-4</v>
      </c>
      <c r="O204" s="31">
        <v>1.708317063647013E-4</v>
      </c>
      <c r="P204" s="31">
        <v>2.086307952093154E-4</v>
      </c>
      <c r="Q204" s="31">
        <v>2.0863079520931529E-4</v>
      </c>
      <c r="R204" s="31">
        <v>0</v>
      </c>
      <c r="S204" s="31">
        <v>0</v>
      </c>
      <c r="T204" s="31">
        <v>5.4557904269652993E-3</v>
      </c>
      <c r="U204" s="31">
        <v>5.4557904269652993E-3</v>
      </c>
      <c r="V204" s="31">
        <v>0</v>
      </c>
      <c r="W204" s="31">
        <v>0</v>
      </c>
      <c r="X204" s="31">
        <v>1.9324427406262833E-3</v>
      </c>
      <c r="Y204" s="31">
        <v>1.9324427406262833E-3</v>
      </c>
      <c r="Z204" s="29" t="s">
        <v>19</v>
      </c>
      <c r="AA204" s="40"/>
      <c r="AB204" s="41">
        <f t="shared" si="6"/>
        <v>-3.7012452542236494</v>
      </c>
    </row>
    <row r="205" spans="1:28">
      <c r="A205" s="28">
        <v>42202</v>
      </c>
      <c r="B205" s="31">
        <v>0.79234951977877799</v>
      </c>
      <c r="C205" s="31">
        <v>0.79234951977877799</v>
      </c>
      <c r="D205" s="31">
        <v>1.4096739042402018</v>
      </c>
      <c r="E205" s="31">
        <v>1.4096739042402018</v>
      </c>
      <c r="F205" s="31">
        <v>1.0450019523623585E-2</v>
      </c>
      <c r="G205" s="31">
        <v>1.0450019523623585E-2</v>
      </c>
      <c r="H205" s="31">
        <v>0.80212021045631454</v>
      </c>
      <c r="I205" s="31">
        <v>0.80212021045631487</v>
      </c>
      <c r="J205" s="31">
        <v>8.1787407838505161E-3</v>
      </c>
      <c r="K205" s="31">
        <v>8.1787407838505161E-3</v>
      </c>
      <c r="L205" s="31">
        <v>1.1106693467040699E-2</v>
      </c>
      <c r="M205" s="31">
        <v>1.1106693467040699E-2</v>
      </c>
      <c r="N205" s="31">
        <v>4.8809058961343227E-5</v>
      </c>
      <c r="O205" s="31">
        <v>4.8809058961343227E-5</v>
      </c>
      <c r="P205" s="31">
        <v>7.0438972232545098E-3</v>
      </c>
      <c r="Q205" s="31">
        <v>7.0438972232545116E-3</v>
      </c>
      <c r="R205" s="31">
        <v>0</v>
      </c>
      <c r="S205" s="31">
        <v>0</v>
      </c>
      <c r="T205" s="31">
        <v>1.2884795205383636E-3</v>
      </c>
      <c r="U205" s="31">
        <v>1.2884795205383636E-3</v>
      </c>
      <c r="V205" s="31">
        <v>0</v>
      </c>
      <c r="W205" s="31">
        <v>0</v>
      </c>
      <c r="X205" s="31">
        <v>4.5637986452037735E-4</v>
      </c>
      <c r="Y205" s="31">
        <v>4.5637986452037735E-4</v>
      </c>
      <c r="Z205" s="29" t="s">
        <v>19</v>
      </c>
      <c r="AA205" s="40"/>
      <c r="AB205" s="41">
        <f t="shared" si="6"/>
        <v>-0.22049679399823907</v>
      </c>
    </row>
    <row r="206" spans="1:28">
      <c r="A206" s="28">
        <v>42203</v>
      </c>
      <c r="B206" s="31">
        <v>0.67433115118789755</v>
      </c>
      <c r="C206" s="31">
        <v>0.67433115118789755</v>
      </c>
      <c r="D206" s="31">
        <v>7.366789624426627E-2</v>
      </c>
      <c r="E206" s="31">
        <v>7.366789624426627E-2</v>
      </c>
      <c r="F206" s="31">
        <v>1.1270987895353377</v>
      </c>
      <c r="G206" s="31">
        <v>1.1270987895353377</v>
      </c>
      <c r="H206" s="31">
        <v>0.58253369061357008</v>
      </c>
      <c r="I206" s="31">
        <v>0.58253369061357019</v>
      </c>
      <c r="J206" s="31">
        <v>2.4102318629966216E-2</v>
      </c>
      <c r="K206" s="31">
        <v>2.4102318629966216E-2</v>
      </c>
      <c r="L206" s="31">
        <v>6.2583290997577647E-4</v>
      </c>
      <c r="M206" s="31">
        <v>6.2583290997577647E-4</v>
      </c>
      <c r="N206" s="31">
        <v>2.0060523233112068E-2</v>
      </c>
      <c r="O206" s="31">
        <v>2.0060523233112068E-2</v>
      </c>
      <c r="P206" s="31">
        <v>1.4707167119786674E-2</v>
      </c>
      <c r="Q206" s="31">
        <v>1.470716711978667E-2</v>
      </c>
      <c r="R206" s="31">
        <v>0</v>
      </c>
      <c r="S206" s="31">
        <v>0</v>
      </c>
      <c r="T206" s="31">
        <v>1.4780700785604371E-2</v>
      </c>
      <c r="U206" s="31">
        <v>1.4780700785604371E-2</v>
      </c>
      <c r="V206" s="31">
        <v>1.9635884420148381E-2</v>
      </c>
      <c r="W206" s="31">
        <v>1.9635884420148381E-2</v>
      </c>
      <c r="X206" s="31">
        <v>1.048108957432798E-2</v>
      </c>
      <c r="Y206" s="31">
        <v>1.0481089574327982E-2</v>
      </c>
      <c r="Z206" s="29" t="s">
        <v>19</v>
      </c>
      <c r="AA206" s="40"/>
      <c r="AB206" s="41">
        <f t="shared" si="6"/>
        <v>-0.5403682572516213</v>
      </c>
    </row>
    <row r="207" spans="1:28">
      <c r="A207" s="28">
        <v>42204</v>
      </c>
      <c r="B207" s="31">
        <v>0.13661768605343902</v>
      </c>
      <c r="C207" s="31">
        <v>0.13661768605343902</v>
      </c>
      <c r="D207" s="31">
        <v>2.2224431044257434E-2</v>
      </c>
      <c r="E207" s="31">
        <v>2.2224431044257434E-2</v>
      </c>
      <c r="F207" s="31">
        <v>4.5865872705974232E-2</v>
      </c>
      <c r="G207" s="31">
        <v>4.5865872705974232E-2</v>
      </c>
      <c r="H207" s="31">
        <v>7.1855053755028334E-2</v>
      </c>
      <c r="I207" s="31">
        <v>7.1855053755028347E-2</v>
      </c>
      <c r="J207" s="31">
        <v>5.5443253313681399E-4</v>
      </c>
      <c r="K207" s="31">
        <v>5.5443253313681399E-4</v>
      </c>
      <c r="L207" s="31">
        <v>1.6566165264064674E-4</v>
      </c>
      <c r="M207" s="31">
        <v>1.6566165264064674E-4</v>
      </c>
      <c r="N207" s="31">
        <v>4.734478719250293E-4</v>
      </c>
      <c r="O207" s="31">
        <v>4.734478719250293E-4</v>
      </c>
      <c r="P207" s="31">
        <v>3.9509456842764097E-4</v>
      </c>
      <c r="Q207" s="31">
        <v>3.9509456842764103E-4</v>
      </c>
      <c r="R207" s="31">
        <v>0</v>
      </c>
      <c r="S207" s="31">
        <v>0</v>
      </c>
      <c r="T207" s="31">
        <v>0</v>
      </c>
      <c r="U207" s="31">
        <v>0</v>
      </c>
      <c r="V207" s="31">
        <v>0</v>
      </c>
      <c r="W207" s="31">
        <v>0</v>
      </c>
      <c r="X207" s="31">
        <v>0</v>
      </c>
      <c r="Y207" s="31">
        <v>0</v>
      </c>
      <c r="Z207" s="29" t="s">
        <v>19</v>
      </c>
      <c r="AA207" s="40"/>
      <c r="AB207" s="41">
        <f t="shared" si="6"/>
        <v>-2.633104331351992</v>
      </c>
    </row>
    <row r="208" spans="1:28">
      <c r="A208" s="28">
        <v>42205</v>
      </c>
      <c r="B208" s="31">
        <v>1.4980009435684105E-3</v>
      </c>
      <c r="C208" s="31">
        <v>1.4980009435684105E-3</v>
      </c>
      <c r="D208" s="31">
        <v>5.3574978463985165E-2</v>
      </c>
      <c r="E208" s="31">
        <v>5.3574978463985165E-2</v>
      </c>
      <c r="F208" s="31">
        <v>0.15081511128465441</v>
      </c>
      <c r="G208" s="31">
        <v>0.15081511128465441</v>
      </c>
      <c r="H208" s="31">
        <v>5.9834008123561586E-2</v>
      </c>
      <c r="I208" s="31">
        <v>5.9834008123561593E-2</v>
      </c>
      <c r="J208" s="31">
        <v>1.7218401650211615E-5</v>
      </c>
      <c r="K208" s="31">
        <v>1.7218401650211615E-5</v>
      </c>
      <c r="L208" s="31">
        <v>5.8901920938896611E-4</v>
      </c>
      <c r="M208" s="31">
        <v>5.8901920938896611E-4</v>
      </c>
      <c r="N208" s="31">
        <v>7.6630222569308874E-4</v>
      </c>
      <c r="O208" s="31">
        <v>7.6630222569308874E-4</v>
      </c>
      <c r="P208" s="31">
        <v>4.1986947535874712E-4</v>
      </c>
      <c r="Q208" s="31">
        <v>4.1986947535874717E-4</v>
      </c>
      <c r="R208" s="31">
        <v>0</v>
      </c>
      <c r="S208" s="31">
        <v>0</v>
      </c>
      <c r="T208" s="31">
        <v>7.7308771232301816E-5</v>
      </c>
      <c r="U208" s="31">
        <v>7.7308771232301816E-5</v>
      </c>
      <c r="V208" s="31">
        <v>0</v>
      </c>
      <c r="W208" s="31">
        <v>0</v>
      </c>
      <c r="X208" s="31">
        <v>2.7382791871222643E-5</v>
      </c>
      <c r="Y208" s="31">
        <v>2.7382791871222643E-5</v>
      </c>
      <c r="Z208" s="29" t="s">
        <v>19</v>
      </c>
      <c r="AA208" s="40"/>
      <c r="AB208" s="41">
        <f t="shared" si="6"/>
        <v>-2.8161810819543946</v>
      </c>
    </row>
    <row r="209" spans="1:28">
      <c r="A209" s="28">
        <v>42206</v>
      </c>
      <c r="B209" s="31">
        <v>2.2390775069131887</v>
      </c>
      <c r="C209" s="31">
        <v>2.2390775069131887</v>
      </c>
      <c r="D209" s="31">
        <v>3.5182853650814687E-2</v>
      </c>
      <c r="E209" s="31">
        <v>3.5182853650814687E-2</v>
      </c>
      <c r="F209" s="31">
        <v>8.224326434986334E-3</v>
      </c>
      <c r="G209" s="31">
        <v>8.224326434986334E-3</v>
      </c>
      <c r="H209" s="31">
        <v>0.86248101133777966</v>
      </c>
      <c r="I209" s="31">
        <v>0.86248101133777966</v>
      </c>
      <c r="J209" s="31">
        <v>2.4766948933664379E-2</v>
      </c>
      <c r="K209" s="31">
        <v>2.4766948933664379E-2</v>
      </c>
      <c r="L209" s="31">
        <v>1.1780384187779325E-4</v>
      </c>
      <c r="M209" s="31">
        <v>1.1780384187779325E-4</v>
      </c>
      <c r="N209" s="31">
        <v>1.0249902381882077E-4</v>
      </c>
      <c r="O209" s="31">
        <v>1.0249902381882077E-4</v>
      </c>
      <c r="P209" s="31">
        <v>9.4470631955718108E-3</v>
      </c>
      <c r="Q209" s="31">
        <v>9.4470631955718091E-3</v>
      </c>
      <c r="R209" s="31">
        <v>2.0049106881506403E-2</v>
      </c>
      <c r="S209" s="31">
        <v>2.0049106881506403E-2</v>
      </c>
      <c r="T209" s="31">
        <v>4.2519824177765994E-3</v>
      </c>
      <c r="U209" s="31">
        <v>4.2519824177765994E-3</v>
      </c>
      <c r="V209" s="31">
        <v>5.7106598984771571E-3</v>
      </c>
      <c r="W209" s="31">
        <v>5.7106598984771571E-3</v>
      </c>
      <c r="X209" s="31">
        <v>1.0623219303564326E-2</v>
      </c>
      <c r="Y209" s="31">
        <v>1.0623219303564326E-2</v>
      </c>
      <c r="Z209" s="29" t="s">
        <v>19</v>
      </c>
      <c r="AA209" s="40"/>
      <c r="AB209" s="41">
        <f t="shared" si="6"/>
        <v>-0.14794214615922988</v>
      </c>
    </row>
    <row r="210" spans="1:28">
      <c r="A210" s="28">
        <v>42207</v>
      </c>
      <c r="B210" s="31">
        <v>8.7820735776739323E-2</v>
      </c>
      <c r="C210" s="31">
        <v>8.7820735776739323E-2</v>
      </c>
      <c r="D210" s="31">
        <v>0.24004005330623845</v>
      </c>
      <c r="E210" s="31">
        <v>0.24004005330623845</v>
      </c>
      <c r="F210" s="31">
        <v>0.83287778211636077</v>
      </c>
      <c r="G210" s="31">
        <v>0.83287778211636077</v>
      </c>
      <c r="H210" s="31">
        <v>0.34078014877983587</v>
      </c>
      <c r="I210" s="31">
        <v>0.34078014877983587</v>
      </c>
      <c r="J210" s="31">
        <v>6.7840502501833753E-4</v>
      </c>
      <c r="K210" s="31">
        <v>6.7840502501833753E-4</v>
      </c>
      <c r="L210" s="31">
        <v>1.5770989331389575E-2</v>
      </c>
      <c r="M210" s="31">
        <v>1.5770989331389575E-2</v>
      </c>
      <c r="N210" s="31">
        <v>4.2610308473252628E-3</v>
      </c>
      <c r="O210" s="31">
        <v>4.2610308473252628E-3</v>
      </c>
      <c r="P210" s="31">
        <v>6.9813079846917144E-3</v>
      </c>
      <c r="Q210" s="31">
        <v>6.9813079846917135E-3</v>
      </c>
      <c r="R210" s="31">
        <v>9.1911828008829598E-3</v>
      </c>
      <c r="S210" s="31">
        <v>9.1911828008829598E-3</v>
      </c>
      <c r="T210" s="31">
        <v>1.194604584041997E-2</v>
      </c>
      <c r="U210" s="31">
        <v>1.194604584041997E-2</v>
      </c>
      <c r="V210" s="31">
        <v>3.3190160093713394E-2</v>
      </c>
      <c r="W210" s="31">
        <v>3.3190160093713394E-2</v>
      </c>
      <c r="X210" s="31">
        <v>1.6578324564320224E-2</v>
      </c>
      <c r="Y210" s="31">
        <v>1.6578324564320221E-2</v>
      </c>
      <c r="Z210" s="29" t="s">
        <v>19</v>
      </c>
      <c r="AA210" s="40"/>
      <c r="AB210" s="41">
        <f t="shared" si="6"/>
        <v>-1.0765177346089667</v>
      </c>
    </row>
    <row r="211" spans="1:28">
      <c r="A211" s="28">
        <v>42208</v>
      </c>
      <c r="B211" s="31">
        <v>0.13329109085461815</v>
      </c>
      <c r="C211" s="31">
        <v>0.13329109085461815</v>
      </c>
      <c r="D211" s="31">
        <v>0.31301953334953136</v>
      </c>
      <c r="E211" s="31">
        <v>0.31301953334953136</v>
      </c>
      <c r="F211" s="31">
        <v>0.36228524014057001</v>
      </c>
      <c r="G211" s="31">
        <v>0.36228524014057001</v>
      </c>
      <c r="H211" s="31">
        <v>0.25812714743025533</v>
      </c>
      <c r="I211" s="31">
        <v>0.25812714743025539</v>
      </c>
      <c r="J211" s="31">
        <v>5.8921370447024141E-3</v>
      </c>
      <c r="K211" s="31">
        <v>5.8921370447024141E-3</v>
      </c>
      <c r="L211" s="31">
        <v>1.0823227972522253E-2</v>
      </c>
      <c r="M211" s="31">
        <v>1.0823227972522253E-2</v>
      </c>
      <c r="N211" s="31">
        <v>1.6629246388129636E-2</v>
      </c>
      <c r="O211" s="31">
        <v>1.6629246388129636E-2</v>
      </c>
      <c r="P211" s="31">
        <v>1.0507168423729146E-2</v>
      </c>
      <c r="Q211" s="31">
        <v>1.0507168423729146E-2</v>
      </c>
      <c r="R211" s="31">
        <v>0</v>
      </c>
      <c r="S211" s="31">
        <v>0</v>
      </c>
      <c r="T211" s="31">
        <v>0</v>
      </c>
      <c r="U211" s="31">
        <v>0</v>
      </c>
      <c r="V211" s="31">
        <v>1.5638422491214367E-2</v>
      </c>
      <c r="W211" s="31">
        <v>1.5638422491214367E-2</v>
      </c>
      <c r="X211" s="31">
        <v>4.1778316740665395E-3</v>
      </c>
      <c r="Y211" s="31">
        <v>4.1778316740665395E-3</v>
      </c>
      <c r="Z211" s="29" t="s">
        <v>19</v>
      </c>
      <c r="AA211" s="40"/>
      <c r="AB211" s="41">
        <f t="shared" si="6"/>
        <v>-1.3543029959590516</v>
      </c>
    </row>
    <row r="212" spans="1:28">
      <c r="A212" s="28">
        <v>42209</v>
      </c>
      <c r="B212" s="31">
        <v>7.335039102990147E-4</v>
      </c>
      <c r="C212" s="31">
        <v>7.335039102990147E-4</v>
      </c>
      <c r="D212" s="31">
        <v>4.1636295363682548E-3</v>
      </c>
      <c r="E212" s="31">
        <v>4.1636295363682548E-3</v>
      </c>
      <c r="F212" s="31">
        <v>0.12013861772745021</v>
      </c>
      <c r="G212" s="31">
        <v>0.12013861772745021</v>
      </c>
      <c r="H212" s="31">
        <v>3.384773863777131E-2</v>
      </c>
      <c r="I212" s="31">
        <v>3.384773863777131E-2</v>
      </c>
      <c r="J212" s="31">
        <v>6.887360660084646E-6</v>
      </c>
      <c r="K212" s="31">
        <v>6.887360660084646E-6</v>
      </c>
      <c r="L212" s="31">
        <v>8.4671511349663895E-5</v>
      </c>
      <c r="M212" s="31">
        <v>8.4671511349663895E-5</v>
      </c>
      <c r="N212" s="31">
        <v>1.0835611089418194E-3</v>
      </c>
      <c r="O212" s="31">
        <v>1.0835611089418194E-3</v>
      </c>
      <c r="P212" s="31">
        <v>3.2207379010438055E-4</v>
      </c>
      <c r="Q212" s="31">
        <v>3.2207379010438061E-4</v>
      </c>
      <c r="R212" s="31">
        <v>1.571695702631316E-2</v>
      </c>
      <c r="S212" s="31">
        <v>1.571695702631316E-2</v>
      </c>
      <c r="T212" s="31">
        <v>0</v>
      </c>
      <c r="U212" s="31">
        <v>0</v>
      </c>
      <c r="V212" s="31">
        <v>2.3379539242483404E-3</v>
      </c>
      <c r="W212" s="31">
        <v>2.3379539242483404E-3</v>
      </c>
      <c r="X212" s="31">
        <v>6.5757818765036086E-3</v>
      </c>
      <c r="Y212" s="31">
        <v>6.5757818765036094E-3</v>
      </c>
      <c r="Z212" s="29" t="s">
        <v>19</v>
      </c>
      <c r="AA212" s="40"/>
      <c r="AB212" s="41">
        <f t="shared" si="6"/>
        <v>-3.3858830872388497</v>
      </c>
    </row>
    <row r="213" spans="1:28">
      <c r="A213" s="28">
        <v>42210</v>
      </c>
      <c r="B213" s="31">
        <v>1.108865066273628E-3</v>
      </c>
      <c r="C213" s="31">
        <v>1.108865066273628E-3</v>
      </c>
      <c r="D213" s="31">
        <v>1.8723448118451766E-2</v>
      </c>
      <c r="E213" s="31">
        <v>1.8723448118451766E-2</v>
      </c>
      <c r="F213" s="31">
        <v>5.2377001171417414E-2</v>
      </c>
      <c r="G213" s="31">
        <v>5.2377001171417414E-2</v>
      </c>
      <c r="H213" s="31">
        <v>2.1044327524269629E-2</v>
      </c>
      <c r="I213" s="31">
        <v>2.1044327524269636E-2</v>
      </c>
      <c r="J213" s="31">
        <v>2.0662081980253938E-5</v>
      </c>
      <c r="K213" s="31">
        <v>2.0662081980253938E-5</v>
      </c>
      <c r="L213" s="31">
        <v>1.8038713287537084E-4</v>
      </c>
      <c r="M213" s="31">
        <v>1.8038713287537084E-4</v>
      </c>
      <c r="N213" s="31">
        <v>3.9047247169074581E-4</v>
      </c>
      <c r="O213" s="31">
        <v>3.9047247169074581E-4</v>
      </c>
      <c r="P213" s="31">
        <v>1.7603223345785983E-4</v>
      </c>
      <c r="Q213" s="31">
        <v>1.760322334578598E-4</v>
      </c>
      <c r="R213" s="31">
        <v>0</v>
      </c>
      <c r="S213" s="31">
        <v>0</v>
      </c>
      <c r="T213" s="31">
        <v>0</v>
      </c>
      <c r="U213" s="31">
        <v>0</v>
      </c>
      <c r="V213" s="31">
        <v>3.8705583756345179E-3</v>
      </c>
      <c r="W213" s="31">
        <v>3.8705583756345179E-3</v>
      </c>
      <c r="X213" s="31">
        <v>1.0340263787561692E-3</v>
      </c>
      <c r="Y213" s="31">
        <v>1.0340263787561692E-3</v>
      </c>
      <c r="Z213" s="29" t="s">
        <v>19</v>
      </c>
      <c r="AA213" s="40"/>
      <c r="AB213" s="41">
        <f t="shared" si="6"/>
        <v>-3.8611242314507317</v>
      </c>
    </row>
    <row r="214" spans="1:28">
      <c r="A214" s="28">
        <v>42211</v>
      </c>
      <c r="B214" s="31">
        <v>7.9307958000874694E-3</v>
      </c>
      <c r="C214" s="31">
        <v>7.9307958000874694E-3</v>
      </c>
      <c r="D214" s="31">
        <v>1.2811167804210015E-2</v>
      </c>
      <c r="E214" s="31">
        <v>1.2811167804210015E-2</v>
      </c>
      <c r="F214" s="31">
        <v>0.26255368996485751</v>
      </c>
      <c r="G214" s="31">
        <v>0.26255368996485751</v>
      </c>
      <c r="H214" s="31">
        <v>7.7682372653718523E-2</v>
      </c>
      <c r="I214" s="31">
        <v>7.7682372653718523E-2</v>
      </c>
      <c r="J214" s="31">
        <v>4.1668531993512107E-4</v>
      </c>
      <c r="K214" s="31">
        <v>4.1668531993512107E-4</v>
      </c>
      <c r="L214" s="31">
        <v>8.4671511349663895E-5</v>
      </c>
      <c r="M214" s="31">
        <v>8.4671511349663895E-5</v>
      </c>
      <c r="N214" s="31">
        <v>5.2713783678250692E-3</v>
      </c>
      <c r="O214" s="31">
        <v>5.2713783678250692E-3</v>
      </c>
      <c r="P214" s="31">
        <v>1.5960255833512623E-3</v>
      </c>
      <c r="Q214" s="31">
        <v>1.5960255833512625E-3</v>
      </c>
      <c r="R214" s="31">
        <v>1.5079876165255331E-2</v>
      </c>
      <c r="S214" s="31">
        <v>1.5079876165255331E-2</v>
      </c>
      <c r="T214" s="31">
        <v>1.5388126845286741E-3</v>
      </c>
      <c r="U214" s="31">
        <v>1.5388126845286741E-3</v>
      </c>
      <c r="V214" s="31">
        <v>6.9308863725107382E-3</v>
      </c>
      <c r="W214" s="31">
        <v>6.9308863725107382E-3</v>
      </c>
      <c r="X214" s="31">
        <v>8.1066103363519604E-3</v>
      </c>
      <c r="Y214" s="31">
        <v>8.1066103363519604E-3</v>
      </c>
      <c r="Z214" s="29" t="s">
        <v>19</v>
      </c>
      <c r="AA214" s="40"/>
      <c r="AB214" s="41">
        <f t="shared" si="6"/>
        <v>-2.5551269115196114</v>
      </c>
    </row>
    <row r="215" spans="1:28">
      <c r="A215" s="28">
        <v>42212</v>
      </c>
      <c r="B215" s="31">
        <v>2.6967460664561429E-2</v>
      </c>
      <c r="C215" s="31">
        <v>2.6967460664561429E-2</v>
      </c>
      <c r="D215" s="31">
        <v>8.4487442846729842E-3</v>
      </c>
      <c r="E215" s="31">
        <v>8.4487442846729842E-3</v>
      </c>
      <c r="F215" s="31">
        <v>0.17054861382272549</v>
      </c>
      <c r="G215" s="31">
        <v>0.17054861382272549</v>
      </c>
      <c r="H215" s="31">
        <v>5.8766079240583899E-2</v>
      </c>
      <c r="I215" s="31">
        <v>5.876607924058392E-2</v>
      </c>
      <c r="J215" s="31">
        <v>2.2728290178279331E-4</v>
      </c>
      <c r="K215" s="31">
        <v>2.2728290178279331E-4</v>
      </c>
      <c r="L215" s="31">
        <v>9.9396991584388053E-5</v>
      </c>
      <c r="M215" s="31">
        <v>9.9396991584388053E-5</v>
      </c>
      <c r="N215" s="31">
        <v>1.5326044513861768E-3</v>
      </c>
      <c r="O215" s="31">
        <v>1.5326044513861768E-3</v>
      </c>
      <c r="P215" s="31">
        <v>5.3070458531369596E-4</v>
      </c>
      <c r="Q215" s="31">
        <v>5.3070458531369596E-4</v>
      </c>
      <c r="R215" s="31">
        <v>0</v>
      </c>
      <c r="S215" s="31">
        <v>0</v>
      </c>
      <c r="T215" s="31">
        <v>0</v>
      </c>
      <c r="U215" s="31">
        <v>0</v>
      </c>
      <c r="V215" s="31">
        <v>1.4247364310816087E-2</v>
      </c>
      <c r="W215" s="31">
        <v>1.4247364310816087E-2</v>
      </c>
      <c r="X215" s="31">
        <v>3.8062080700999468E-3</v>
      </c>
      <c r="Y215" s="31">
        <v>3.8062080700999468E-3</v>
      </c>
      <c r="Z215" s="29" t="s">
        <v>19</v>
      </c>
      <c r="AA215" s="40"/>
      <c r="AB215" s="41">
        <f t="shared" si="6"/>
        <v>-2.8341904742024977</v>
      </c>
    </row>
    <row r="216" spans="1:28">
      <c r="A216" s="28">
        <v>42213</v>
      </c>
      <c r="B216" s="31">
        <v>1.5496561485190452E-4</v>
      </c>
      <c r="C216" s="31">
        <v>1.5496561485190452E-4</v>
      </c>
      <c r="D216" s="31">
        <v>0.62638879685463744</v>
      </c>
      <c r="E216" s="31">
        <v>0.62638879685463744</v>
      </c>
      <c r="F216" s="31">
        <v>0.23359527528309251</v>
      </c>
      <c r="G216" s="31">
        <v>0.23359527528309251</v>
      </c>
      <c r="H216" s="31">
        <v>0.2843311753085454</v>
      </c>
      <c r="I216" s="31">
        <v>0.2843311753085454</v>
      </c>
      <c r="J216" s="31">
        <v>3.443680330042323E-6</v>
      </c>
      <c r="K216" s="31">
        <v>3.443680330042323E-6</v>
      </c>
      <c r="L216" s="31">
        <v>2.5806404111354082E-3</v>
      </c>
      <c r="M216" s="31">
        <v>2.5806404111354082E-3</v>
      </c>
      <c r="N216" s="31">
        <v>4.8516204607575173E-3</v>
      </c>
      <c r="O216" s="31">
        <v>4.8516204607575173E-3</v>
      </c>
      <c r="P216" s="31">
        <v>2.2114864292187425E-3</v>
      </c>
      <c r="Q216" s="31">
        <v>2.2114864292187429E-3</v>
      </c>
      <c r="R216" s="31">
        <v>0</v>
      </c>
      <c r="S216" s="31">
        <v>0</v>
      </c>
      <c r="T216" s="31">
        <v>2.5364639704312359E-3</v>
      </c>
      <c r="U216" s="31">
        <v>2.5364639704312359E-3</v>
      </c>
      <c r="V216" s="31">
        <v>2.1964076532604454E-3</v>
      </c>
      <c r="W216" s="31">
        <v>2.1964076532604454E-3</v>
      </c>
      <c r="X216" s="31">
        <v>1.4851904733963139E-3</v>
      </c>
      <c r="Y216" s="31">
        <v>1.4851904733963139E-3</v>
      </c>
      <c r="Z216" s="29" t="s">
        <v>19</v>
      </c>
      <c r="AA216" s="40"/>
      <c r="AB216" s="41">
        <f t="shared" si="6"/>
        <v>-1.2576156099580194</v>
      </c>
    </row>
    <row r="217" spans="1:28">
      <c r="A217" s="28">
        <v>42214</v>
      </c>
      <c r="B217" s="31">
        <v>9.5124781756759091E-2</v>
      </c>
      <c r="C217" s="31">
        <v>9.5124781756759091E-2</v>
      </c>
      <c r="D217" s="31">
        <v>5.8485926122265663E-2</v>
      </c>
      <c r="E217" s="31">
        <v>5.8485926122265663E-2</v>
      </c>
      <c r="F217" s="31">
        <v>3.9916048418586494E-2</v>
      </c>
      <c r="G217" s="31">
        <v>3.9916048418586494E-2</v>
      </c>
      <c r="H217" s="31">
        <v>6.7398178392369334E-2</v>
      </c>
      <c r="I217" s="31">
        <v>6.7398178392369334E-2</v>
      </c>
      <c r="J217" s="31">
        <v>3.5469907399435924E-4</v>
      </c>
      <c r="K217" s="31">
        <v>3.5469907399435924E-4</v>
      </c>
      <c r="L217" s="31">
        <v>4.5280851721776777E-4</v>
      </c>
      <c r="M217" s="31">
        <v>4.5280851721776777E-4</v>
      </c>
      <c r="N217" s="31">
        <v>3.6606794221007426E-4</v>
      </c>
      <c r="O217" s="31">
        <v>3.6606794221007426E-4</v>
      </c>
      <c r="P217" s="31">
        <v>3.9248668348752449E-4</v>
      </c>
      <c r="Q217" s="31">
        <v>3.9248668348752449E-4</v>
      </c>
      <c r="R217" s="31">
        <v>0</v>
      </c>
      <c r="S217" s="31">
        <v>0</v>
      </c>
      <c r="T217" s="31">
        <v>0</v>
      </c>
      <c r="U217" s="31">
        <v>0</v>
      </c>
      <c r="V217" s="31">
        <v>5.5300663803201878E-3</v>
      </c>
      <c r="W217" s="31">
        <v>5.5300663803201878E-3</v>
      </c>
      <c r="X217" s="31">
        <v>1.4773668185759645E-3</v>
      </c>
      <c r="Y217" s="31">
        <v>1.4773668185759645E-3</v>
      </c>
      <c r="Z217" s="29" t="s">
        <v>19</v>
      </c>
      <c r="AA217" s="40"/>
      <c r="AB217" s="41">
        <f t="shared" si="6"/>
        <v>-2.6971372882485527</v>
      </c>
    </row>
    <row r="218" spans="1:28">
      <c r="A218" s="28">
        <v>42215</v>
      </c>
      <c r="B218" s="31">
        <v>2.1812271210488073E-2</v>
      </c>
      <c r="C218" s="31">
        <v>2.1812271210488073E-2</v>
      </c>
      <c r="D218" s="31">
        <v>2.7312084465354627E-2</v>
      </c>
      <c r="E218" s="31">
        <v>2.7312084465354627E-2</v>
      </c>
      <c r="F218" s="31">
        <v>0.10693088637251075</v>
      </c>
      <c r="G218" s="31">
        <v>0.10693088637251075</v>
      </c>
      <c r="H218" s="31">
        <v>4.6499892424746225E-2</v>
      </c>
      <c r="I218" s="31">
        <v>4.6499892424746218E-2</v>
      </c>
      <c r="J218" s="31">
        <v>1.3774721320169292E-4</v>
      </c>
      <c r="K218" s="31">
        <v>1.3774721320169292E-4</v>
      </c>
      <c r="L218" s="31">
        <v>1.8774987299273295E-4</v>
      </c>
      <c r="M218" s="31">
        <v>1.8774987299273295E-4</v>
      </c>
      <c r="N218" s="31">
        <v>8.1999219055056618E-4</v>
      </c>
      <c r="O218" s="31">
        <v>8.1999219055056618E-4</v>
      </c>
      <c r="P218" s="31">
        <v>3.3772109974507919E-4</v>
      </c>
      <c r="Q218" s="31">
        <v>3.377210997450793E-4</v>
      </c>
      <c r="R218" s="31">
        <v>0</v>
      </c>
      <c r="S218" s="31">
        <v>0</v>
      </c>
      <c r="T218" s="31">
        <v>0</v>
      </c>
      <c r="U218" s="31">
        <v>0</v>
      </c>
      <c r="V218" s="31">
        <v>5.8473252635689189E-3</v>
      </c>
      <c r="W218" s="31">
        <v>5.8473252635689189E-3</v>
      </c>
      <c r="X218" s="31">
        <v>1.5621230791297487E-3</v>
      </c>
      <c r="Y218" s="31">
        <v>1.5621230791297487E-3</v>
      </c>
      <c r="Z218" s="29" t="s">
        <v>19</v>
      </c>
      <c r="AA218" s="40"/>
      <c r="AB218" s="41">
        <f t="shared" si="6"/>
        <v>-3.0683052798378205</v>
      </c>
    </row>
    <row r="219" spans="1:28">
      <c r="A219" s="28">
        <v>42216</v>
      </c>
      <c r="B219" s="31">
        <v>3.0356042109323075E-2</v>
      </c>
      <c r="C219" s="31">
        <v>3.0356042109323075E-2</v>
      </c>
      <c r="D219" s="31">
        <v>1.0379733321552949</v>
      </c>
      <c r="E219" s="31">
        <v>1.0379733321552949</v>
      </c>
      <c r="F219" s="31">
        <v>1.2688061304178053</v>
      </c>
      <c r="G219" s="31">
        <v>1.2688061304178053</v>
      </c>
      <c r="H219" s="31">
        <v>0.71810850105293356</v>
      </c>
      <c r="I219" s="31">
        <v>0.71810850105293333</v>
      </c>
      <c r="J219" s="31">
        <v>1.2397249188152363E-4</v>
      </c>
      <c r="K219" s="31">
        <v>1.2397249188152363E-4</v>
      </c>
      <c r="L219" s="31">
        <v>1.2936334386205174E-2</v>
      </c>
      <c r="M219" s="31">
        <v>1.2936334386205174E-2</v>
      </c>
      <c r="N219" s="31">
        <v>1.7942210074189772E-2</v>
      </c>
      <c r="O219" s="31">
        <v>1.7942210074189772E-2</v>
      </c>
      <c r="P219" s="31">
        <v>9.4222882886407042E-3</v>
      </c>
      <c r="Q219" s="31">
        <v>9.4222882886407025E-3</v>
      </c>
      <c r="R219" s="31">
        <v>1.7218401650211615E-5</v>
      </c>
      <c r="S219" s="31">
        <v>1.7218401650211615E-5</v>
      </c>
      <c r="T219" s="31">
        <v>1.2185334894234238E-3</v>
      </c>
      <c r="U219" s="31">
        <v>1.2185334894234238E-3</v>
      </c>
      <c r="V219" s="31">
        <v>1.0767278406872315E-2</v>
      </c>
      <c r="W219" s="31">
        <v>1.0767278406872315E-2</v>
      </c>
      <c r="X219" s="31">
        <v>3.3146217588879978E-3</v>
      </c>
      <c r="Y219" s="31">
        <v>3.3146217588879978E-3</v>
      </c>
      <c r="Z219" s="29" t="s">
        <v>19</v>
      </c>
      <c r="AA219" s="40"/>
      <c r="AB219" s="41">
        <f t="shared" si="6"/>
        <v>-0.33113460567812686</v>
      </c>
    </row>
    <row r="220" spans="1:28">
      <c r="A220" s="28">
        <v>42217</v>
      </c>
      <c r="B220" s="31">
        <v>0.90031234180593478</v>
      </c>
      <c r="C220" s="31">
        <v>0.90031234180593478</v>
      </c>
      <c r="D220" s="31">
        <v>2.0321162723919333E-3</v>
      </c>
      <c r="E220" s="31">
        <v>2.0321162723919333E-3</v>
      </c>
      <c r="F220" s="31">
        <v>0.11237797735259664</v>
      </c>
      <c r="G220" s="31">
        <v>0.11237797735259664</v>
      </c>
      <c r="H220" s="31">
        <v>0.37164316310364387</v>
      </c>
      <c r="I220" s="31">
        <v>0.37164316310364387</v>
      </c>
      <c r="J220" s="31">
        <v>9.0603229483413508E-3</v>
      </c>
      <c r="K220" s="31">
        <v>9.0603229483413508E-3</v>
      </c>
      <c r="L220" s="31">
        <v>1.4725480234724155E-5</v>
      </c>
      <c r="M220" s="31">
        <v>1.4725480234724155E-5</v>
      </c>
      <c r="N220" s="31">
        <v>1.566770792659117E-3</v>
      </c>
      <c r="O220" s="31">
        <v>1.566770792659117E-3</v>
      </c>
      <c r="P220" s="31">
        <v>3.8544539414921012E-3</v>
      </c>
      <c r="Q220" s="31">
        <v>3.8544539414921016E-3</v>
      </c>
      <c r="R220" s="31">
        <v>0</v>
      </c>
      <c r="S220" s="31">
        <v>0</v>
      </c>
      <c r="T220" s="31">
        <v>0</v>
      </c>
      <c r="U220" s="31">
        <v>0</v>
      </c>
      <c r="V220" s="31">
        <v>8.2975400234283484E-4</v>
      </c>
      <c r="W220" s="31">
        <v>8.2975400234283484E-4</v>
      </c>
      <c r="X220" s="31">
        <v>2.2167021990989757E-4</v>
      </c>
      <c r="Y220" s="31">
        <v>2.2167021990989757E-4</v>
      </c>
      <c r="Z220" s="29" t="s">
        <v>19</v>
      </c>
      <c r="AA220" s="40"/>
      <c r="AB220" s="41">
        <f t="shared" si="6"/>
        <v>-0.98982112404181233</v>
      </c>
    </row>
    <row r="221" spans="1:28">
      <c r="A221" s="28">
        <v>42218</v>
      </c>
      <c r="B221" s="31">
        <v>1.7066879715689751E-2</v>
      </c>
      <c r="C221" s="31">
        <v>1.7066879715689751E-2</v>
      </c>
      <c r="D221" s="31">
        <v>5.6913981107208859E-3</v>
      </c>
      <c r="E221" s="31">
        <v>5.6913981107208859E-3</v>
      </c>
      <c r="F221" s="31">
        <v>6.4764740335806315E-2</v>
      </c>
      <c r="G221" s="31">
        <v>6.4764740335806315E-2</v>
      </c>
      <c r="H221" s="31">
        <v>2.5780246575521089E-2</v>
      </c>
      <c r="I221" s="31">
        <v>2.5780246575521089E-2</v>
      </c>
      <c r="J221" s="31">
        <v>3.0993122970380907E-5</v>
      </c>
      <c r="K221" s="31">
        <v>3.0993122970380907E-5</v>
      </c>
      <c r="L221" s="31">
        <v>2.1351946340350021E-4</v>
      </c>
      <c r="M221" s="31">
        <v>2.1351946340350021E-4</v>
      </c>
      <c r="N221" s="31">
        <v>6.4427957828973054E-4</v>
      </c>
      <c r="O221" s="31">
        <v>6.4427957828973054E-4</v>
      </c>
      <c r="P221" s="31">
        <v>2.5948455154158599E-4</v>
      </c>
      <c r="Q221" s="31">
        <v>2.5948455154158599E-4</v>
      </c>
      <c r="R221" s="31">
        <v>0</v>
      </c>
      <c r="S221" s="31">
        <v>0</v>
      </c>
      <c r="T221" s="31">
        <v>0</v>
      </c>
      <c r="U221" s="31">
        <v>0</v>
      </c>
      <c r="V221" s="31">
        <v>2.7674736431081608E-3</v>
      </c>
      <c r="W221" s="31">
        <v>2.7674736431081608E-3</v>
      </c>
      <c r="X221" s="31">
        <v>7.3933538052301136E-4</v>
      </c>
      <c r="Y221" s="31">
        <v>7.3933538052301136E-4</v>
      </c>
      <c r="Z221" s="29" t="s">
        <v>19</v>
      </c>
      <c r="AA221" s="40"/>
      <c r="AB221" s="41">
        <f t="shared" si="6"/>
        <v>-3.6581467169116739</v>
      </c>
    </row>
    <row r="222" spans="1:28">
      <c r="A222" s="28">
        <v>42219</v>
      </c>
      <c r="B222" s="31">
        <v>1.159142799092246E-2</v>
      </c>
      <c r="C222" s="31">
        <v>1.159142799092246E-2</v>
      </c>
      <c r="D222" s="31">
        <v>2.5787997261060673E-2</v>
      </c>
      <c r="E222" s="31">
        <v>2.5787997261060673E-2</v>
      </c>
      <c r="F222" s="31">
        <v>9.2703045685279206E-2</v>
      </c>
      <c r="G222" s="31">
        <v>9.2703045685279206E-2</v>
      </c>
      <c r="H222" s="31">
        <v>3.82889666907896E-2</v>
      </c>
      <c r="I222" s="31">
        <v>3.82889666907896E-2</v>
      </c>
      <c r="J222" s="31">
        <v>7.231728693088879E-5</v>
      </c>
      <c r="K222" s="31">
        <v>7.231728693088879E-5</v>
      </c>
      <c r="L222" s="31">
        <v>3.9758796633755211E-4</v>
      </c>
      <c r="M222" s="31">
        <v>3.9758796633755211E-4</v>
      </c>
      <c r="N222" s="31">
        <v>5.124951190941039E-4</v>
      </c>
      <c r="O222" s="31">
        <v>5.124951190941039E-4</v>
      </c>
      <c r="P222" s="31">
        <v>3.0512253799362373E-4</v>
      </c>
      <c r="Q222" s="31">
        <v>3.0512253799362362E-4</v>
      </c>
      <c r="R222" s="31">
        <v>0</v>
      </c>
      <c r="S222" s="31">
        <v>0</v>
      </c>
      <c r="T222" s="31">
        <v>0</v>
      </c>
      <c r="U222" s="31">
        <v>0</v>
      </c>
      <c r="V222" s="31">
        <v>0</v>
      </c>
      <c r="W222" s="31">
        <v>0</v>
      </c>
      <c r="X222" s="31">
        <v>0</v>
      </c>
      <c r="Y222" s="31">
        <v>0</v>
      </c>
      <c r="Z222" s="29" t="s">
        <v>19</v>
      </c>
      <c r="AA222" s="40"/>
      <c r="AB222" s="41">
        <f t="shared" si="6"/>
        <v>-3.2625935002558824</v>
      </c>
    </row>
    <row r="223" spans="1:28">
      <c r="A223" s="28">
        <v>42220</v>
      </c>
      <c r="B223" s="31">
        <v>1.7087541797670004E-2</v>
      </c>
      <c r="C223" s="31">
        <v>1.7087541797670004E-2</v>
      </c>
      <c r="D223" s="31">
        <v>5.9785449752980061E-3</v>
      </c>
      <c r="E223" s="31">
        <v>5.9785449752980061E-3</v>
      </c>
      <c r="F223" s="31">
        <v>0.11022549785240139</v>
      </c>
      <c r="G223" s="31">
        <v>0.11022549785240139</v>
      </c>
      <c r="H223" s="31">
        <v>3.8034697909128251E-2</v>
      </c>
      <c r="I223" s="31">
        <v>3.8034697909128251E-2</v>
      </c>
      <c r="J223" s="31">
        <v>1.1019777056135434E-4</v>
      </c>
      <c r="K223" s="31">
        <v>1.1019777056135434E-4</v>
      </c>
      <c r="L223" s="31">
        <v>9.9396991584388053E-5</v>
      </c>
      <c r="M223" s="31">
        <v>9.9396991584388053E-5</v>
      </c>
      <c r="N223" s="31">
        <v>6.198750488090591E-4</v>
      </c>
      <c r="O223" s="31">
        <v>6.198750488090591E-4</v>
      </c>
      <c r="P223" s="31">
        <v>2.4253329943082911E-4</v>
      </c>
      <c r="Q223" s="31">
        <v>2.4253329943082905E-4</v>
      </c>
      <c r="R223" s="31">
        <v>0</v>
      </c>
      <c r="S223" s="31">
        <v>0</v>
      </c>
      <c r="T223" s="31">
        <v>0</v>
      </c>
      <c r="U223" s="31">
        <v>0</v>
      </c>
      <c r="V223" s="31">
        <v>1.7307692307692309E-2</v>
      </c>
      <c r="W223" s="31">
        <v>1.7307692307692309E-2</v>
      </c>
      <c r="X223" s="31">
        <v>4.6237799988264518E-3</v>
      </c>
      <c r="Y223" s="31">
        <v>4.6237799988264518E-3</v>
      </c>
      <c r="Z223" s="29" t="s">
        <v>19</v>
      </c>
      <c r="AA223" s="40"/>
      <c r="AB223" s="41">
        <f t="shared" si="6"/>
        <v>-3.2692564330087874</v>
      </c>
    </row>
    <row r="224" spans="1:28">
      <c r="A224" s="28">
        <v>42221</v>
      </c>
      <c r="B224" s="31">
        <v>9.5045577109168107E-4</v>
      </c>
      <c r="C224" s="31">
        <v>9.5045577109168107E-4</v>
      </c>
      <c r="D224" s="31">
        <v>2.3534998785147882E-2</v>
      </c>
      <c r="E224" s="31">
        <v>2.3534998785147882E-2</v>
      </c>
      <c r="F224" s="31">
        <v>0.10869777430691134</v>
      </c>
      <c r="G224" s="31">
        <v>0.10869777430691134</v>
      </c>
      <c r="H224" s="31">
        <v>3.7734791141014856E-2</v>
      </c>
      <c r="I224" s="31">
        <v>3.7734791141014856E-2</v>
      </c>
      <c r="J224" s="31">
        <v>6.887360660084646E-6</v>
      </c>
      <c r="K224" s="31">
        <v>6.887360660084646E-6</v>
      </c>
      <c r="L224" s="31">
        <v>1.9143124305141397E-4</v>
      </c>
      <c r="M224" s="31">
        <v>1.9143124305141397E-4</v>
      </c>
      <c r="N224" s="31">
        <v>1.8889105818039828E-3</v>
      </c>
      <c r="O224" s="31">
        <v>1.8889105818039828E-3</v>
      </c>
      <c r="P224" s="31">
        <v>5.750386292956754E-4</v>
      </c>
      <c r="Q224" s="31">
        <v>5.7503862929567551E-4</v>
      </c>
      <c r="R224" s="31">
        <v>0</v>
      </c>
      <c r="S224" s="31">
        <v>0</v>
      </c>
      <c r="T224" s="31">
        <v>0</v>
      </c>
      <c r="U224" s="31">
        <v>0</v>
      </c>
      <c r="V224" s="31">
        <v>2.713783678250683E-3</v>
      </c>
      <c r="W224" s="31">
        <v>2.713783678250683E-3</v>
      </c>
      <c r="X224" s="31">
        <v>7.249920133523709E-4</v>
      </c>
      <c r="Y224" s="31">
        <v>7.249920133523709E-4</v>
      </c>
      <c r="Z224" s="29" t="s">
        <v>19</v>
      </c>
      <c r="AA224" s="40"/>
      <c r="AB224" s="41">
        <f t="shared" si="6"/>
        <v>-3.2771727681482643</v>
      </c>
    </row>
    <row r="225" spans="1:28">
      <c r="A225" s="28">
        <v>42222</v>
      </c>
      <c r="B225" s="31">
        <v>2.7160306763043797E-2</v>
      </c>
      <c r="C225" s="31">
        <v>2.7160306763043797E-2</v>
      </c>
      <c r="D225" s="31">
        <v>4.3285549149971646E-2</v>
      </c>
      <c r="E225" s="31">
        <v>4.3285549149971646E-2</v>
      </c>
      <c r="F225" s="31">
        <v>4.6310035142522452E-2</v>
      </c>
      <c r="G225" s="31">
        <v>4.6310035142522452E-2</v>
      </c>
      <c r="H225" s="31">
        <v>3.798775598020615E-2</v>
      </c>
      <c r="I225" s="31">
        <v>3.7987755980206143E-2</v>
      </c>
      <c r="J225" s="31">
        <v>1.4807825419181988E-4</v>
      </c>
      <c r="K225" s="31">
        <v>1.4807825419181988E-4</v>
      </c>
      <c r="L225" s="31">
        <v>2.87146864577121E-4</v>
      </c>
      <c r="M225" s="31">
        <v>2.87146864577121E-4</v>
      </c>
      <c r="N225" s="31">
        <v>7.3213588442014831E-4</v>
      </c>
      <c r="O225" s="31">
        <v>7.3213588442014831E-4</v>
      </c>
      <c r="P225" s="31">
        <v>3.5336840938577784E-4</v>
      </c>
      <c r="Q225" s="31">
        <v>3.5336840938577794E-4</v>
      </c>
      <c r="R225" s="31">
        <v>0</v>
      </c>
      <c r="S225" s="31">
        <v>0</v>
      </c>
      <c r="T225" s="31">
        <v>0</v>
      </c>
      <c r="U225" s="31">
        <v>0</v>
      </c>
      <c r="V225" s="31">
        <v>0</v>
      </c>
      <c r="W225" s="31">
        <v>0</v>
      </c>
      <c r="X225" s="31">
        <v>0</v>
      </c>
      <c r="Y225" s="31">
        <v>0</v>
      </c>
      <c r="Z225" s="29" t="s">
        <v>19</v>
      </c>
      <c r="AA225" s="40"/>
      <c r="AB225" s="41">
        <f t="shared" si="6"/>
        <v>-3.2704913822240909</v>
      </c>
    </row>
    <row r="226" spans="1:28">
      <c r="A226" s="28">
        <v>42223</v>
      </c>
      <c r="B226" s="31">
        <v>9.6147554814781638E-3</v>
      </c>
      <c r="C226" s="31">
        <v>9.6147554814781638E-3</v>
      </c>
      <c r="D226" s="31">
        <v>4.0789580250185911E-3</v>
      </c>
      <c r="E226" s="31">
        <v>4.0789580250185911E-3</v>
      </c>
      <c r="F226" s="31">
        <v>0.13992581023037876</v>
      </c>
      <c r="G226" s="31">
        <v>0.13992581023037876</v>
      </c>
      <c r="H226" s="31">
        <v>4.2466798364856145E-2</v>
      </c>
      <c r="I226" s="31">
        <v>4.2466798364856138E-2</v>
      </c>
      <c r="J226" s="31">
        <v>3.2026227069393599E-4</v>
      </c>
      <c r="K226" s="31">
        <v>3.2026227069393599E-4</v>
      </c>
      <c r="L226" s="31">
        <v>2.9450960469448313E-5</v>
      </c>
      <c r="M226" s="31">
        <v>2.9450960469448313E-5</v>
      </c>
      <c r="N226" s="31">
        <v>1.5472471690745804E-3</v>
      </c>
      <c r="O226" s="31">
        <v>1.5472471690745804E-3</v>
      </c>
      <c r="P226" s="31">
        <v>5.450479524843363E-4</v>
      </c>
      <c r="Q226" s="31">
        <v>5.4504795248433641E-4</v>
      </c>
      <c r="R226" s="31">
        <v>0</v>
      </c>
      <c r="S226" s="31">
        <v>0</v>
      </c>
      <c r="T226" s="31">
        <v>0</v>
      </c>
      <c r="U226" s="31">
        <v>0</v>
      </c>
      <c r="V226" s="31">
        <v>7.9754002342834838E-3</v>
      </c>
      <c r="W226" s="31">
        <v>7.9754002342834838E-3</v>
      </c>
      <c r="X226" s="31">
        <v>2.1306419960751334E-3</v>
      </c>
      <c r="Y226" s="31">
        <v>2.1306419960751334E-3</v>
      </c>
      <c r="Z226" s="29" t="s">
        <v>19</v>
      </c>
      <c r="AA226" s="40"/>
      <c r="AB226" s="41">
        <f t="shared" si="6"/>
        <v>-3.1590327233037399</v>
      </c>
    </row>
    <row r="227" spans="1:28">
      <c r="A227" s="28">
        <v>42224</v>
      </c>
      <c r="B227" s="31">
        <v>9.8489257439210443E-4</v>
      </c>
      <c r="C227" s="31">
        <v>9.8489257439210443E-4</v>
      </c>
      <c r="D227" s="31">
        <v>3.0592185187639431E-3</v>
      </c>
      <c r="E227" s="31">
        <v>3.0592185187639431E-3</v>
      </c>
      <c r="F227" s="31">
        <v>0.45841468176493561</v>
      </c>
      <c r="G227" s="31">
        <v>0.45841468176493561</v>
      </c>
      <c r="H227" s="31">
        <v>0.12392278052692317</v>
      </c>
      <c r="I227" s="31">
        <v>0.12392278052692317</v>
      </c>
      <c r="J227" s="31">
        <v>6.887360660084646E-6</v>
      </c>
      <c r="K227" s="31">
        <v>6.887360660084646E-6</v>
      </c>
      <c r="L227" s="31">
        <v>3.6813700586810388E-5</v>
      </c>
      <c r="M227" s="31">
        <v>3.6813700586810388E-5</v>
      </c>
      <c r="N227" s="31">
        <v>2.3037875829753987E-3</v>
      </c>
      <c r="O227" s="31">
        <v>2.3037875829753987E-3</v>
      </c>
      <c r="P227" s="31">
        <v>6.3110815550817872E-4</v>
      </c>
      <c r="Q227" s="31">
        <v>6.3110815550817862E-4</v>
      </c>
      <c r="R227" s="31">
        <v>1.7218401650211615E-5</v>
      </c>
      <c r="S227" s="31">
        <v>1.7218401650211615E-5</v>
      </c>
      <c r="T227" s="31">
        <v>1.2185334894234238E-3</v>
      </c>
      <c r="U227" s="31">
        <v>1.2185334894234238E-3</v>
      </c>
      <c r="V227" s="31">
        <v>4.6515033190160093E-3</v>
      </c>
      <c r="W227" s="31">
        <v>4.6515033190160093E-3</v>
      </c>
      <c r="X227" s="31">
        <v>1.6807818439050469E-3</v>
      </c>
      <c r="Y227" s="31">
        <v>1.6807818439050471E-3</v>
      </c>
      <c r="Z227" s="29" t="s">
        <v>19</v>
      </c>
      <c r="AA227" s="40"/>
      <c r="AB227" s="41">
        <f t="shared" si="6"/>
        <v>-2.0880966450448537</v>
      </c>
    </row>
    <row r="228" spans="1:28">
      <c r="A228" s="28">
        <v>42225</v>
      </c>
      <c r="B228" s="31">
        <v>1.1777386728744745E-3</v>
      </c>
      <c r="C228" s="31">
        <v>1.1777386728744745E-3</v>
      </c>
      <c r="D228" s="31">
        <v>1.31829861801368E-2</v>
      </c>
      <c r="E228" s="31">
        <v>1.31829861801368E-2</v>
      </c>
      <c r="F228" s="31">
        <v>8.8149160484185876E-3</v>
      </c>
      <c r="G228" s="31">
        <v>8.8149160484185876E-3</v>
      </c>
      <c r="H228" s="31">
        <v>7.4702864109635475E-3</v>
      </c>
      <c r="I228" s="31">
        <v>7.4702864109635492E-3</v>
      </c>
      <c r="J228" s="31">
        <v>6.887360660084646E-6</v>
      </c>
      <c r="K228" s="31">
        <v>6.887360660084646E-6</v>
      </c>
      <c r="L228" s="31">
        <v>1.2884795205383634E-4</v>
      </c>
      <c r="M228" s="31">
        <v>1.2884795205383634E-4</v>
      </c>
      <c r="N228" s="31">
        <v>7.8094494338149152E-5</v>
      </c>
      <c r="O228" s="31">
        <v>7.8094494338149152E-5</v>
      </c>
      <c r="P228" s="31">
        <v>6.9108950913085717E-5</v>
      </c>
      <c r="Q228" s="31">
        <v>6.9108950913085717E-5</v>
      </c>
      <c r="R228" s="31">
        <v>0</v>
      </c>
      <c r="S228" s="31">
        <v>0</v>
      </c>
      <c r="T228" s="31">
        <v>0</v>
      </c>
      <c r="U228" s="31">
        <v>0</v>
      </c>
      <c r="V228" s="31">
        <v>1.8059351815696994E-3</v>
      </c>
      <c r="W228" s="31">
        <v>1.8059351815696994E-3</v>
      </c>
      <c r="X228" s="31">
        <v>4.8245871392154179E-4</v>
      </c>
      <c r="Y228" s="31">
        <v>4.8245871392154179E-4</v>
      </c>
      <c r="Z228" s="29" t="s">
        <v>19</v>
      </c>
      <c r="AA228" s="40"/>
      <c r="AB228" s="41">
        <f t="shared" si="6"/>
        <v>-4.8968219390779764</v>
      </c>
    </row>
    <row r="229" spans="1:28">
      <c r="A229" s="28">
        <v>42226</v>
      </c>
      <c r="B229" s="31">
        <v>6.7323950452327407E-3</v>
      </c>
      <c r="C229" s="31">
        <v>6.7323950452327407E-3</v>
      </c>
      <c r="D229" s="31">
        <v>3.5841818891318593E-2</v>
      </c>
      <c r="E229" s="31">
        <v>3.5841818891318593E-2</v>
      </c>
      <c r="F229" s="31">
        <v>1.9923857868020305E-2</v>
      </c>
      <c r="G229" s="31">
        <v>1.9923857868020305E-2</v>
      </c>
      <c r="H229" s="31">
        <v>2.0567084580228316E-2</v>
      </c>
      <c r="I229" s="31">
        <v>2.0567084580228316E-2</v>
      </c>
      <c r="J229" s="31">
        <v>5.1655204950634845E-5</v>
      </c>
      <c r="K229" s="31">
        <v>5.1655204950634845E-5</v>
      </c>
      <c r="L229" s="31">
        <v>2.6874001428371576E-4</v>
      </c>
      <c r="M229" s="31">
        <v>2.6874001428371576E-4</v>
      </c>
      <c r="N229" s="31">
        <v>2.0499804763764157E-4</v>
      </c>
      <c r="O229" s="31">
        <v>2.0499804763764157E-4</v>
      </c>
      <c r="P229" s="31">
        <v>1.6951252110756872E-4</v>
      </c>
      <c r="Q229" s="31">
        <v>1.6951252110756872E-4</v>
      </c>
      <c r="R229" s="31">
        <v>0</v>
      </c>
      <c r="S229" s="31">
        <v>0</v>
      </c>
      <c r="T229" s="31">
        <v>6.3687702015181966E-4</v>
      </c>
      <c r="U229" s="31">
        <v>6.3687702015181966E-4</v>
      </c>
      <c r="V229" s="31">
        <v>1.2885591565794611E-3</v>
      </c>
      <c r="W229" s="31">
        <v>1.2885591565794611E-3</v>
      </c>
      <c r="X229" s="31">
        <v>5.6982285941544256E-4</v>
      </c>
      <c r="Y229" s="31">
        <v>5.6982285941544256E-4</v>
      </c>
      <c r="Z229" s="29" t="s">
        <v>19</v>
      </c>
      <c r="AA229" s="40"/>
      <c r="AB229" s="41">
        <f t="shared" si="6"/>
        <v>-3.8840633169990806</v>
      </c>
    </row>
    <row r="230" spans="1:28">
      <c r="A230" s="28">
        <v>42227</v>
      </c>
      <c r="B230" s="31">
        <v>1.5565435091791299E-3</v>
      </c>
      <c r="C230" s="31">
        <v>1.5565435091791299E-3</v>
      </c>
      <c r="D230" s="31">
        <v>2.3777969209020831E-2</v>
      </c>
      <c r="E230" s="31">
        <v>2.3777969209020831E-2</v>
      </c>
      <c r="F230" s="31">
        <v>0.12079754002342832</v>
      </c>
      <c r="G230" s="31">
        <v>0.12079754002342832</v>
      </c>
      <c r="H230" s="31">
        <v>4.1282818602043275E-2</v>
      </c>
      <c r="I230" s="31">
        <v>4.1282818602043282E-2</v>
      </c>
      <c r="J230" s="31">
        <v>1.0331040990126969E-5</v>
      </c>
      <c r="K230" s="31">
        <v>1.0331040990126969E-5</v>
      </c>
      <c r="L230" s="31">
        <v>2.0247535322745713E-4</v>
      </c>
      <c r="M230" s="31">
        <v>2.0247535322745713E-4</v>
      </c>
      <c r="N230" s="31">
        <v>8.6392034361577495E-4</v>
      </c>
      <c r="O230" s="31">
        <v>8.6392034361577495E-4</v>
      </c>
      <c r="P230" s="31">
        <v>3.0642648046368191E-4</v>
      </c>
      <c r="Q230" s="31">
        <v>3.0642648046368191E-4</v>
      </c>
      <c r="R230" s="31">
        <v>1.7218401650211615E-5</v>
      </c>
      <c r="S230" s="31">
        <v>1.7218401650211615E-5</v>
      </c>
      <c r="T230" s="31">
        <v>1.0727512350996548E-2</v>
      </c>
      <c r="U230" s="31">
        <v>1.0727512350996548E-2</v>
      </c>
      <c r="V230" s="31">
        <v>2.8211636079656386E-3</v>
      </c>
      <c r="W230" s="31">
        <v>2.8211636079656386E-3</v>
      </c>
      <c r="X230" s="31">
        <v>4.5598868177935993E-3</v>
      </c>
      <c r="Y230" s="31">
        <v>4.5598868177935984E-3</v>
      </c>
      <c r="Z230" s="29" t="s">
        <v>19</v>
      </c>
      <c r="AA230" s="40"/>
      <c r="AB230" s="41">
        <f t="shared" si="6"/>
        <v>-3.187308880051551</v>
      </c>
    </row>
    <row r="231" spans="1:28">
      <c r="A231" s="28">
        <v>42228</v>
      </c>
      <c r="B231" s="31">
        <v>3.9085771745980364E-3</v>
      </c>
      <c r="C231" s="31">
        <v>3.9085771745980364E-3</v>
      </c>
      <c r="D231" s="31">
        <v>5.7171677011316532E-3</v>
      </c>
      <c r="E231" s="31">
        <v>5.7171677011316532E-3</v>
      </c>
      <c r="F231" s="31">
        <v>0.36189964857477547</v>
      </c>
      <c r="G231" s="31">
        <v>0.36189964857477547</v>
      </c>
      <c r="H231" s="31">
        <v>0.10018711574445338</v>
      </c>
      <c r="I231" s="31">
        <v>0.10018711574445338</v>
      </c>
      <c r="J231" s="31">
        <v>5.5098885280677168E-5</v>
      </c>
      <c r="K231" s="31">
        <v>5.5098885280677168E-5</v>
      </c>
      <c r="L231" s="31">
        <v>4.4176440704172467E-5</v>
      </c>
      <c r="M231" s="31">
        <v>4.4176440704172467E-5</v>
      </c>
      <c r="N231" s="31">
        <v>5.2713783678250692E-3</v>
      </c>
      <c r="O231" s="31">
        <v>5.2713783678250692E-3</v>
      </c>
      <c r="P231" s="31">
        <v>1.4447682568245091E-3</v>
      </c>
      <c r="Q231" s="31">
        <v>1.4447682568245088E-3</v>
      </c>
      <c r="R231" s="31">
        <v>0</v>
      </c>
      <c r="S231" s="31">
        <v>0</v>
      </c>
      <c r="T231" s="31">
        <v>0</v>
      </c>
      <c r="U231" s="31">
        <v>0</v>
      </c>
      <c r="V231" s="31">
        <v>2.1915267473643107E-3</v>
      </c>
      <c r="W231" s="31">
        <v>2.1915267473643107E-3</v>
      </c>
      <c r="X231" s="31">
        <v>5.854701690561412E-4</v>
      </c>
      <c r="Y231" s="31">
        <v>5.854701690561412E-4</v>
      </c>
      <c r="Z231" s="29" t="s">
        <v>19</v>
      </c>
      <c r="AA231" s="40"/>
      <c r="AB231" s="41">
        <f t="shared" si="6"/>
        <v>-2.3007156839838787</v>
      </c>
    </row>
    <row r="232" spans="1:28">
      <c r="A232" s="28">
        <v>42229</v>
      </c>
      <c r="B232" s="31">
        <v>1.7218401650211613E-3</v>
      </c>
      <c r="C232" s="31">
        <v>1.7218401650211613E-3</v>
      </c>
      <c r="D232" s="31">
        <v>2.2526303389069274E-2</v>
      </c>
      <c r="E232" s="31">
        <v>2.2526303389069274E-2</v>
      </c>
      <c r="F232" s="31">
        <v>9.166341272940258E-2</v>
      </c>
      <c r="G232" s="31">
        <v>9.166341272940258E-2</v>
      </c>
      <c r="H232" s="31">
        <v>3.3118834797008757E-2</v>
      </c>
      <c r="I232" s="31">
        <v>3.311883479700875E-2</v>
      </c>
      <c r="J232" s="31">
        <v>3.443680330042323E-6</v>
      </c>
      <c r="K232" s="31">
        <v>3.443680330042323E-6</v>
      </c>
      <c r="L232" s="31">
        <v>2.0983809334481921E-4</v>
      </c>
      <c r="M232" s="31">
        <v>2.0983809334481921E-4</v>
      </c>
      <c r="N232" s="31">
        <v>8.1999219055056618E-4</v>
      </c>
      <c r="O232" s="31">
        <v>8.1999219055056618E-4</v>
      </c>
      <c r="P232" s="31">
        <v>2.9469099823315798E-4</v>
      </c>
      <c r="Q232" s="31">
        <v>2.9469099823315798E-4</v>
      </c>
      <c r="R232" s="31">
        <v>0</v>
      </c>
      <c r="S232" s="31">
        <v>0</v>
      </c>
      <c r="T232" s="31">
        <v>6.3687702015181966E-4</v>
      </c>
      <c r="U232" s="31">
        <v>6.3687702015181966E-4</v>
      </c>
      <c r="V232" s="31">
        <v>3.0115189379148772E-3</v>
      </c>
      <c r="W232" s="31">
        <v>3.0115189379148772E-3</v>
      </c>
      <c r="X232" s="31">
        <v>1.0301145513459946E-3</v>
      </c>
      <c r="Y232" s="31">
        <v>1.0301145513459946E-3</v>
      </c>
      <c r="Z232" s="29" t="s">
        <v>19</v>
      </c>
      <c r="AA232" s="40"/>
      <c r="AB232" s="41">
        <f t="shared" si="6"/>
        <v>-3.4076531313336886</v>
      </c>
    </row>
    <row r="233" spans="1:28">
      <c r="A233" s="28">
        <v>42230</v>
      </c>
      <c r="B233" s="31">
        <v>1.196334546656703E-2</v>
      </c>
      <c r="C233" s="31">
        <v>1.196334546656703E-2</v>
      </c>
      <c r="D233" s="31">
        <v>6.7921277582665158E-3</v>
      </c>
      <c r="E233" s="31">
        <v>6.7921277582665158E-3</v>
      </c>
      <c r="F233" s="31">
        <v>0.3589271768840297</v>
      </c>
      <c r="G233" s="31">
        <v>0.3589271768840297</v>
      </c>
      <c r="H233" s="31">
        <v>0.10282368741891108</v>
      </c>
      <c r="I233" s="31">
        <v>0.10282368741891108</v>
      </c>
      <c r="J233" s="31">
        <v>6.1986245940761814E-5</v>
      </c>
      <c r="K233" s="31">
        <v>6.1986245940761814E-5</v>
      </c>
      <c r="L233" s="31">
        <v>6.2583290997577658E-5</v>
      </c>
      <c r="M233" s="31">
        <v>6.2583290997577658E-5</v>
      </c>
      <c r="N233" s="31">
        <v>3.0261616556032799E-3</v>
      </c>
      <c r="O233" s="31">
        <v>3.0261616556032799E-3</v>
      </c>
      <c r="P233" s="31">
        <v>8.5408231788813469E-4</v>
      </c>
      <c r="Q233" s="31">
        <v>8.540823178881348E-4</v>
      </c>
      <c r="R233" s="31">
        <v>0</v>
      </c>
      <c r="S233" s="31">
        <v>0</v>
      </c>
      <c r="T233" s="31">
        <v>0</v>
      </c>
      <c r="U233" s="31">
        <v>0</v>
      </c>
      <c r="V233" s="31">
        <v>6.8332682545880515E-5</v>
      </c>
      <c r="W233" s="31">
        <v>6.8332682545880515E-5</v>
      </c>
      <c r="X233" s="31">
        <v>1.8255194580815094E-5</v>
      </c>
      <c r="Y233" s="31">
        <v>1.8255194580815094E-5</v>
      </c>
      <c r="Z233" s="29" t="s">
        <v>19</v>
      </c>
      <c r="AA233" s="40"/>
      <c r="AB233" s="41">
        <f t="shared" si="6"/>
        <v>-2.2747395301412792</v>
      </c>
    </row>
    <row r="234" spans="1:28">
      <c r="A234" s="28">
        <v>42231</v>
      </c>
      <c r="B234" s="31">
        <v>5.8542565610719482E-4</v>
      </c>
      <c r="C234" s="31">
        <v>5.8542565610719482E-4</v>
      </c>
      <c r="D234" s="31">
        <v>1.3333922352542722E-2</v>
      </c>
      <c r="E234" s="31">
        <v>1.3333922352542722E-2</v>
      </c>
      <c r="F234" s="31">
        <v>1.2265667707926591</v>
      </c>
      <c r="G234" s="31">
        <v>1.2265667707926591</v>
      </c>
      <c r="H234" s="31">
        <v>0.33262398862962161</v>
      </c>
      <c r="I234" s="31">
        <v>0.33262398862962156</v>
      </c>
      <c r="J234" s="31">
        <v>1.3774721320169292E-5</v>
      </c>
      <c r="K234" s="31">
        <v>1.3774721320169292E-5</v>
      </c>
      <c r="L234" s="31">
        <v>7.3627401173620777E-5</v>
      </c>
      <c r="M234" s="31">
        <v>7.3627401173620777E-5</v>
      </c>
      <c r="N234" s="31">
        <v>2.4795001952362363E-2</v>
      </c>
      <c r="O234" s="31">
        <v>2.4795001952362363E-2</v>
      </c>
      <c r="P234" s="31">
        <v>6.6553223671771593E-3</v>
      </c>
      <c r="Q234" s="31">
        <v>6.6553223671771593E-3</v>
      </c>
      <c r="R234" s="31">
        <v>0</v>
      </c>
      <c r="S234" s="31">
        <v>0</v>
      </c>
      <c r="T234" s="31">
        <v>0</v>
      </c>
      <c r="U234" s="31">
        <v>0</v>
      </c>
      <c r="V234" s="31">
        <v>1.93967200312378E-2</v>
      </c>
      <c r="W234" s="31">
        <v>1.93967200312378E-2</v>
      </c>
      <c r="X234" s="31">
        <v>5.1818673760113711E-3</v>
      </c>
      <c r="Y234" s="31">
        <v>5.1818673760113711E-3</v>
      </c>
      <c r="Z234" s="29" t="s">
        <v>19</v>
      </c>
      <c r="AA234" s="40"/>
      <c r="AB234" s="41">
        <f t="shared" si="6"/>
        <v>-1.100742590261258</v>
      </c>
    </row>
    <row r="235" spans="1:28">
      <c r="A235" s="28">
        <v>42232</v>
      </c>
      <c r="B235" s="31">
        <v>1.1674076318843474E-3</v>
      </c>
      <c r="C235" s="31">
        <v>1.1674076318843474E-3</v>
      </c>
      <c r="D235" s="31">
        <v>2.0199677511982858E-2</v>
      </c>
      <c r="E235" s="31">
        <v>2.0199677511982858E-2</v>
      </c>
      <c r="F235" s="31">
        <v>9.0687231550175707E-3</v>
      </c>
      <c r="G235" s="31">
        <v>9.0687231550175707E-3</v>
      </c>
      <c r="H235" s="31">
        <v>1.0019493939927369E-2</v>
      </c>
      <c r="I235" s="31">
        <v>1.0019493939927369E-2</v>
      </c>
      <c r="J235" s="31">
        <v>1.0331040990126969E-5</v>
      </c>
      <c r="K235" s="31">
        <v>1.0331040990126969E-5</v>
      </c>
      <c r="L235" s="31">
        <v>1.6934302269932779E-4</v>
      </c>
      <c r="M235" s="31">
        <v>1.6934302269932779E-4</v>
      </c>
      <c r="N235" s="31">
        <v>1.1714174150722374E-4</v>
      </c>
      <c r="O235" s="31">
        <v>1.1714174150722374E-4</v>
      </c>
      <c r="P235" s="31">
        <v>9.5187800314250142E-5</v>
      </c>
      <c r="Q235" s="31">
        <v>9.5187800314250115E-5</v>
      </c>
      <c r="R235" s="31">
        <v>0</v>
      </c>
      <c r="S235" s="31">
        <v>0</v>
      </c>
      <c r="T235" s="31">
        <v>3.9405385108121832E-2</v>
      </c>
      <c r="U235" s="31">
        <v>3.9405385108121832E-2</v>
      </c>
      <c r="V235" s="31">
        <v>2.0851229988285827E-2</v>
      </c>
      <c r="W235" s="31">
        <v>2.0851229988285827E-2</v>
      </c>
      <c r="X235" s="31">
        <v>1.9527842431591919E-2</v>
      </c>
      <c r="Y235" s="31">
        <v>1.9527842431591919E-2</v>
      </c>
      <c r="Z235" s="29" t="s">
        <v>19</v>
      </c>
      <c r="AA235" s="40"/>
      <c r="AB235" s="41">
        <f t="shared" si="6"/>
        <v>-4.6032226895981072</v>
      </c>
    </row>
    <row r="236" spans="1:28">
      <c r="A236" s="28">
        <v>42233</v>
      </c>
      <c r="B236" s="31">
        <v>2.5069992802708111E-3</v>
      </c>
      <c r="C236" s="31">
        <v>2.5069992802708111E-3</v>
      </c>
      <c r="D236" s="31">
        <v>7.8118672645211648E-2</v>
      </c>
      <c r="E236" s="31">
        <v>7.8118672645211648E-2</v>
      </c>
      <c r="F236" s="31">
        <v>2.5771183131589222E-2</v>
      </c>
      <c r="G236" s="31">
        <v>2.5771183131589222E-2</v>
      </c>
      <c r="H236" s="31">
        <v>3.5503745574745241E-2</v>
      </c>
      <c r="I236" s="31">
        <v>3.5503745574745241E-2</v>
      </c>
      <c r="J236" s="31">
        <v>2.4105762310296261E-5</v>
      </c>
      <c r="K236" s="31">
        <v>2.4105762310296261E-5</v>
      </c>
      <c r="L236" s="31">
        <v>5.0066632798062116E-4</v>
      </c>
      <c r="M236" s="31">
        <v>5.0066632798062116E-4</v>
      </c>
      <c r="N236" s="31">
        <v>1.708317063647013E-4</v>
      </c>
      <c r="O236" s="31">
        <v>1.708317063647013E-4</v>
      </c>
      <c r="P236" s="31">
        <v>2.3210175967036334E-4</v>
      </c>
      <c r="Q236" s="31">
        <v>2.3210175967036331E-4</v>
      </c>
      <c r="R236" s="31">
        <v>5.4926701264175048E-3</v>
      </c>
      <c r="S236" s="31">
        <v>5.4926701264175048E-3</v>
      </c>
      <c r="T236" s="31">
        <v>1.2148521193647428E-4</v>
      </c>
      <c r="U236" s="31">
        <v>1.2148521193647428E-4</v>
      </c>
      <c r="V236" s="31">
        <v>3.7680593518156971E-3</v>
      </c>
      <c r="W236" s="31">
        <v>3.7680593518156971E-3</v>
      </c>
      <c r="X236" s="31">
        <v>3.1294619281397305E-3</v>
      </c>
      <c r="Y236" s="31">
        <v>3.1294619281397305E-3</v>
      </c>
      <c r="Z236" s="29" t="s">
        <v>19</v>
      </c>
      <c r="AA236" s="40"/>
      <c r="AB236" s="41">
        <f t="shared" si="6"/>
        <v>-3.3381170789187125</v>
      </c>
    </row>
    <row r="237" spans="1:28">
      <c r="A237" s="28">
        <v>42234</v>
      </c>
      <c r="B237" s="31">
        <v>3.2832048266623504E-2</v>
      </c>
      <c r="C237" s="31">
        <v>3.2832048266623504E-2</v>
      </c>
      <c r="D237" s="31">
        <v>1.605077345584933E-3</v>
      </c>
      <c r="E237" s="31">
        <v>1.605077345584933E-3</v>
      </c>
      <c r="F237" s="31">
        <v>8.5796563842249138E-2</v>
      </c>
      <c r="G237" s="31">
        <v>8.5796563842249138E-2</v>
      </c>
      <c r="H237" s="31">
        <v>3.5921007165163873E-2</v>
      </c>
      <c r="I237" s="31">
        <v>3.5921007165163873E-2</v>
      </c>
      <c r="J237" s="31">
        <v>2.9615650838363977E-4</v>
      </c>
      <c r="K237" s="31">
        <v>2.9615650838363977E-4</v>
      </c>
      <c r="L237" s="31">
        <v>1.8406850293405194E-5</v>
      </c>
      <c r="M237" s="31">
        <v>1.8406850293405194E-5</v>
      </c>
      <c r="N237" s="31">
        <v>8.4439672003123784E-4</v>
      </c>
      <c r="O237" s="31">
        <v>8.4439672003123784E-4</v>
      </c>
      <c r="P237" s="31">
        <v>3.4424081209537033E-4</v>
      </c>
      <c r="Q237" s="31">
        <v>3.4424081209537044E-4</v>
      </c>
      <c r="R237" s="31">
        <v>0</v>
      </c>
      <c r="S237" s="31">
        <v>0</v>
      </c>
      <c r="T237" s="31">
        <v>6.5086622637480765E-3</v>
      </c>
      <c r="U237" s="31">
        <v>6.5086622637480765E-3</v>
      </c>
      <c r="V237" s="31">
        <v>9.1761030847325271E-4</v>
      </c>
      <c r="W237" s="31">
        <v>9.1761030847325271E-4</v>
      </c>
      <c r="X237" s="31">
        <v>2.5505114714338803E-3</v>
      </c>
      <c r="Y237" s="31">
        <v>2.5505114714338803E-3</v>
      </c>
      <c r="Z237" s="29" t="s">
        <v>19</v>
      </c>
      <c r="AA237" s="40"/>
      <c r="AB237" s="41">
        <f t="shared" si="6"/>
        <v>-3.3264329968219655</v>
      </c>
    </row>
    <row r="238" spans="1:28">
      <c r="A238" s="28">
        <v>42235</v>
      </c>
      <c r="B238" s="31">
        <v>8.3646995216728026E-2</v>
      </c>
      <c r="C238" s="31">
        <v>8.3646995216728026E-2</v>
      </c>
      <c r="D238" s="31">
        <v>1.1191364978390359E-2</v>
      </c>
      <c r="E238" s="31">
        <v>1.1191364978390359E-2</v>
      </c>
      <c r="F238" s="31">
        <v>0.79400624755954696</v>
      </c>
      <c r="G238" s="31">
        <v>0.79400624755954696</v>
      </c>
      <c r="H238" s="31">
        <v>0.24775689296588235</v>
      </c>
      <c r="I238" s="31">
        <v>0.24775689296588238</v>
      </c>
      <c r="J238" s="31">
        <v>9.3323736944146956E-4</v>
      </c>
      <c r="K238" s="31">
        <v>9.3323736944146956E-4</v>
      </c>
      <c r="L238" s="31">
        <v>1.1412247181911221E-4</v>
      </c>
      <c r="M238" s="31">
        <v>1.1412247181911221E-4</v>
      </c>
      <c r="N238" s="31">
        <v>1.2441429129246393E-2</v>
      </c>
      <c r="O238" s="31">
        <v>1.2441429129246393E-2</v>
      </c>
      <c r="P238" s="31">
        <v>3.7175399821359895E-3</v>
      </c>
      <c r="Q238" s="31">
        <v>3.7175399821359912E-3</v>
      </c>
      <c r="R238" s="31">
        <v>0</v>
      </c>
      <c r="S238" s="31">
        <v>0</v>
      </c>
      <c r="T238" s="31">
        <v>0</v>
      </c>
      <c r="U238" s="31">
        <v>0</v>
      </c>
      <c r="V238" s="31">
        <v>1.5326044513861773E-3</v>
      </c>
      <c r="W238" s="31">
        <v>1.5326044513861773E-3</v>
      </c>
      <c r="X238" s="31">
        <v>4.0943793559828143E-4</v>
      </c>
      <c r="Y238" s="31">
        <v>4.0943793559828143E-4</v>
      </c>
      <c r="Z238" s="29" t="s">
        <v>19</v>
      </c>
      <c r="AA238" s="40"/>
      <c r="AB238" s="41">
        <f t="shared" si="6"/>
        <v>-1.395307283895167</v>
      </c>
    </row>
    <row r="239" spans="1:28">
      <c r="A239" s="28">
        <v>42236</v>
      </c>
      <c r="B239" s="31">
        <v>1.1226397875937972E-3</v>
      </c>
      <c r="C239" s="31">
        <v>1.1226397875937972E-3</v>
      </c>
      <c r="D239" s="31">
        <v>1.6891856073156184</v>
      </c>
      <c r="E239" s="31">
        <v>1.6891856073156184</v>
      </c>
      <c r="F239" s="31">
        <v>2.4428934010152285E-2</v>
      </c>
      <c r="G239" s="31">
        <v>2.4428934010152285E-2</v>
      </c>
      <c r="H239" s="31">
        <v>0.60526140786668481</v>
      </c>
      <c r="I239" s="31">
        <v>0.60526140786668503</v>
      </c>
      <c r="J239" s="31">
        <v>1.0331040990126969E-5</v>
      </c>
      <c r="K239" s="31">
        <v>1.0331040990126969E-5</v>
      </c>
      <c r="L239" s="31">
        <v>9.8955227177346412E-3</v>
      </c>
      <c r="M239" s="31">
        <v>9.8955227177346412E-3</v>
      </c>
      <c r="N239" s="31">
        <v>2.8797344787192506E-4</v>
      </c>
      <c r="O239" s="31">
        <v>2.8797344787192506E-4</v>
      </c>
      <c r="P239" s="31">
        <v>3.5858417926601101E-3</v>
      </c>
      <c r="Q239" s="31">
        <v>3.5858417926601114E-3</v>
      </c>
      <c r="R239" s="31">
        <v>0</v>
      </c>
      <c r="S239" s="31">
        <v>0</v>
      </c>
      <c r="T239" s="31">
        <v>1.4600313652729E-2</v>
      </c>
      <c r="U239" s="31">
        <v>1.4600313652729E-2</v>
      </c>
      <c r="V239" s="31">
        <v>1.3715345568137445E-2</v>
      </c>
      <c r="W239" s="31">
        <v>1.3715345568137445E-2</v>
      </c>
      <c r="X239" s="31">
        <v>8.8355141771145063E-3</v>
      </c>
      <c r="Y239" s="31">
        <v>8.8355141771145063E-3</v>
      </c>
      <c r="Z239" s="29" t="s">
        <v>19</v>
      </c>
      <c r="AA239" s="40"/>
      <c r="AB239" s="41">
        <f t="shared" si="6"/>
        <v>-0.50209483515211029</v>
      </c>
    </row>
    <row r="240" spans="1:28">
      <c r="A240" s="28">
        <v>42237</v>
      </c>
      <c r="B240" s="31">
        <v>6.1297509874753346E-4</v>
      </c>
      <c r="C240" s="31">
        <v>6.1297509874753346E-4</v>
      </c>
      <c r="D240" s="31">
        <v>0.38409206370242749</v>
      </c>
      <c r="E240" s="31">
        <v>0.38409206370242749</v>
      </c>
      <c r="F240" s="31">
        <v>0.43129636860601328</v>
      </c>
      <c r="G240" s="31">
        <v>0.43129636860601328</v>
      </c>
      <c r="H240" s="31">
        <v>0.25149920785494945</v>
      </c>
      <c r="I240" s="31">
        <v>0.25149920785494939</v>
      </c>
      <c r="J240" s="31">
        <v>6.887360660084646E-6</v>
      </c>
      <c r="K240" s="31">
        <v>6.887360660084646E-6</v>
      </c>
      <c r="L240" s="31">
        <v>8.0290680979833457E-3</v>
      </c>
      <c r="M240" s="31">
        <v>8.0290680979833457E-3</v>
      </c>
      <c r="N240" s="31">
        <v>4.3147208121827414E-3</v>
      </c>
      <c r="O240" s="31">
        <v>4.3147208121827414E-3</v>
      </c>
      <c r="P240" s="31">
        <v>3.9991915556685641E-3</v>
      </c>
      <c r="Q240" s="31">
        <v>3.9991915556685641E-3</v>
      </c>
      <c r="R240" s="31">
        <v>0</v>
      </c>
      <c r="S240" s="31">
        <v>0</v>
      </c>
      <c r="T240" s="31">
        <v>9.3212289885803903E-3</v>
      </c>
      <c r="U240" s="31">
        <v>9.3212289885803903E-3</v>
      </c>
      <c r="V240" s="31">
        <v>8.4976571651698557E-3</v>
      </c>
      <c r="W240" s="31">
        <v>8.4976571651698557E-3</v>
      </c>
      <c r="X240" s="31">
        <v>5.5717461745587778E-3</v>
      </c>
      <c r="Y240" s="31">
        <v>5.5717461745587778E-3</v>
      </c>
      <c r="Z240" s="29" t="s">
        <v>19</v>
      </c>
      <c r="AA240" s="40"/>
      <c r="AB240" s="41">
        <f t="shared" si="6"/>
        <v>-1.3803154391294132</v>
      </c>
    </row>
    <row r="241" spans="1:28">
      <c r="A241" s="28">
        <v>42238</v>
      </c>
      <c r="B241" s="31">
        <v>1.8988453339853367E-2</v>
      </c>
      <c r="C241" s="31">
        <v>1.8988453339853367E-2</v>
      </c>
      <c r="D241" s="31">
        <v>1.0929987704224004E-2</v>
      </c>
      <c r="E241" s="31">
        <v>1.0929987704224004E-2</v>
      </c>
      <c r="F241" s="31">
        <v>5.5300663803201873E-2</v>
      </c>
      <c r="G241" s="31">
        <v>5.5300663803201873E-2</v>
      </c>
      <c r="H241" s="31">
        <v>2.5835012159263537E-2</v>
      </c>
      <c r="I241" s="31">
        <v>2.5835012159263534E-2</v>
      </c>
      <c r="J241" s="31">
        <v>9.6423049241185045E-5</v>
      </c>
      <c r="K241" s="31">
        <v>9.6423049241185045E-5</v>
      </c>
      <c r="L241" s="31">
        <v>6.2583290997577658E-5</v>
      </c>
      <c r="M241" s="31">
        <v>6.2583290997577658E-5</v>
      </c>
      <c r="N241" s="31">
        <v>4.7832877782116358E-4</v>
      </c>
      <c r="O241" s="31">
        <v>4.7832877782116358E-4</v>
      </c>
      <c r="P241" s="31">
        <v>1.8646377321832557E-4</v>
      </c>
      <c r="Q241" s="31">
        <v>1.864637732183256E-4</v>
      </c>
      <c r="R241" s="31">
        <v>0</v>
      </c>
      <c r="S241" s="31">
        <v>0</v>
      </c>
      <c r="T241" s="31">
        <v>0</v>
      </c>
      <c r="U241" s="31">
        <v>0</v>
      </c>
      <c r="V241" s="31">
        <v>1.8288754392815305E-2</v>
      </c>
      <c r="W241" s="31">
        <v>1.8288754392815305E-2</v>
      </c>
      <c r="X241" s="31">
        <v>4.8858724353081544E-3</v>
      </c>
      <c r="Y241" s="31">
        <v>4.8858724353081544E-3</v>
      </c>
      <c r="Z241" s="29" t="s">
        <v>19</v>
      </c>
      <c r="AA241" s="40"/>
      <c r="AB241" s="41">
        <f t="shared" si="6"/>
        <v>-3.6560246465922952</v>
      </c>
    </row>
    <row r="242" spans="1:28">
      <c r="A242" s="28">
        <v>42239</v>
      </c>
      <c r="B242" s="31">
        <v>9.1223091942821133E-3</v>
      </c>
      <c r="C242" s="31">
        <v>9.1223091942821133E-3</v>
      </c>
      <c r="D242" s="31">
        <v>1.3300790022014593E-2</v>
      </c>
      <c r="E242" s="31">
        <v>1.3300790022014593E-2</v>
      </c>
      <c r="F242" s="31">
        <v>0.28826630222569311</v>
      </c>
      <c r="G242" s="31">
        <v>0.28826630222569311</v>
      </c>
      <c r="H242" s="31">
        <v>8.5176130029143107E-2</v>
      </c>
      <c r="I242" s="31">
        <v>8.5176130029143121E-2</v>
      </c>
      <c r="J242" s="31">
        <v>1.5496561485190454E-4</v>
      </c>
      <c r="K242" s="31">
        <v>1.5496561485190454E-4</v>
      </c>
      <c r="L242" s="31">
        <v>1.9879398316877608E-4</v>
      </c>
      <c r="M242" s="31">
        <v>1.9879398316877608E-4</v>
      </c>
      <c r="N242" s="31">
        <v>8.2487309644670051E-4</v>
      </c>
      <c r="O242" s="31">
        <v>8.2487309644670051E-4</v>
      </c>
      <c r="P242" s="31">
        <v>3.4945658197560318E-4</v>
      </c>
      <c r="Q242" s="31">
        <v>3.4945658197560323E-4</v>
      </c>
      <c r="R242" s="31">
        <v>0</v>
      </c>
      <c r="S242" s="31">
        <v>0</v>
      </c>
      <c r="T242" s="31">
        <v>5.1097416414492818E-3</v>
      </c>
      <c r="U242" s="31">
        <v>5.1097416414492818E-3</v>
      </c>
      <c r="V242" s="31">
        <v>6.7356501366653654E-4</v>
      </c>
      <c r="W242" s="31">
        <v>6.7356501366653654E-4</v>
      </c>
      <c r="X242" s="31">
        <v>1.9898162093088451E-3</v>
      </c>
      <c r="Y242" s="31">
        <v>1.9898162093088451E-3</v>
      </c>
      <c r="Z242" s="29" t="s">
        <v>19</v>
      </c>
      <c r="AA242" s="40"/>
      <c r="AB242" s="41">
        <f t="shared" si="6"/>
        <v>-2.4630340483773194</v>
      </c>
    </row>
    <row r="243" spans="1:28">
      <c r="A243" s="28">
        <v>42240</v>
      </c>
      <c r="B243" s="31">
        <v>2.2039554112270867E-4</v>
      </c>
      <c r="C243" s="31">
        <v>2.2039554112270867E-4</v>
      </c>
      <c r="D243" s="31">
        <v>0.28776901611703809</v>
      </c>
      <c r="E243" s="31">
        <v>0.28776901611703809</v>
      </c>
      <c r="F243" s="31">
        <v>0.94814525575946895</v>
      </c>
      <c r="G243" s="31">
        <v>0.94814525575946895</v>
      </c>
      <c r="H243" s="31">
        <v>0.35530997972369455</v>
      </c>
      <c r="I243" s="31">
        <v>0.3553099797236946</v>
      </c>
      <c r="J243" s="31">
        <v>3.443680330042323E-6</v>
      </c>
      <c r="K243" s="31">
        <v>3.443680330042323E-6</v>
      </c>
      <c r="L243" s="31">
        <v>7.3148823065992234E-3</v>
      </c>
      <c r="M243" s="31">
        <v>7.3148823065992234E-3</v>
      </c>
      <c r="N243" s="31">
        <v>7.5214759859429919E-3</v>
      </c>
      <c r="O243" s="31">
        <v>7.5214759859429919E-3</v>
      </c>
      <c r="P243" s="31">
        <v>4.6016129768354629E-3</v>
      </c>
      <c r="Q243" s="31">
        <v>4.6016129768354621E-3</v>
      </c>
      <c r="R243" s="31">
        <v>0</v>
      </c>
      <c r="S243" s="31">
        <v>0</v>
      </c>
      <c r="T243" s="31">
        <v>0</v>
      </c>
      <c r="U243" s="31">
        <v>0</v>
      </c>
      <c r="V243" s="31">
        <v>2.3657750878563061E-2</v>
      </c>
      <c r="W243" s="31">
        <v>2.3657750878563061E-2</v>
      </c>
      <c r="X243" s="31">
        <v>6.3202091523721976E-3</v>
      </c>
      <c r="Y243" s="31">
        <v>6.3202091523721976E-3</v>
      </c>
      <c r="Z243" s="29" t="s">
        <v>19</v>
      </c>
      <c r="AA243" s="40"/>
      <c r="AB243" s="41">
        <f t="shared" si="6"/>
        <v>-1.0347646881883636</v>
      </c>
    </row>
    <row r="244" spans="1:28">
      <c r="A244" s="28">
        <v>42241</v>
      </c>
      <c r="B244" s="31">
        <v>1.4119089353173522E-4</v>
      </c>
      <c r="C244" s="31">
        <v>1.4119089353173522E-4</v>
      </c>
      <c r="D244" s="31">
        <v>1.6039729345673284E-2</v>
      </c>
      <c r="E244" s="31">
        <v>1.6039729345673284E-2</v>
      </c>
      <c r="F244" s="31">
        <v>8.9369386958219454E-3</v>
      </c>
      <c r="G244" s="31">
        <v>8.9369386958219454E-3</v>
      </c>
      <c r="H244" s="31">
        <v>8.1222576459926595E-3</v>
      </c>
      <c r="I244" s="31">
        <v>8.1222576459926595E-3</v>
      </c>
      <c r="J244" s="31">
        <v>3.443680330042323E-6</v>
      </c>
      <c r="K244" s="31">
        <v>3.443680330042323E-6</v>
      </c>
      <c r="L244" s="31">
        <v>3.1659782504656932E-4</v>
      </c>
      <c r="M244" s="31">
        <v>3.1659782504656932E-4</v>
      </c>
      <c r="N244" s="31">
        <v>6.8332682545880528E-5</v>
      </c>
      <c r="O244" s="31">
        <v>6.8332682545880528E-5</v>
      </c>
      <c r="P244" s="31">
        <v>1.3169818947588032E-4</v>
      </c>
      <c r="Q244" s="31">
        <v>1.3169818947588032E-4</v>
      </c>
      <c r="R244" s="31">
        <v>0</v>
      </c>
      <c r="S244" s="31">
        <v>0</v>
      </c>
      <c r="T244" s="31">
        <v>0</v>
      </c>
      <c r="U244" s="31">
        <v>0</v>
      </c>
      <c r="V244" s="31">
        <v>3.4654431862553688E-4</v>
      </c>
      <c r="W244" s="31">
        <v>3.4654431862553688E-4</v>
      </c>
      <c r="X244" s="31">
        <v>9.2579915374133693E-5</v>
      </c>
      <c r="Y244" s="31">
        <v>9.2579915374133693E-5</v>
      </c>
      <c r="Z244" s="29" t="s">
        <v>19</v>
      </c>
      <c r="AA244" s="40"/>
      <c r="AB244" s="41">
        <f t="shared" si="6"/>
        <v>-4.8131471282324085</v>
      </c>
    </row>
    <row r="245" spans="1:28">
      <c r="A245" s="28">
        <v>42242</v>
      </c>
      <c r="B245" s="31"/>
      <c r="C245" s="31"/>
      <c r="D245" s="31">
        <v>3.9313350856654806E-2</v>
      </c>
      <c r="E245" s="31">
        <v>3.9313350856654806E-2</v>
      </c>
      <c r="F245" s="31">
        <v>1.0490823896915269</v>
      </c>
      <c r="G245" s="31">
        <v>1.0490823896915269</v>
      </c>
      <c r="H245" s="31">
        <v>0.29418898038218549</v>
      </c>
      <c r="I245" s="31">
        <v>0.29418898038218555</v>
      </c>
      <c r="J245" s="31"/>
      <c r="K245" s="31"/>
      <c r="L245" s="31">
        <v>4.6753399745249192E-4</v>
      </c>
      <c r="M245" s="31">
        <v>4.6753399745249192E-4</v>
      </c>
      <c r="N245" s="31">
        <v>9.6105037094884795E-3</v>
      </c>
      <c r="O245" s="31">
        <v>9.6105037094884795E-3</v>
      </c>
      <c r="P245" s="31">
        <v>2.7330634172420317E-3</v>
      </c>
      <c r="Q245" s="31">
        <v>2.7330634172420321E-3</v>
      </c>
      <c r="R245" s="31"/>
      <c r="S245" s="31"/>
      <c r="T245" s="31">
        <v>0</v>
      </c>
      <c r="U245" s="31">
        <v>0</v>
      </c>
      <c r="V245" s="31">
        <v>2.513666536509176E-3</v>
      </c>
      <c r="W245" s="31">
        <v>2.513666536509176E-3</v>
      </c>
      <c r="X245" s="31">
        <v>6.7153037207998384E-4</v>
      </c>
      <c r="Y245" s="31">
        <v>6.7153037207998384E-4</v>
      </c>
      <c r="Z245" s="29" t="s">
        <v>19</v>
      </c>
      <c r="AA245" s="40"/>
      <c r="AB245" s="41">
        <f t="shared" si="6"/>
        <v>-1.2235329277291309</v>
      </c>
    </row>
    <row r="246" spans="1:28">
      <c r="A246" s="28">
        <v>42243</v>
      </c>
      <c r="B246" s="31">
        <v>1.7459459273314578E-3</v>
      </c>
      <c r="C246" s="31">
        <v>1.7459459273314578E-3</v>
      </c>
      <c r="D246" s="31">
        <v>5.6435402999580322E-3</v>
      </c>
      <c r="E246" s="31">
        <v>5.6435402999580322E-3</v>
      </c>
      <c r="F246" s="31">
        <v>0.257048028114018</v>
      </c>
      <c r="G246" s="31">
        <v>0.257048028114018</v>
      </c>
      <c r="H246" s="31">
        <v>7.1330868882064913E-2</v>
      </c>
      <c r="I246" s="31">
        <v>7.1330868882064913E-2</v>
      </c>
      <c r="J246" s="31">
        <v>3.443680330042323E-6</v>
      </c>
      <c r="K246" s="31">
        <v>3.443680330042323E-6</v>
      </c>
      <c r="L246" s="31">
        <v>1.3989206222987945E-4</v>
      </c>
      <c r="M246" s="31">
        <v>1.3989206222987945E-4</v>
      </c>
      <c r="N246" s="31">
        <v>1.654627098789535E-3</v>
      </c>
      <c r="O246" s="31">
        <v>1.654627098789535E-3</v>
      </c>
      <c r="P246" s="31">
        <v>4.9289025368200754E-4</v>
      </c>
      <c r="Q246" s="31">
        <v>4.9289025368200732E-4</v>
      </c>
      <c r="R246" s="31">
        <v>0</v>
      </c>
      <c r="S246" s="31">
        <v>0</v>
      </c>
      <c r="T246" s="31">
        <v>0</v>
      </c>
      <c r="U246" s="31">
        <v>0</v>
      </c>
      <c r="V246" s="31">
        <v>1.1885005857087075E-2</v>
      </c>
      <c r="W246" s="31">
        <v>1.1885005857087075E-2</v>
      </c>
      <c r="X246" s="31">
        <v>3.1750999145917684E-3</v>
      </c>
      <c r="Y246" s="31">
        <v>3.1750999145917684E-3</v>
      </c>
      <c r="Z246" s="29" t="s">
        <v>19</v>
      </c>
      <c r="AA246" s="40"/>
      <c r="AB246" s="41">
        <f t="shared" si="6"/>
        <v>-2.6404261016074719</v>
      </c>
    </row>
    <row r="247" spans="1:28">
      <c r="A247" s="28">
        <v>42244</v>
      </c>
      <c r="B247" s="31">
        <v>7.7255524524169464E-2</v>
      </c>
      <c r="C247" s="31">
        <v>7.7255524524169464E-2</v>
      </c>
      <c r="D247" s="31">
        <v>1.6879081719052565E-2</v>
      </c>
      <c r="E247" s="31">
        <v>1.6879081719052565E-2</v>
      </c>
      <c r="F247" s="31">
        <v>4.0218664584146819E-3</v>
      </c>
      <c r="G247" s="31">
        <v>4.0218664584146819E-3</v>
      </c>
      <c r="H247" s="31">
        <v>3.6305670193831047E-2</v>
      </c>
      <c r="I247" s="31">
        <v>3.6305670193831047E-2</v>
      </c>
      <c r="J247" s="31">
        <v>7.4383495128914172E-4</v>
      </c>
      <c r="K247" s="31">
        <v>7.4383495128914172E-4</v>
      </c>
      <c r="L247" s="31">
        <v>1.5829891252328466E-4</v>
      </c>
      <c r="M247" s="31">
        <v>1.5829891252328466E-4</v>
      </c>
      <c r="N247" s="31">
        <v>4.8809058961343227E-5</v>
      </c>
      <c r="O247" s="31">
        <v>4.8809058961343227E-5</v>
      </c>
      <c r="P247" s="31">
        <v>3.5076052444566147E-4</v>
      </c>
      <c r="Q247" s="31">
        <v>3.5076052444566152E-4</v>
      </c>
      <c r="R247" s="31">
        <v>0</v>
      </c>
      <c r="S247" s="31">
        <v>0</v>
      </c>
      <c r="T247" s="31">
        <v>0</v>
      </c>
      <c r="U247" s="31">
        <v>0</v>
      </c>
      <c r="V247" s="31">
        <v>0</v>
      </c>
      <c r="W247" s="31">
        <v>0</v>
      </c>
      <c r="X247" s="31">
        <v>0</v>
      </c>
      <c r="Y247" s="31">
        <v>0</v>
      </c>
      <c r="Z247" s="29" t="s">
        <v>19</v>
      </c>
      <c r="AA247" s="40"/>
      <c r="AB247" s="41">
        <f t="shared" si="6"/>
        <v>-3.3157813462230519</v>
      </c>
    </row>
    <row r="248" spans="1:28">
      <c r="A248" s="28">
        <v>42245</v>
      </c>
      <c r="B248" s="31">
        <v>1.8595873782228543E-4</v>
      </c>
      <c r="C248" s="31">
        <v>1.8595873782228543E-4</v>
      </c>
      <c r="D248" s="31">
        <v>0.61777439091732378</v>
      </c>
      <c r="E248" s="31">
        <v>0.61777439091732378</v>
      </c>
      <c r="F248" s="31">
        <v>1.5667707926591175E-3</v>
      </c>
      <c r="G248" s="31">
        <v>1.5667707926591175E-3</v>
      </c>
      <c r="H248" s="31">
        <v>0.21930486826921197</v>
      </c>
      <c r="I248" s="31">
        <v>0.21930486826921197</v>
      </c>
      <c r="J248" s="31">
        <v>6.887360660084646E-6</v>
      </c>
      <c r="K248" s="31">
        <v>6.887360660084646E-6</v>
      </c>
      <c r="L248" s="31">
        <v>3.0334489283531758E-3</v>
      </c>
      <c r="M248" s="31">
        <v>3.0334489283531758E-3</v>
      </c>
      <c r="N248" s="31">
        <v>1.9523623584537291E-5</v>
      </c>
      <c r="O248" s="31">
        <v>1.9523623584537291E-5</v>
      </c>
      <c r="P248" s="31">
        <v>1.0822722501483235E-3</v>
      </c>
      <c r="Q248" s="31">
        <v>1.0822722501483233E-3</v>
      </c>
      <c r="R248" s="31">
        <v>0</v>
      </c>
      <c r="S248" s="31">
        <v>0</v>
      </c>
      <c r="T248" s="31">
        <v>3.0334489283531758E-3</v>
      </c>
      <c r="U248" s="31">
        <v>3.0334489283531758E-3</v>
      </c>
      <c r="V248" s="31">
        <v>3.3629441624365482E-3</v>
      </c>
      <c r="W248" s="31">
        <v>3.3629441624365482E-3</v>
      </c>
      <c r="X248" s="31">
        <v>1.9728649571980885E-3</v>
      </c>
      <c r="Y248" s="31">
        <v>1.9728649571980885E-3</v>
      </c>
      <c r="Z248" s="29" t="s">
        <v>19</v>
      </c>
      <c r="AA248" s="40"/>
      <c r="AB248" s="41">
        <f t="shared" si="6"/>
        <v>-1.517292424674678</v>
      </c>
    </row>
    <row r="249" spans="1:28">
      <c r="A249" s="28">
        <v>42246</v>
      </c>
      <c r="B249" s="31"/>
      <c r="C249" s="31"/>
      <c r="D249" s="31">
        <v>6.1607727932027179E-2</v>
      </c>
      <c r="E249" s="31">
        <v>6.1607727932027179E-2</v>
      </c>
      <c r="F249" s="31">
        <v>1.8879344006247561E-2</v>
      </c>
      <c r="G249" s="31">
        <v>1.8879344006247561E-2</v>
      </c>
      <c r="H249" s="31">
        <v>2.6865126710609529E-2</v>
      </c>
      <c r="I249" s="31">
        <v>2.6865126710609529E-2</v>
      </c>
      <c r="J249" s="31"/>
      <c r="K249" s="31"/>
      <c r="L249" s="31">
        <v>5.7797509921292303E-4</v>
      </c>
      <c r="M249" s="31">
        <v>5.7797509921292303E-4</v>
      </c>
      <c r="N249" s="31">
        <v>1.7571261226083561E-4</v>
      </c>
      <c r="O249" s="31">
        <v>1.7571261226083561E-4</v>
      </c>
      <c r="P249" s="31">
        <v>2.5166089672123667E-4</v>
      </c>
      <c r="Q249" s="31">
        <v>2.5166089672123667E-4</v>
      </c>
      <c r="R249" s="31"/>
      <c r="S249" s="31"/>
      <c r="T249" s="31">
        <v>1.3032050007730877E-3</v>
      </c>
      <c r="U249" s="31">
        <v>1.3032050007730877E-3</v>
      </c>
      <c r="V249" s="31">
        <v>9.5226474033580626E-3</v>
      </c>
      <c r="W249" s="31">
        <v>9.5226474033580626E-3</v>
      </c>
      <c r="X249" s="31">
        <v>3.0055873934841993E-3</v>
      </c>
      <c r="Y249" s="31">
        <v>3.0055873934841993E-3</v>
      </c>
      <c r="Z249" s="29" t="s">
        <v>19</v>
      </c>
      <c r="AA249" s="40"/>
      <c r="AB249" s="41">
        <f t="shared" si="6"/>
        <v>-3.6169262382440954</v>
      </c>
    </row>
    <row r="250" spans="1:28">
      <c r="A250" s="28">
        <v>42247</v>
      </c>
      <c r="B250" s="31">
        <v>9.6423049241185045E-5</v>
      </c>
      <c r="C250" s="31">
        <v>9.6423049241185045E-5</v>
      </c>
      <c r="D250" s="31">
        <v>2.4985458588268211E-2</v>
      </c>
      <c r="E250" s="31">
        <v>2.4985458588268211E-2</v>
      </c>
      <c r="F250" s="31">
        <v>7.8416634127294021E-2</v>
      </c>
      <c r="G250" s="31">
        <v>7.8416634127294021E-2</v>
      </c>
      <c r="H250" s="31">
        <v>2.9835507657402158E-2</v>
      </c>
      <c r="I250" s="31">
        <v>2.9835507657402158E-2</v>
      </c>
      <c r="J250" s="31">
        <v>3.443680330042323E-6</v>
      </c>
      <c r="K250" s="31">
        <v>3.443680330042323E-6</v>
      </c>
      <c r="L250" s="31">
        <v>3.3868604539865553E-4</v>
      </c>
      <c r="M250" s="31">
        <v>3.3868604539865553E-4</v>
      </c>
      <c r="N250" s="31">
        <v>6.3451776649746188E-4</v>
      </c>
      <c r="O250" s="31">
        <v>6.3451776649746188E-4</v>
      </c>
      <c r="P250" s="31">
        <v>2.9077917082298327E-4</v>
      </c>
      <c r="Q250" s="31">
        <v>2.9077917082298327E-4</v>
      </c>
      <c r="R250" s="31">
        <v>0</v>
      </c>
      <c r="S250" s="31">
        <v>0</v>
      </c>
      <c r="T250" s="31">
        <v>2.0615672328613815E-3</v>
      </c>
      <c r="U250" s="31">
        <v>2.0615672328613815E-3</v>
      </c>
      <c r="V250" s="31">
        <v>1.2319406481843029E-2</v>
      </c>
      <c r="W250" s="31">
        <v>1.2319406481843029E-2</v>
      </c>
      <c r="X250" s="31">
        <v>4.0213585776595539E-3</v>
      </c>
      <c r="Y250" s="31">
        <v>4.0213585776595539E-3</v>
      </c>
      <c r="Z250" s="29" t="s">
        <v>19</v>
      </c>
      <c r="AA250" s="40"/>
      <c r="AB250" s="41">
        <f t="shared" si="6"/>
        <v>-3.5120560626542061</v>
      </c>
    </row>
    <row r="251" spans="1:28">
      <c r="A251" s="28">
        <v>42248</v>
      </c>
      <c r="B251" s="31">
        <v>1.7166746445260977E-2</v>
      </c>
      <c r="C251" s="31">
        <v>1.7166746445260977E-2</v>
      </c>
      <c r="D251" s="31">
        <v>6.199427178818869E-3</v>
      </c>
      <c r="E251" s="31">
        <v>6.199427178818869E-3</v>
      </c>
      <c r="F251" s="31">
        <v>0.37679129246388132</v>
      </c>
      <c r="G251" s="31">
        <v>0.37679129246388132</v>
      </c>
      <c r="H251" s="31">
        <v>0.10935643919390277</v>
      </c>
      <c r="I251" s="31">
        <v>0.10935643919390277</v>
      </c>
      <c r="J251" s="31">
        <v>1.3774721320169292E-4</v>
      </c>
      <c r="K251" s="31">
        <v>1.3774721320169292E-4</v>
      </c>
      <c r="L251" s="31">
        <v>1.3621069217119842E-4</v>
      </c>
      <c r="M251" s="31">
        <v>1.3621069217119842E-4</v>
      </c>
      <c r="N251" s="31">
        <v>1.9572432643498636E-3</v>
      </c>
      <c r="O251" s="31">
        <v>1.9572432643498636E-3</v>
      </c>
      <c r="P251" s="31">
        <v>6.2328450068782962E-4</v>
      </c>
      <c r="Q251" s="31">
        <v>6.2328450068782951E-4</v>
      </c>
      <c r="R251" s="31">
        <v>0</v>
      </c>
      <c r="S251" s="31">
        <v>0</v>
      </c>
      <c r="T251" s="31">
        <v>0</v>
      </c>
      <c r="U251" s="31">
        <v>0</v>
      </c>
      <c r="V251" s="31">
        <v>4.4709098008590391E-3</v>
      </c>
      <c r="W251" s="31">
        <v>4.4709098008590391E-3</v>
      </c>
      <c r="X251" s="31">
        <v>1.1944113025733304E-3</v>
      </c>
      <c r="Y251" s="31">
        <v>1.1944113025733304E-3</v>
      </c>
      <c r="Z251" s="29" t="s">
        <v>19</v>
      </c>
      <c r="AA251" s="40"/>
      <c r="AB251" s="41">
        <f t="shared" si="6"/>
        <v>-2.2131426475034321</v>
      </c>
    </row>
    <row r="252" spans="1:28">
      <c r="A252" s="28">
        <v>42249</v>
      </c>
      <c r="B252" s="31">
        <v>0.81610058301507993</v>
      </c>
      <c r="C252" s="31">
        <v>0.81610058301507993</v>
      </c>
      <c r="D252" s="31">
        <v>1.0433002746302064E-2</v>
      </c>
      <c r="E252" s="31">
        <v>1.0433002746302064E-2</v>
      </c>
      <c r="F252" s="31">
        <v>0.18281921124560718</v>
      </c>
      <c r="G252" s="31">
        <v>0.18281921124560718</v>
      </c>
      <c r="H252" s="31">
        <v>0.36155064838539319</v>
      </c>
      <c r="I252" s="31">
        <v>0.36155064838539319</v>
      </c>
      <c r="J252" s="31">
        <v>6.9286848240451525E-3</v>
      </c>
      <c r="K252" s="31">
        <v>6.9286848240451525E-3</v>
      </c>
      <c r="L252" s="31">
        <v>4.0495070645491421E-5</v>
      </c>
      <c r="M252" s="31">
        <v>4.0495070645491421E-5</v>
      </c>
      <c r="N252" s="31">
        <v>1.8791487700117139E-3</v>
      </c>
      <c r="O252" s="31">
        <v>1.8791487700117139E-3</v>
      </c>
      <c r="P252" s="31">
        <v>3.1398934679001964E-3</v>
      </c>
      <c r="Q252" s="31">
        <v>3.1398934679001973E-3</v>
      </c>
      <c r="R252" s="31">
        <v>0</v>
      </c>
      <c r="S252" s="31">
        <v>0</v>
      </c>
      <c r="T252" s="31">
        <v>0</v>
      </c>
      <c r="U252" s="31">
        <v>0</v>
      </c>
      <c r="V252" s="31">
        <v>0</v>
      </c>
      <c r="W252" s="31">
        <v>0</v>
      </c>
      <c r="X252" s="31">
        <v>0</v>
      </c>
      <c r="Y252" s="31">
        <v>0</v>
      </c>
      <c r="Z252" s="29" t="s">
        <v>19</v>
      </c>
      <c r="AA252" s="40"/>
      <c r="AB252" s="41">
        <f t="shared" si="6"/>
        <v>-1.0173531410136121</v>
      </c>
    </row>
    <row r="253" spans="1:28">
      <c r="A253" s="28">
        <v>42250</v>
      </c>
      <c r="B253" s="31">
        <v>0.1844435184770668</v>
      </c>
      <c r="C253" s="31">
        <v>0.1844435184770668</v>
      </c>
      <c r="D253" s="31">
        <v>1.7523321479321744E-3</v>
      </c>
      <c r="E253" s="31">
        <v>1.7523321479321744E-3</v>
      </c>
      <c r="F253" s="31">
        <v>0.99803787582975423</v>
      </c>
      <c r="G253" s="31">
        <v>0.99803787582975423</v>
      </c>
      <c r="H253" s="31">
        <v>0.33708738370463098</v>
      </c>
      <c r="I253" s="31">
        <v>0.33708738370463093</v>
      </c>
      <c r="J253" s="31">
        <v>7.1972918897884549E-4</v>
      </c>
      <c r="K253" s="31">
        <v>7.1972918897884549E-4</v>
      </c>
      <c r="L253" s="31">
        <v>1.1044110176043115E-5</v>
      </c>
      <c r="M253" s="31">
        <v>1.1044110176043115E-5</v>
      </c>
      <c r="N253" s="31">
        <v>5.5007809449433816E-3</v>
      </c>
      <c r="O253" s="31">
        <v>5.5007809449433816E-3</v>
      </c>
      <c r="P253" s="31">
        <v>1.7459789674079578E-3</v>
      </c>
      <c r="Q253" s="31">
        <v>1.7459789674079576E-3</v>
      </c>
      <c r="R253" s="31">
        <v>0</v>
      </c>
      <c r="S253" s="31">
        <v>0</v>
      </c>
      <c r="T253" s="31">
        <v>0</v>
      </c>
      <c r="U253" s="31">
        <v>0</v>
      </c>
      <c r="V253" s="31">
        <v>1.51308082780164E-4</v>
      </c>
      <c r="W253" s="31">
        <v>1.51308082780164E-4</v>
      </c>
      <c r="X253" s="31">
        <v>4.0422216571804849E-5</v>
      </c>
      <c r="Y253" s="31">
        <v>4.0422216571804849E-5</v>
      </c>
      <c r="Z253" s="29" t="s">
        <v>19</v>
      </c>
      <c r="AA253" s="40"/>
      <c r="AB253" s="41">
        <f t="shared" si="6"/>
        <v>-1.0874130834151079</v>
      </c>
    </row>
    <row r="254" spans="1:28">
      <c r="A254" s="28">
        <v>42251</v>
      </c>
      <c r="B254" s="31">
        <v>0.17678477342305268</v>
      </c>
      <c r="C254" s="31">
        <v>0.17678477342305268</v>
      </c>
      <c r="D254" s="31">
        <v>2.7982093816034576E-2</v>
      </c>
      <c r="E254" s="31">
        <v>2.7982093816034576E-2</v>
      </c>
      <c r="F254" s="31">
        <v>5.0317258883248735E-2</v>
      </c>
      <c r="G254" s="31">
        <v>5.0317258883248735E-2</v>
      </c>
      <c r="H254" s="31">
        <v>9.029280028165157E-2</v>
      </c>
      <c r="I254" s="31">
        <v>9.029280028165157E-2</v>
      </c>
      <c r="J254" s="31">
        <v>6.3363718072778738E-4</v>
      </c>
      <c r="K254" s="31">
        <v>6.3363718072778738E-4</v>
      </c>
      <c r="L254" s="31">
        <v>2.5769590410767268E-4</v>
      </c>
      <c r="M254" s="31">
        <v>2.5769590410767268E-4</v>
      </c>
      <c r="N254" s="31">
        <v>4.0999609527528309E-4</v>
      </c>
      <c r="O254" s="31">
        <v>4.0999609527528309E-4</v>
      </c>
      <c r="P254" s="31">
        <v>4.4073255487967871E-4</v>
      </c>
      <c r="Q254" s="31">
        <v>4.4073255487967866E-4</v>
      </c>
      <c r="R254" s="31">
        <v>0</v>
      </c>
      <c r="S254" s="31">
        <v>0</v>
      </c>
      <c r="T254" s="31">
        <v>0</v>
      </c>
      <c r="U254" s="31">
        <v>0</v>
      </c>
      <c r="V254" s="31">
        <v>0</v>
      </c>
      <c r="W254" s="31">
        <v>0</v>
      </c>
      <c r="X254" s="31">
        <v>0</v>
      </c>
      <c r="Y254" s="31">
        <v>0</v>
      </c>
      <c r="Z254" s="29" t="s">
        <v>19</v>
      </c>
      <c r="AA254" s="40"/>
      <c r="AB254" s="41">
        <f t="shared" si="6"/>
        <v>-2.4046975528380945</v>
      </c>
    </row>
    <row r="255" spans="1:28">
      <c r="A255" s="28">
        <v>42252</v>
      </c>
      <c r="B255" s="31">
        <v>4.7522788554584054E-4</v>
      </c>
      <c r="C255" s="31">
        <v>4.7522788554584054E-4</v>
      </c>
      <c r="D255" s="31">
        <v>4.9326677416267235E-2</v>
      </c>
      <c r="E255" s="31">
        <v>4.9326677416267235E-2</v>
      </c>
      <c r="F255" s="31">
        <v>0.59524111675126901</v>
      </c>
      <c r="G255" s="31">
        <v>0.59524111675126901</v>
      </c>
      <c r="H255" s="31">
        <v>0.17667116526818835</v>
      </c>
      <c r="I255" s="31">
        <v>0.17667116526818835</v>
      </c>
      <c r="J255" s="31">
        <v>3.443680330042323E-6</v>
      </c>
      <c r="K255" s="31">
        <v>3.443680330042323E-6</v>
      </c>
      <c r="L255" s="31">
        <v>4.2703892680700042E-4</v>
      </c>
      <c r="M255" s="31">
        <v>4.2703892680700042E-4</v>
      </c>
      <c r="N255" s="31">
        <v>2.1329558766106991E-3</v>
      </c>
      <c r="O255" s="31">
        <v>2.1329558766106991E-3</v>
      </c>
      <c r="P255" s="31">
        <v>7.2238412841225442E-4</v>
      </c>
      <c r="Q255" s="31">
        <v>7.2238412841225442E-4</v>
      </c>
      <c r="R255" s="31">
        <v>0</v>
      </c>
      <c r="S255" s="31">
        <v>0</v>
      </c>
      <c r="T255" s="31">
        <v>7.5983478011176636E-3</v>
      </c>
      <c r="U255" s="31">
        <v>7.5983478011176636E-3</v>
      </c>
      <c r="V255" s="31">
        <v>9.0247950019523623E-3</v>
      </c>
      <c r="W255" s="31">
        <v>9.0247950019523623E-3</v>
      </c>
      <c r="X255" s="31">
        <v>5.1023268853378186E-3</v>
      </c>
      <c r="Y255" s="31">
        <v>5.1023268853378186E-3</v>
      </c>
      <c r="Z255" s="29" t="s">
        <v>19</v>
      </c>
      <c r="AA255" s="40"/>
      <c r="AB255" s="41">
        <f t="shared" si="6"/>
        <v>-1.7334650976460777</v>
      </c>
    </row>
    <row r="256" spans="1:28">
      <c r="A256" s="28">
        <v>42253</v>
      </c>
      <c r="B256" s="31">
        <v>4.8790062916039628E-2</v>
      </c>
      <c r="C256" s="31">
        <v>4.8790062916039628E-2</v>
      </c>
      <c r="D256" s="31">
        <v>7.2346284393199775E-2</v>
      </c>
      <c r="E256" s="31">
        <v>7.2346284393199775E-2</v>
      </c>
      <c r="F256" s="31">
        <v>5.1737602499023823E-2</v>
      </c>
      <c r="G256" s="31">
        <v>5.1737602499023823E-2</v>
      </c>
      <c r="H256" s="31">
        <v>5.7921124519986177E-2</v>
      </c>
      <c r="I256" s="31">
        <v>5.7921124519986183E-2</v>
      </c>
      <c r="J256" s="31">
        <v>3.9602323795486709E-4</v>
      </c>
      <c r="K256" s="31">
        <v>3.9602323795486709E-4</v>
      </c>
      <c r="L256" s="31">
        <v>4.0126933639623324E-4</v>
      </c>
      <c r="M256" s="31">
        <v>4.0126933639623324E-4</v>
      </c>
      <c r="N256" s="31">
        <v>2.7967590784849661E-3</v>
      </c>
      <c r="O256" s="31">
        <v>2.7967590784849661E-3</v>
      </c>
      <c r="P256" s="31">
        <v>1.0392421486364021E-3</v>
      </c>
      <c r="Q256" s="31">
        <v>1.0392421486364021E-3</v>
      </c>
      <c r="R256" s="31">
        <v>0</v>
      </c>
      <c r="S256" s="31">
        <v>0</v>
      </c>
      <c r="T256" s="31">
        <v>4.7710555960506261E-3</v>
      </c>
      <c r="U256" s="31">
        <v>4.7710555960506261E-3</v>
      </c>
      <c r="V256" s="31">
        <v>8.1511128465443184E-4</v>
      </c>
      <c r="W256" s="31">
        <v>8.1511128465443184E-4</v>
      </c>
      <c r="X256" s="31">
        <v>1.9076678336951772E-3</v>
      </c>
      <c r="Y256" s="31">
        <v>1.9076678336951772E-3</v>
      </c>
      <c r="Z256" s="29" t="s">
        <v>19</v>
      </c>
      <c r="AA256" s="40"/>
      <c r="AB256" s="41">
        <f t="shared" si="6"/>
        <v>-2.8486731160381358</v>
      </c>
    </row>
    <row r="257" spans="1:28">
      <c r="A257" s="28">
        <v>42254</v>
      </c>
      <c r="B257" s="31">
        <v>8.5747640218053836E-4</v>
      </c>
      <c r="C257" s="31">
        <v>8.5747640218053836E-4</v>
      </c>
      <c r="D257" s="31">
        <v>8.3349899498597391E-2</v>
      </c>
      <c r="E257" s="31">
        <v>8.3349899498597391E-2</v>
      </c>
      <c r="F257" s="31">
        <v>4.8057399453338534E-2</v>
      </c>
      <c r="G257" s="31">
        <v>4.8057399453338534E-2</v>
      </c>
      <c r="H257" s="31">
        <v>4.2685860699825925E-2</v>
      </c>
      <c r="I257" s="31">
        <v>4.2685860699825912E-2</v>
      </c>
      <c r="J257" s="31">
        <v>3.443680330042323E-6</v>
      </c>
      <c r="K257" s="31">
        <v>3.443680330042323E-6</v>
      </c>
      <c r="L257" s="31">
        <v>4.0863207651359524E-4</v>
      </c>
      <c r="M257" s="31">
        <v>4.0863207651359524E-4</v>
      </c>
      <c r="N257" s="31">
        <v>2.245216712221789E-4</v>
      </c>
      <c r="O257" s="31">
        <v>2.245216712221789E-4</v>
      </c>
      <c r="P257" s="31">
        <v>2.0602291026919887E-4</v>
      </c>
      <c r="Q257" s="31">
        <v>2.0602291026919884E-4</v>
      </c>
      <c r="R257" s="31">
        <v>0</v>
      </c>
      <c r="S257" s="31">
        <v>0</v>
      </c>
      <c r="T257" s="31">
        <v>0</v>
      </c>
      <c r="U257" s="31">
        <v>0</v>
      </c>
      <c r="V257" s="31">
        <v>2.7674736431081608E-3</v>
      </c>
      <c r="W257" s="31">
        <v>2.7674736431081608E-3</v>
      </c>
      <c r="X257" s="31">
        <v>7.3933538052301136E-4</v>
      </c>
      <c r="Y257" s="31">
        <v>7.3933538052301136E-4</v>
      </c>
      <c r="Z257" s="29" t="s">
        <v>19</v>
      </c>
      <c r="AA257" s="40"/>
      <c r="AB257" s="41">
        <f t="shared" si="6"/>
        <v>-3.1538875447352015</v>
      </c>
    </row>
    <row r="258" spans="1:28">
      <c r="A258" s="28">
        <v>42255</v>
      </c>
      <c r="B258" s="31">
        <v>1.3809158123469713E-3</v>
      </c>
      <c r="C258" s="31">
        <v>1.3809158123469713E-3</v>
      </c>
      <c r="D258" s="31">
        <v>9.7740375057981579E-3</v>
      </c>
      <c r="E258" s="31">
        <v>9.7740375057981579E-3</v>
      </c>
      <c r="F258" s="31">
        <v>0.15089320577899262</v>
      </c>
      <c r="G258" s="31">
        <v>0.15089320577899262</v>
      </c>
      <c r="H258" s="31">
        <v>4.4296229650347831E-2</v>
      </c>
      <c r="I258" s="31">
        <v>4.4296229650347831E-2</v>
      </c>
      <c r="J258" s="31">
        <v>1.3774721320169292E-5</v>
      </c>
      <c r="K258" s="31">
        <v>1.3774721320169292E-5</v>
      </c>
      <c r="L258" s="31">
        <v>8.0990141290982856E-5</v>
      </c>
      <c r="M258" s="31">
        <v>8.0990141290982856E-5</v>
      </c>
      <c r="N258" s="31">
        <v>2.0060523233112063E-3</v>
      </c>
      <c r="O258" s="31">
        <v>2.0060523233112063E-3</v>
      </c>
      <c r="P258" s="31">
        <v>5.6982285941544256E-4</v>
      </c>
      <c r="Q258" s="31">
        <v>5.6982285941544256E-4</v>
      </c>
      <c r="R258" s="31">
        <v>0</v>
      </c>
      <c r="S258" s="31">
        <v>0</v>
      </c>
      <c r="T258" s="31">
        <v>0</v>
      </c>
      <c r="U258" s="31">
        <v>0</v>
      </c>
      <c r="V258" s="31">
        <v>0</v>
      </c>
      <c r="W258" s="31">
        <v>0</v>
      </c>
      <c r="X258" s="31">
        <v>0</v>
      </c>
      <c r="Y258" s="31">
        <v>0</v>
      </c>
      <c r="Z258" s="29" t="s">
        <v>19</v>
      </c>
      <c r="AA258" s="40"/>
      <c r="AB258" s="41">
        <f t="shared" si="6"/>
        <v>-3.1168557150260248</v>
      </c>
    </row>
    <row r="259" spans="1:28">
      <c r="A259" s="28">
        <v>42256</v>
      </c>
      <c r="B259" s="31"/>
      <c r="C259" s="31"/>
      <c r="D259" s="31">
        <v>1.1581590204610547E-2</v>
      </c>
      <c r="E259" s="31">
        <v>1.1581590204610547E-2</v>
      </c>
      <c r="F259" s="31">
        <v>1.5764057008980865</v>
      </c>
      <c r="G259" s="31">
        <v>1.5764057008980865</v>
      </c>
      <c r="H259" s="31">
        <v>0.4252417183353871</v>
      </c>
      <c r="I259" s="31">
        <v>0.4252417183353871</v>
      </c>
      <c r="J259" s="31"/>
      <c r="K259" s="31"/>
      <c r="L259" s="31">
        <v>4.4176440704172461E-5</v>
      </c>
      <c r="M259" s="31">
        <v>4.4176440704172461E-5</v>
      </c>
      <c r="N259" s="31">
        <v>1.0835611089418197E-2</v>
      </c>
      <c r="O259" s="31">
        <v>1.0835611089418197E-2</v>
      </c>
      <c r="P259" s="31">
        <v>2.9103995931699495E-3</v>
      </c>
      <c r="Q259" s="31">
        <v>2.9103995931699495E-3</v>
      </c>
      <c r="R259" s="31"/>
      <c r="S259" s="31"/>
      <c r="T259" s="31">
        <v>0</v>
      </c>
      <c r="U259" s="31">
        <v>0</v>
      </c>
      <c r="V259" s="31">
        <v>9.8399062866067945E-3</v>
      </c>
      <c r="W259" s="31">
        <v>9.8399062866067945E-3</v>
      </c>
      <c r="X259" s="31">
        <v>2.6287480196373735E-3</v>
      </c>
      <c r="Y259" s="31">
        <v>2.6287480196373735E-3</v>
      </c>
      <c r="Z259" s="29" t="s">
        <v>19</v>
      </c>
      <c r="AA259" s="40"/>
      <c r="AB259" s="41">
        <f t="shared" si="6"/>
        <v>-0.85509752270970707</v>
      </c>
    </row>
    <row r="260" spans="1:28">
      <c r="A260" s="28">
        <v>42257</v>
      </c>
      <c r="B260" s="31"/>
      <c r="C260" s="31"/>
      <c r="D260" s="31">
        <v>1.6863215014099648</v>
      </c>
      <c r="E260" s="31">
        <v>1.6863215014099648</v>
      </c>
      <c r="F260" s="31">
        <v>0.14361577508785631</v>
      </c>
      <c r="G260" s="31">
        <v>0.14361577508785631</v>
      </c>
      <c r="H260" s="31">
        <v>0.6356628265560923</v>
      </c>
      <c r="I260" s="31">
        <v>0.6356628265560923</v>
      </c>
      <c r="J260" s="31"/>
      <c r="K260" s="31"/>
      <c r="L260" s="31">
        <v>1.1242904159211893E-2</v>
      </c>
      <c r="M260" s="31">
        <v>1.1242904159211893E-2</v>
      </c>
      <c r="N260" s="31">
        <v>4.9297149550956657E-4</v>
      </c>
      <c r="O260" s="31">
        <v>4.9297149550956657E-4</v>
      </c>
      <c r="P260" s="31">
        <v>4.1139384930336869E-3</v>
      </c>
      <c r="Q260" s="31">
        <v>4.1139384930336861E-3</v>
      </c>
      <c r="R260" s="31"/>
      <c r="S260" s="31"/>
      <c r="T260" s="31">
        <v>9.5310670819252104E-3</v>
      </c>
      <c r="U260" s="31">
        <v>9.5310670819252104E-3</v>
      </c>
      <c r="V260" s="31">
        <v>2.4960952752830924E-2</v>
      </c>
      <c r="W260" s="31">
        <v>2.4960952752830924E-2</v>
      </c>
      <c r="X260" s="31">
        <v>1.0044268846858476E-2</v>
      </c>
      <c r="Y260" s="31">
        <v>1.0044268846858476E-2</v>
      </c>
      <c r="Z260" s="29" t="s">
        <v>19</v>
      </c>
      <c r="AA260" s="40"/>
      <c r="AB260" s="41">
        <f t="shared" si="6"/>
        <v>-0.45308700314396549</v>
      </c>
    </row>
    <row r="261" spans="1:28">
      <c r="A261" s="28">
        <v>42258</v>
      </c>
      <c r="B261" s="31">
        <v>2.2934910998081868E-3</v>
      </c>
      <c r="C261" s="31">
        <v>2.2934910998081868E-3</v>
      </c>
      <c r="D261" s="31">
        <v>0.86317083765894309</v>
      </c>
      <c r="E261" s="31">
        <v>0.86317083765894309</v>
      </c>
      <c r="F261" s="31">
        <v>0.13811499414291295</v>
      </c>
      <c r="G261" s="31">
        <v>0.13811499414291295</v>
      </c>
      <c r="H261" s="31">
        <v>0.34350147671484738</v>
      </c>
      <c r="I261" s="31">
        <v>0.34350147671484732</v>
      </c>
      <c r="J261" s="31">
        <v>3.0993122970380907E-5</v>
      </c>
      <c r="K261" s="31">
        <v>3.0993122970380907E-5</v>
      </c>
      <c r="L261" s="31">
        <v>2.8788313858885721E-3</v>
      </c>
      <c r="M261" s="31">
        <v>2.8788313858885721E-3</v>
      </c>
      <c r="N261" s="31">
        <v>1.9670050761421316E-3</v>
      </c>
      <c r="O261" s="31">
        <v>1.9670050761421316E-3</v>
      </c>
      <c r="P261" s="31">
        <v>1.5569073092495159E-3</v>
      </c>
      <c r="Q261" s="31">
        <v>1.5569073092495161E-3</v>
      </c>
      <c r="R261" s="31">
        <v>0</v>
      </c>
      <c r="S261" s="31">
        <v>0</v>
      </c>
      <c r="T261" s="31">
        <v>0</v>
      </c>
      <c r="U261" s="31">
        <v>0</v>
      </c>
      <c r="V261" s="31">
        <v>2.0987895353377588E-4</v>
      </c>
      <c r="W261" s="31">
        <v>2.0987895353377588E-4</v>
      </c>
      <c r="X261" s="31">
        <v>5.6069526212503504E-5</v>
      </c>
      <c r="Y261" s="31">
        <v>5.6069526212503504E-5</v>
      </c>
      <c r="Z261" s="29" t="s">
        <v>19</v>
      </c>
      <c r="AA261" s="40"/>
      <c r="AB261" s="41">
        <f t="shared" si="6"/>
        <v>-1.068563868304673</v>
      </c>
    </row>
    <row r="262" spans="1:28">
      <c r="A262" s="28">
        <v>42259</v>
      </c>
      <c r="B262" s="31"/>
      <c r="C262" s="31"/>
      <c r="D262" s="31">
        <v>0.65823632923228714</v>
      </c>
      <c r="E262" s="31">
        <v>0.65823632923228714</v>
      </c>
      <c r="F262" s="31">
        <v>3.6504295197188591E-2</v>
      </c>
      <c r="G262" s="31">
        <v>3.6504295197188591E-2</v>
      </c>
      <c r="H262" s="31">
        <v>0.24289970726491547</v>
      </c>
      <c r="I262" s="31">
        <v>0.2428997072649155</v>
      </c>
      <c r="J262" s="31"/>
      <c r="K262" s="31"/>
      <c r="L262" s="31">
        <v>8.0474749482767512E-3</v>
      </c>
      <c r="M262" s="31">
        <v>8.0474749482767512E-3</v>
      </c>
      <c r="N262" s="31">
        <v>2.9285435376805933E-4</v>
      </c>
      <c r="O262" s="31">
        <v>2.9285435376805933E-4</v>
      </c>
      <c r="P262" s="31">
        <v>2.9286547877507641E-3</v>
      </c>
      <c r="Q262" s="31">
        <v>2.9286547877507641E-3</v>
      </c>
      <c r="R262" s="31"/>
      <c r="S262" s="31"/>
      <c r="T262" s="31">
        <v>1.3142491109491309E-3</v>
      </c>
      <c r="U262" s="31">
        <v>1.3142491109491309E-3</v>
      </c>
      <c r="V262" s="31">
        <v>2.5380710659898478E-4</v>
      </c>
      <c r="W262" s="31">
        <v>2.5380710659898478E-4</v>
      </c>
      <c r="X262" s="31">
        <v>5.3331247025381243E-4</v>
      </c>
      <c r="Y262" s="31">
        <v>5.3331247025381243E-4</v>
      </c>
      <c r="Z262" s="29" t="s">
        <v>19</v>
      </c>
      <c r="AA262" s="40"/>
      <c r="AB262" s="41">
        <f t="shared" si="6"/>
        <v>-1.4151066481418195</v>
      </c>
    </row>
    <row r="263" spans="1:28">
      <c r="A263" s="28">
        <v>42260</v>
      </c>
      <c r="B263" s="31">
        <v>2.8637645624631957E-2</v>
      </c>
      <c r="C263" s="31">
        <v>2.8637645624631957E-2</v>
      </c>
      <c r="D263" s="31">
        <v>3.4973015557469866E-4</v>
      </c>
      <c r="E263" s="31">
        <v>3.4973015557469866E-4</v>
      </c>
      <c r="F263" s="31">
        <v>2.6879148770011713E-2</v>
      </c>
      <c r="G263" s="31">
        <v>2.6879148770011713E-2</v>
      </c>
      <c r="H263" s="31">
        <v>1.8148271298270319E-2</v>
      </c>
      <c r="I263" s="31">
        <v>1.8148271298270322E-2</v>
      </c>
      <c r="J263" s="31">
        <v>2.6516338541325888E-4</v>
      </c>
      <c r="K263" s="31">
        <v>2.6516338541325888E-4</v>
      </c>
      <c r="L263" s="31">
        <v>3.6813700586810387E-6</v>
      </c>
      <c r="M263" s="31">
        <v>3.6813700586810387E-6</v>
      </c>
      <c r="N263" s="31">
        <v>1.2690355329949239E-4</v>
      </c>
      <c r="O263" s="31">
        <v>1.2690355329949239E-4</v>
      </c>
      <c r="P263" s="31">
        <v>1.3561001688605498E-4</v>
      </c>
      <c r="Q263" s="31">
        <v>1.3561001688605498E-4</v>
      </c>
      <c r="R263" s="31">
        <v>0</v>
      </c>
      <c r="S263" s="31">
        <v>0</v>
      </c>
      <c r="T263" s="31">
        <v>0</v>
      </c>
      <c r="U263" s="31">
        <v>0</v>
      </c>
      <c r="V263" s="31">
        <v>8.1511128465443184E-4</v>
      </c>
      <c r="W263" s="31">
        <v>8.1511128465443184E-4</v>
      </c>
      <c r="X263" s="31">
        <v>2.1775839249972291E-4</v>
      </c>
      <c r="Y263" s="31">
        <v>2.1775839249972291E-4</v>
      </c>
      <c r="Z263" s="29" t="s">
        <v>19</v>
      </c>
      <c r="AA263" s="40"/>
      <c r="AB263" s="41">
        <f t="shared" si="6"/>
        <v>-4.0091799680817592</v>
      </c>
    </row>
    <row r="264" spans="1:28">
      <c r="A264" s="28">
        <v>42261</v>
      </c>
      <c r="B264" s="31"/>
      <c r="C264" s="31"/>
      <c r="D264" s="31">
        <v>0.63404236520663537</v>
      </c>
      <c r="E264" s="31">
        <v>0.63404236520663537</v>
      </c>
      <c r="F264" s="31">
        <v>0.49550956657555639</v>
      </c>
      <c r="G264" s="31">
        <v>0.49550956657555639</v>
      </c>
      <c r="H264" s="31">
        <v>0.35695425117843793</v>
      </c>
      <c r="I264" s="31">
        <v>0.35695425117843799</v>
      </c>
      <c r="J264" s="31"/>
      <c r="K264" s="31"/>
      <c r="L264" s="31">
        <v>1.4942681068186336E-2</v>
      </c>
      <c r="M264" s="31">
        <v>1.4942681068186336E-2</v>
      </c>
      <c r="N264" s="31">
        <v>2.840687231550175E-3</v>
      </c>
      <c r="O264" s="31">
        <v>2.840687231550175E-3</v>
      </c>
      <c r="P264" s="31">
        <v>6.0515970035402043E-3</v>
      </c>
      <c r="Q264" s="31">
        <v>6.051597003540206E-3</v>
      </c>
      <c r="R264" s="31"/>
      <c r="S264" s="31"/>
      <c r="T264" s="31">
        <v>0</v>
      </c>
      <c r="U264" s="31">
        <v>0</v>
      </c>
      <c r="V264" s="31">
        <v>8.9711050370948845E-3</v>
      </c>
      <c r="W264" s="31">
        <v>8.9711050370948845E-3</v>
      </c>
      <c r="X264" s="31">
        <v>2.3966462599670103E-3</v>
      </c>
      <c r="Y264" s="31">
        <v>2.3966462599670103E-3</v>
      </c>
      <c r="Z264" s="29" t="s">
        <v>19</v>
      </c>
      <c r="AA264" s="40"/>
      <c r="AB264" s="41">
        <f t="shared" si="6"/>
        <v>-1.0301476533737068</v>
      </c>
    </row>
    <row r="265" spans="1:28">
      <c r="A265" s="28">
        <v>42262</v>
      </c>
      <c r="B265" s="31">
        <v>4.4950359348042437E-2</v>
      </c>
      <c r="C265" s="31">
        <v>4.4950359348042437E-2</v>
      </c>
      <c r="D265" s="31">
        <v>0.14560922993101111</v>
      </c>
      <c r="E265" s="31">
        <v>0.14560922993101111</v>
      </c>
      <c r="F265" s="31">
        <v>4.8677274502147594E-2</v>
      </c>
      <c r="G265" s="31">
        <v>4.8677274502147594E-2</v>
      </c>
      <c r="H265" s="31">
        <v>8.1599415833773406E-2</v>
      </c>
      <c r="I265" s="31">
        <v>8.159941583377342E-2</v>
      </c>
      <c r="J265" s="31">
        <v>1.8940241815232776E-4</v>
      </c>
      <c r="K265" s="31">
        <v>1.8940241815232776E-4</v>
      </c>
      <c r="L265" s="31">
        <v>1.5292411223761038E-2</v>
      </c>
      <c r="M265" s="31">
        <v>1.5292411223761038E-2</v>
      </c>
      <c r="N265" s="31">
        <v>3.8071065989847726E-4</v>
      </c>
      <c r="O265" s="31">
        <v>3.8071065989847726E-4</v>
      </c>
      <c r="P265" s="31">
        <v>5.5900013691395928E-3</v>
      </c>
      <c r="Q265" s="31">
        <v>5.590001369139592E-3</v>
      </c>
      <c r="R265" s="31">
        <v>3.5435470596135504E-3</v>
      </c>
      <c r="S265" s="31">
        <v>3.5435470596135504E-3</v>
      </c>
      <c r="T265" s="31">
        <v>1.2884795205383634E-4</v>
      </c>
      <c r="U265" s="31">
        <v>1.2884795205383634E-4</v>
      </c>
      <c r="V265" s="31">
        <v>7.0285044904334242E-4</v>
      </c>
      <c r="W265" s="31">
        <v>7.0285044904334242E-4</v>
      </c>
      <c r="X265" s="31">
        <v>1.5751625038303311E-3</v>
      </c>
      <c r="Y265" s="31">
        <v>1.5751625038303309E-3</v>
      </c>
      <c r="Z265" s="29" t="s">
        <v>19</v>
      </c>
      <c r="AA265" s="40"/>
      <c r="AB265" s="41">
        <f t="shared" ref="AB265:AB328" si="7">IF(I265&gt;0,LN(I265),"")</f>
        <v>-2.5059331759375363</v>
      </c>
    </row>
    <row r="266" spans="1:28">
      <c r="A266" s="28">
        <v>42263</v>
      </c>
      <c r="B266" s="31">
        <v>1.0427464039368154E-2</v>
      </c>
      <c r="C266" s="31">
        <v>1.0427464039368154E-2</v>
      </c>
      <c r="D266" s="31">
        <v>9.9673094338789126E-2</v>
      </c>
      <c r="E266" s="31">
        <v>9.9673094338789126E-2</v>
      </c>
      <c r="F266" s="31">
        <v>0.31079656384224913</v>
      </c>
      <c r="G266" s="31">
        <v>0.31079656384224913</v>
      </c>
      <c r="H266" s="31">
        <v>0.12228242089958991</v>
      </c>
      <c r="I266" s="31">
        <v>0.12228242089958991</v>
      </c>
      <c r="J266" s="31">
        <v>9.6423049241185045E-5</v>
      </c>
      <c r="K266" s="31">
        <v>9.6423049241185045E-5</v>
      </c>
      <c r="L266" s="31">
        <v>6.0374468962369032E-4</v>
      </c>
      <c r="M266" s="31">
        <v>6.0374468962369032E-4</v>
      </c>
      <c r="N266" s="31">
        <v>1.4740335806325655E-3</v>
      </c>
      <c r="O266" s="31">
        <v>1.4740335806325655E-3</v>
      </c>
      <c r="P266" s="31">
        <v>6.4414758020876111E-4</v>
      </c>
      <c r="Q266" s="31">
        <v>6.4414758020876111E-4</v>
      </c>
      <c r="R266" s="31">
        <v>0</v>
      </c>
      <c r="S266" s="31">
        <v>0</v>
      </c>
      <c r="T266" s="31">
        <v>1.7920909445659296E-2</v>
      </c>
      <c r="U266" s="31">
        <v>1.7920909445659296E-2</v>
      </c>
      <c r="V266" s="31">
        <v>0</v>
      </c>
      <c r="W266" s="31">
        <v>0</v>
      </c>
      <c r="X266" s="31">
        <v>6.3475919442434192E-3</v>
      </c>
      <c r="Y266" s="31">
        <v>6.3475919442434192E-3</v>
      </c>
      <c r="Z266" s="29" t="s">
        <v>19</v>
      </c>
      <c r="AA266" s="40"/>
      <c r="AB266" s="41">
        <f t="shared" si="7"/>
        <v>-2.1014219841542552</v>
      </c>
    </row>
    <row r="267" spans="1:28">
      <c r="A267" s="28">
        <v>42264</v>
      </c>
      <c r="B267" s="31">
        <v>0.94487700895701243</v>
      </c>
      <c r="C267" s="31">
        <v>0.94487700895701243</v>
      </c>
      <c r="D267" s="31">
        <v>1.8619523041695196</v>
      </c>
      <c r="E267" s="31">
        <v>1.8619523041695196</v>
      </c>
      <c r="F267" s="31">
        <v>0.35514447481452566</v>
      </c>
      <c r="G267" s="31">
        <v>0.35514447481452566</v>
      </c>
      <c r="H267" s="31">
        <v>1.1121573076195879</v>
      </c>
      <c r="I267" s="31">
        <v>1.1121573076195881</v>
      </c>
      <c r="J267" s="31">
        <v>1.0919910326564206E-2</v>
      </c>
      <c r="K267" s="31">
        <v>1.0919910326564206E-2</v>
      </c>
      <c r="L267" s="31">
        <v>1.275226588327112E-2</v>
      </c>
      <c r="M267" s="31">
        <v>1.275226588327112E-2</v>
      </c>
      <c r="N267" s="31">
        <v>2.2696212417024596E-3</v>
      </c>
      <c r="O267" s="31">
        <v>2.2696212417024596E-3</v>
      </c>
      <c r="P267" s="31">
        <v>9.2579915374133709E-3</v>
      </c>
      <c r="Q267" s="31">
        <v>9.2579915374133657E-3</v>
      </c>
      <c r="R267" s="31">
        <v>0</v>
      </c>
      <c r="S267" s="31">
        <v>0</v>
      </c>
      <c r="T267" s="31">
        <v>0</v>
      </c>
      <c r="U267" s="31">
        <v>0</v>
      </c>
      <c r="V267" s="31">
        <v>5.2567356501366652E-3</v>
      </c>
      <c r="W267" s="31">
        <v>5.2567356501366652E-3</v>
      </c>
      <c r="X267" s="31">
        <v>1.4043460402527041E-3</v>
      </c>
      <c r="Y267" s="31">
        <v>1.4043460402527041E-3</v>
      </c>
      <c r="Z267" s="29" t="s">
        <v>19</v>
      </c>
      <c r="AA267" s="40"/>
      <c r="AB267" s="41">
        <f t="shared" si="7"/>
        <v>0.1063016495100268</v>
      </c>
    </row>
    <row r="268" spans="1:28">
      <c r="A268" s="28">
        <v>42265</v>
      </c>
      <c r="B268" s="31">
        <v>1.94223570614387E-3</v>
      </c>
      <c r="C268" s="31">
        <v>1.94223570614387E-3</v>
      </c>
      <c r="D268" s="31">
        <v>4.0841119431007447E-2</v>
      </c>
      <c r="E268" s="31">
        <v>4.0841119431007447E-2</v>
      </c>
      <c r="F268" s="31">
        <v>4.0950800468566965E-2</v>
      </c>
      <c r="G268" s="31">
        <v>4.0950800468566965E-2</v>
      </c>
      <c r="H268" s="31">
        <v>2.6141438639727212E-2</v>
      </c>
      <c r="I268" s="31">
        <v>2.6141438639727215E-2</v>
      </c>
      <c r="J268" s="31">
        <v>1.7218401650211615E-5</v>
      </c>
      <c r="K268" s="31">
        <v>1.7218401650211615E-5</v>
      </c>
      <c r="L268" s="31">
        <v>2.5769590410767268E-4</v>
      </c>
      <c r="M268" s="31">
        <v>2.5769590410767268E-4</v>
      </c>
      <c r="N268" s="31">
        <v>2.3428348301444751E-4</v>
      </c>
      <c r="O268" s="31">
        <v>2.3428348301444751E-4</v>
      </c>
      <c r="P268" s="31">
        <v>1.6038492381716118E-4</v>
      </c>
      <c r="Q268" s="31">
        <v>1.6038492381716116E-4</v>
      </c>
      <c r="R268" s="31">
        <v>0</v>
      </c>
      <c r="S268" s="31">
        <v>0</v>
      </c>
      <c r="T268" s="31">
        <v>2.3008562866756494E-3</v>
      </c>
      <c r="U268" s="31">
        <v>2.3008562866756494E-3</v>
      </c>
      <c r="V268" s="31">
        <v>7.7655212807497074E-3</v>
      </c>
      <c r="W268" s="31">
        <v>7.7655212807497074E-3</v>
      </c>
      <c r="X268" s="31">
        <v>2.8895365136490177E-3</v>
      </c>
      <c r="Y268" s="31">
        <v>2.8895365136490177E-3</v>
      </c>
      <c r="Z268" s="29" t="s">
        <v>19</v>
      </c>
      <c r="AA268" s="40"/>
      <c r="AB268" s="41">
        <f t="shared" si="7"/>
        <v>-3.6442335363507046</v>
      </c>
    </row>
    <row r="269" spans="1:28">
      <c r="A269" s="28">
        <v>42266</v>
      </c>
      <c r="B269" s="31">
        <v>6.3019350039774508E-4</v>
      </c>
      <c r="C269" s="31">
        <v>6.3019350039774508E-4</v>
      </c>
      <c r="D269" s="31">
        <v>1.4578225432376915E-3</v>
      </c>
      <c r="E269" s="31">
        <v>1.4578225432376915E-3</v>
      </c>
      <c r="F269" s="31">
        <v>2.8543537680593516E-2</v>
      </c>
      <c r="G269" s="31">
        <v>2.8543537680593516E-2</v>
      </c>
      <c r="H269" s="31">
        <v>8.3804382550641873E-3</v>
      </c>
      <c r="I269" s="31">
        <v>8.3804382550641855E-3</v>
      </c>
      <c r="J269" s="31">
        <v>6.887360660084646E-6</v>
      </c>
      <c r="K269" s="31">
        <v>6.887360660084646E-6</v>
      </c>
      <c r="L269" s="31">
        <v>2.2088220352086234E-5</v>
      </c>
      <c r="M269" s="31">
        <v>2.2088220352086234E-5</v>
      </c>
      <c r="N269" s="31">
        <v>2.2940257711831318E-4</v>
      </c>
      <c r="O269" s="31">
        <v>2.2940257711831318E-4</v>
      </c>
      <c r="P269" s="31">
        <v>7.1716835853202152E-5</v>
      </c>
      <c r="Q269" s="31">
        <v>7.1716835853202193E-5</v>
      </c>
      <c r="R269" s="31">
        <v>0</v>
      </c>
      <c r="S269" s="31">
        <v>0</v>
      </c>
      <c r="T269" s="31">
        <v>0</v>
      </c>
      <c r="U269" s="31">
        <v>0</v>
      </c>
      <c r="V269" s="31">
        <v>2.1231940648184303E-3</v>
      </c>
      <c r="W269" s="31">
        <v>2.1231940648184303E-3</v>
      </c>
      <c r="X269" s="31">
        <v>5.6721497447532619E-4</v>
      </c>
      <c r="Y269" s="31">
        <v>5.6721497447532619E-4</v>
      </c>
      <c r="Z269" s="29" t="s">
        <v>19</v>
      </c>
      <c r="AA269" s="40"/>
      <c r="AB269" s="41">
        <f t="shared" si="7"/>
        <v>-4.7818550681152683</v>
      </c>
    </row>
    <row r="270" spans="1:28">
      <c r="A270" s="28">
        <v>42267</v>
      </c>
      <c r="B270" s="31">
        <v>5.0594551408981808E-2</v>
      </c>
      <c r="C270" s="31">
        <v>5.0594551408981808E-2</v>
      </c>
      <c r="D270" s="31">
        <v>0.22132764929796273</v>
      </c>
      <c r="E270" s="31">
        <v>0.22132764929796273</v>
      </c>
      <c r="F270" s="31">
        <v>3.4908238969152676E-2</v>
      </c>
      <c r="G270" s="31">
        <v>3.4908238969152676E-2</v>
      </c>
      <c r="H270" s="31">
        <v>0.10687764455832209</v>
      </c>
      <c r="I270" s="31">
        <v>0.10687764455832208</v>
      </c>
      <c r="J270" s="31">
        <v>4.063542789449941E-4</v>
      </c>
      <c r="K270" s="31">
        <v>4.063542789449941E-4</v>
      </c>
      <c r="L270" s="31">
        <v>2.2235475154433479E-3</v>
      </c>
      <c r="M270" s="31">
        <v>2.2235475154433479E-3</v>
      </c>
      <c r="N270" s="31">
        <v>4.7832877782116363E-4</v>
      </c>
      <c r="O270" s="31">
        <v>4.7832877782116363E-4</v>
      </c>
      <c r="P270" s="31">
        <v>1.0692328254477412E-3</v>
      </c>
      <c r="Q270" s="31">
        <v>1.0692328254477412E-3</v>
      </c>
      <c r="R270" s="31">
        <v>0</v>
      </c>
      <c r="S270" s="31">
        <v>0</v>
      </c>
      <c r="T270" s="31">
        <v>1.5093617240592258E-2</v>
      </c>
      <c r="U270" s="31">
        <v>1.5093617240592258E-2</v>
      </c>
      <c r="V270" s="31">
        <v>0</v>
      </c>
      <c r="W270" s="31">
        <v>0</v>
      </c>
      <c r="X270" s="31">
        <v>5.3461641272387062E-3</v>
      </c>
      <c r="Y270" s="31">
        <v>5.3461641272387062E-3</v>
      </c>
      <c r="Z270" s="29" t="s">
        <v>19</v>
      </c>
      <c r="AA270" s="40"/>
      <c r="AB270" s="41">
        <f t="shared" si="7"/>
        <v>-2.2360706076259977</v>
      </c>
    </row>
    <row r="271" spans="1:28">
      <c r="A271" s="28">
        <v>42268</v>
      </c>
      <c r="B271" s="31"/>
      <c r="C271" s="31"/>
      <c r="D271" s="31">
        <v>8.9825429431817337E-4</v>
      </c>
      <c r="E271" s="31">
        <v>8.9825429431817337E-4</v>
      </c>
      <c r="F271" s="31">
        <v>6.7615189379148774E-2</v>
      </c>
      <c r="G271" s="31">
        <v>6.7615189379148774E-2</v>
      </c>
      <c r="H271" s="31">
        <v>1.8381677000410743E-2</v>
      </c>
      <c r="I271" s="31">
        <v>1.8381677000410743E-2</v>
      </c>
      <c r="J271" s="31"/>
      <c r="K271" s="31"/>
      <c r="L271" s="31">
        <v>1.4725480234724155E-5</v>
      </c>
      <c r="M271" s="31">
        <v>1.4725480234724155E-5</v>
      </c>
      <c r="N271" s="31">
        <v>5.9058961343225322E-4</v>
      </c>
      <c r="O271" s="31">
        <v>5.9058961343225322E-4</v>
      </c>
      <c r="P271" s="31">
        <v>1.6299280875727758E-4</v>
      </c>
      <c r="Q271" s="31">
        <v>1.6299280875727758E-4</v>
      </c>
      <c r="R271" s="31"/>
      <c r="S271" s="31"/>
      <c r="T271" s="31">
        <v>9.2402388472894077E-4</v>
      </c>
      <c r="U271" s="31">
        <v>9.2402388472894077E-4</v>
      </c>
      <c r="V271" s="31">
        <v>2.5868801249511912E-4</v>
      </c>
      <c r="W271" s="31">
        <v>2.5868801249511912E-4</v>
      </c>
      <c r="X271" s="31">
        <v>3.9639851089769915E-4</v>
      </c>
      <c r="Y271" s="31">
        <v>3.9639851089769915E-4</v>
      </c>
      <c r="Z271" s="29" t="s">
        <v>19</v>
      </c>
      <c r="AA271" s="40"/>
      <c r="AB271" s="41">
        <f t="shared" si="7"/>
        <v>-3.996400925715629</v>
      </c>
    </row>
    <row r="272" spans="1:28">
      <c r="A272" s="28">
        <v>42269</v>
      </c>
      <c r="B272" s="31">
        <v>4.7106103234648936E-2</v>
      </c>
      <c r="C272" s="31">
        <v>4.7106103234648936E-2</v>
      </c>
      <c r="D272" s="31">
        <v>0.18099455893505328</v>
      </c>
      <c r="E272" s="31">
        <v>0.18099455893505328</v>
      </c>
      <c r="F272" s="31">
        <v>2.2505857087075361E-2</v>
      </c>
      <c r="G272" s="31">
        <v>2.2505857087075361E-2</v>
      </c>
      <c r="H272" s="31">
        <v>8.7957439317777303E-2</v>
      </c>
      <c r="I272" s="31">
        <v>8.7957439317777303E-2</v>
      </c>
      <c r="J272" s="31">
        <v>2.7893810673342814E-4</v>
      </c>
      <c r="K272" s="31">
        <v>2.7893810673342814E-4</v>
      </c>
      <c r="L272" s="31">
        <v>1.612440085702295E-3</v>
      </c>
      <c r="M272" s="31">
        <v>1.612440085702295E-3</v>
      </c>
      <c r="N272" s="31">
        <v>1.3666536509176103E-4</v>
      </c>
      <c r="O272" s="31">
        <v>1.3666536509176103E-4</v>
      </c>
      <c r="P272" s="31">
        <v>7.1325653112184692E-4</v>
      </c>
      <c r="Q272" s="31">
        <v>7.132565311218467E-4</v>
      </c>
      <c r="R272" s="31">
        <v>0</v>
      </c>
      <c r="S272" s="31">
        <v>0</v>
      </c>
      <c r="T272" s="31">
        <v>0</v>
      </c>
      <c r="U272" s="31">
        <v>0</v>
      </c>
      <c r="V272" s="31">
        <v>1.458902772354549E-2</v>
      </c>
      <c r="W272" s="31">
        <v>1.458902772354549E-2</v>
      </c>
      <c r="X272" s="31">
        <v>3.8974840430040228E-3</v>
      </c>
      <c r="Y272" s="31">
        <v>3.8974840430040228E-3</v>
      </c>
      <c r="Z272" s="29" t="s">
        <v>19</v>
      </c>
      <c r="AA272" s="40"/>
      <c r="AB272" s="41">
        <f t="shared" si="7"/>
        <v>-2.4309022256136368</v>
      </c>
    </row>
    <row r="273" spans="1:28">
      <c r="A273" s="28">
        <v>42270</v>
      </c>
      <c r="B273" s="31">
        <v>1.4394583779576909E-2</v>
      </c>
      <c r="C273" s="31">
        <v>1.4394583779576909E-2</v>
      </c>
      <c r="D273" s="31">
        <v>3.5076093919112934E-2</v>
      </c>
      <c r="E273" s="31">
        <v>3.5076093919112934E-2</v>
      </c>
      <c r="F273" s="31">
        <v>4.8750488090589621E-2</v>
      </c>
      <c r="G273" s="31">
        <v>4.8750488090589621E-2</v>
      </c>
      <c r="H273" s="31">
        <v>3.0898220770499606E-2</v>
      </c>
      <c r="I273" s="31">
        <v>3.0898220770499602E-2</v>
      </c>
      <c r="J273" s="31">
        <v>2.6171970508321652E-4</v>
      </c>
      <c r="K273" s="31">
        <v>2.6171970508321652E-4</v>
      </c>
      <c r="L273" s="31">
        <v>3.0923508492920721E-4</v>
      </c>
      <c r="M273" s="31">
        <v>3.0923508492920721E-4</v>
      </c>
      <c r="N273" s="31">
        <v>5.0761421319796957E-4</v>
      </c>
      <c r="O273" s="31">
        <v>5.0761421319796957E-4</v>
      </c>
      <c r="P273" s="31">
        <v>3.4424081209537039E-4</v>
      </c>
      <c r="Q273" s="31">
        <v>3.4424081209537039E-4</v>
      </c>
      <c r="R273" s="31">
        <v>8.3888052839830984E-3</v>
      </c>
      <c r="S273" s="31">
        <v>8.3888052839830984E-3</v>
      </c>
      <c r="T273" s="31">
        <v>1.2078575162532489E-2</v>
      </c>
      <c r="U273" s="31">
        <v>1.2078575162532489E-2</v>
      </c>
      <c r="V273" s="31">
        <v>0</v>
      </c>
      <c r="W273" s="31">
        <v>0</v>
      </c>
      <c r="X273" s="31">
        <v>7.4546391013228493E-3</v>
      </c>
      <c r="Y273" s="31">
        <v>7.4546391013228493E-3</v>
      </c>
      <c r="Z273" s="29" t="s">
        <v>19</v>
      </c>
      <c r="AA273" s="40"/>
      <c r="AB273" s="41">
        <f t="shared" si="7"/>
        <v>-3.4770566769789744</v>
      </c>
    </row>
    <row r="274" spans="1:28">
      <c r="A274" s="28">
        <v>42271</v>
      </c>
      <c r="B274" s="31">
        <v>9.4012473010155416E-4</v>
      </c>
      <c r="C274" s="31">
        <v>9.4012473010155416E-4</v>
      </c>
      <c r="D274" s="31">
        <v>7.241991179437339E-2</v>
      </c>
      <c r="E274" s="31">
        <v>7.241991179437339E-2</v>
      </c>
      <c r="F274" s="31">
        <v>5.8971105037094886E-2</v>
      </c>
      <c r="G274" s="31">
        <v>5.8971105037094886E-2</v>
      </c>
      <c r="H274" s="31">
        <v>4.176136548855465E-2</v>
      </c>
      <c r="I274" s="31">
        <v>4.1761365488554643E-2</v>
      </c>
      <c r="J274" s="31">
        <v>1.3774721320169292E-5</v>
      </c>
      <c r="K274" s="31">
        <v>1.3774721320169292E-5</v>
      </c>
      <c r="L274" s="31">
        <v>3.7918111604414687E-4</v>
      </c>
      <c r="M274" s="31">
        <v>3.7918111604414687E-4</v>
      </c>
      <c r="N274" s="31">
        <v>6.198750488090591E-4</v>
      </c>
      <c r="O274" s="31">
        <v>6.198750488090591E-4</v>
      </c>
      <c r="P274" s="31">
        <v>3.0512253799362373E-4</v>
      </c>
      <c r="Q274" s="31">
        <v>3.0512253799362367E-4</v>
      </c>
      <c r="R274" s="31">
        <v>2.4054107105345623E-2</v>
      </c>
      <c r="S274" s="31">
        <v>2.4054107105345623E-2</v>
      </c>
      <c r="T274" s="31">
        <v>1.3153535219667351E-2</v>
      </c>
      <c r="U274" s="31">
        <v>1.3153535219667351E-2</v>
      </c>
      <c r="V274" s="31">
        <v>2.9876024990238188E-2</v>
      </c>
      <c r="W274" s="31">
        <v>2.9876024990238188E-2</v>
      </c>
      <c r="X274" s="31">
        <v>2.174845645810107E-2</v>
      </c>
      <c r="Y274" s="31">
        <v>2.1748456458101067E-2</v>
      </c>
      <c r="Z274" s="29" t="s">
        <v>19</v>
      </c>
      <c r="AA274" s="40"/>
      <c r="AB274" s="41">
        <f t="shared" si="7"/>
        <v>-3.1757836374616226</v>
      </c>
    </row>
    <row r="275" spans="1:28">
      <c r="A275" s="28">
        <v>42272</v>
      </c>
      <c r="B275" s="31">
        <v>0.11877253458315973</v>
      </c>
      <c r="C275" s="31">
        <v>0.11877253458315973</v>
      </c>
      <c r="D275" s="31">
        <v>1.481015174607382E-2</v>
      </c>
      <c r="E275" s="31">
        <v>1.481015174607382E-2</v>
      </c>
      <c r="F275" s="31">
        <v>0.15570577899258101</v>
      </c>
      <c r="G275" s="31">
        <v>0.15570577899258101</v>
      </c>
      <c r="H275" s="31">
        <v>9.1815805086679581E-2</v>
      </c>
      <c r="I275" s="31">
        <v>9.1815805086679581E-2</v>
      </c>
      <c r="J275" s="31">
        <v>2.8582546739351275E-4</v>
      </c>
      <c r="K275" s="31">
        <v>2.8582546739351275E-4</v>
      </c>
      <c r="L275" s="31">
        <v>1.3989206222987947E-4</v>
      </c>
      <c r="M275" s="31">
        <v>1.3989206222987947E-4</v>
      </c>
      <c r="N275" s="31">
        <v>9.2249121436938693E-4</v>
      </c>
      <c r="O275" s="31">
        <v>9.2249121436938693E-4</v>
      </c>
      <c r="P275" s="31">
        <v>4.0422216571804853E-4</v>
      </c>
      <c r="Q275" s="31">
        <v>4.0422216571804858E-4</v>
      </c>
      <c r="R275" s="31">
        <v>1.2204403089669993E-2</v>
      </c>
      <c r="S275" s="31">
        <v>1.2204403089669993E-2</v>
      </c>
      <c r="T275" s="31">
        <v>0</v>
      </c>
      <c r="U275" s="31">
        <v>0</v>
      </c>
      <c r="V275" s="31">
        <v>1.8986723935962514E-3</v>
      </c>
      <c r="W275" s="31">
        <v>1.8986723935962514E-3</v>
      </c>
      <c r="X275" s="31">
        <v>5.1284057347389831E-3</v>
      </c>
      <c r="Y275" s="31">
        <v>5.1284057347389831E-3</v>
      </c>
      <c r="Z275" s="29" t="s">
        <v>19</v>
      </c>
      <c r="AA275" s="40"/>
      <c r="AB275" s="41">
        <f t="shared" si="7"/>
        <v>-2.3879708274748088</v>
      </c>
    </row>
    <row r="276" spans="1:28">
      <c r="A276" s="28">
        <v>42273</v>
      </c>
      <c r="B276" s="31"/>
      <c r="C276" s="31"/>
      <c r="D276" s="31">
        <v>3.1063400555150604E-2</v>
      </c>
      <c r="E276" s="31">
        <v>3.1063400555150604E-2</v>
      </c>
      <c r="F276" s="31">
        <v>2.7289144865286996E-2</v>
      </c>
      <c r="G276" s="31">
        <v>2.7289144865286996E-2</v>
      </c>
      <c r="H276" s="31">
        <v>1.8293008912446784E-2</v>
      </c>
      <c r="I276" s="31">
        <v>1.8293008912446781E-2</v>
      </c>
      <c r="J276" s="31"/>
      <c r="K276" s="31"/>
      <c r="L276" s="31">
        <v>4.1967618668963837E-4</v>
      </c>
      <c r="M276" s="31">
        <v>4.1967618668963837E-4</v>
      </c>
      <c r="N276" s="31">
        <v>2.3428348301444748E-4</v>
      </c>
      <c r="O276" s="31">
        <v>2.3428348301444748E-4</v>
      </c>
      <c r="P276" s="31">
        <v>2.1123868014943182E-4</v>
      </c>
      <c r="Q276" s="31">
        <v>2.112386801494318E-4</v>
      </c>
      <c r="R276" s="31"/>
      <c r="S276" s="31"/>
      <c r="T276" s="31">
        <v>3.2396056516393142E-4</v>
      </c>
      <c r="U276" s="31">
        <v>3.2396056516393142E-4</v>
      </c>
      <c r="V276" s="31">
        <v>1.9962905115189378E-3</v>
      </c>
      <c r="W276" s="31">
        <v>1.9962905115189378E-3</v>
      </c>
      <c r="X276" s="31">
        <v>6.4805940761893588E-4</v>
      </c>
      <c r="Y276" s="31">
        <v>6.4805940761893588E-4</v>
      </c>
      <c r="Z276" s="29" t="s">
        <v>19</v>
      </c>
      <c r="AA276" s="40"/>
      <c r="AB276" s="41">
        <f t="shared" si="7"/>
        <v>-4.0012363187677824</v>
      </c>
    </row>
    <row r="277" spans="1:28">
      <c r="A277" s="28">
        <v>42274</v>
      </c>
      <c r="B277" s="31">
        <v>1.0070251078732864</v>
      </c>
      <c r="C277" s="31">
        <v>1.0070251078732864</v>
      </c>
      <c r="D277" s="31">
        <v>2.8567431655364857E-3</v>
      </c>
      <c r="E277" s="31">
        <v>2.8567431655364857E-3</v>
      </c>
      <c r="F277" s="31">
        <v>0.87440941038656783</v>
      </c>
      <c r="G277" s="31">
        <v>0.87440941038656783</v>
      </c>
      <c r="H277" s="31">
        <v>0.6159198336169408</v>
      </c>
      <c r="I277" s="31">
        <v>0.6159198336169408</v>
      </c>
      <c r="J277" s="31">
        <v>1.9849373422363949E-2</v>
      </c>
      <c r="K277" s="31">
        <v>1.9849373422363949E-2</v>
      </c>
      <c r="L277" s="31">
        <v>1.4725480234724155E-5</v>
      </c>
      <c r="M277" s="31">
        <v>1.4725480234724155E-5</v>
      </c>
      <c r="N277" s="31">
        <v>8.3853963295587655E-3</v>
      </c>
      <c r="O277" s="31">
        <v>8.3853963295587655E-3</v>
      </c>
      <c r="P277" s="31">
        <v>9.7613133308558416E-3</v>
      </c>
      <c r="Q277" s="31">
        <v>9.7613133308558434E-3</v>
      </c>
      <c r="R277" s="31">
        <v>0</v>
      </c>
      <c r="S277" s="31">
        <v>0</v>
      </c>
      <c r="T277" s="31">
        <v>0</v>
      </c>
      <c r="U277" s="31">
        <v>0</v>
      </c>
      <c r="V277" s="31">
        <v>8.3365872705974241E-3</v>
      </c>
      <c r="W277" s="31">
        <v>8.3365872705974241E-3</v>
      </c>
      <c r="X277" s="31">
        <v>2.2271337388594416E-3</v>
      </c>
      <c r="Y277" s="31">
        <v>2.2271337388594416E-3</v>
      </c>
      <c r="Z277" s="29" t="s">
        <v>19</v>
      </c>
      <c r="AA277" s="40"/>
      <c r="AB277" s="41">
        <f t="shared" si="7"/>
        <v>-0.48463846414983103</v>
      </c>
    </row>
    <row r="278" spans="1:28">
      <c r="A278" s="28">
        <v>42275</v>
      </c>
      <c r="B278" s="31">
        <v>4.3734740191537499E-4</v>
      </c>
      <c r="C278" s="31">
        <v>4.3734740191537499E-4</v>
      </c>
      <c r="D278" s="31">
        <v>1.1127161884566958</v>
      </c>
      <c r="E278" s="31">
        <v>1.1127161884566958</v>
      </c>
      <c r="F278" s="31">
        <v>9.4787192502928566E-2</v>
      </c>
      <c r="G278" s="31">
        <v>9.4787192502928566E-2</v>
      </c>
      <c r="H278" s="31">
        <v>0.41961259869214573</v>
      </c>
      <c r="I278" s="31">
        <v>0.41961259869214573</v>
      </c>
      <c r="J278" s="31">
        <v>6.887360660084646E-6</v>
      </c>
      <c r="K278" s="31">
        <v>6.887360660084646E-6</v>
      </c>
      <c r="L278" s="31">
        <v>7.3480146371273525E-3</v>
      </c>
      <c r="M278" s="31">
        <v>7.3480146371273525E-3</v>
      </c>
      <c r="N278" s="31">
        <v>7.7118313158922318E-4</v>
      </c>
      <c r="O278" s="31">
        <v>7.7118313158922318E-4</v>
      </c>
      <c r="P278" s="31">
        <v>2.8112999654455245E-3</v>
      </c>
      <c r="Q278" s="31">
        <v>2.8112999654455254E-3</v>
      </c>
      <c r="R278" s="31">
        <v>0</v>
      </c>
      <c r="S278" s="31">
        <v>0</v>
      </c>
      <c r="T278" s="31">
        <v>8.0990141290982856E-5</v>
      </c>
      <c r="U278" s="31">
        <v>8.0990141290982856E-5</v>
      </c>
      <c r="V278" s="31">
        <v>0</v>
      </c>
      <c r="W278" s="31">
        <v>0</v>
      </c>
      <c r="X278" s="31">
        <v>2.8686734341280864E-5</v>
      </c>
      <c r="Y278" s="31">
        <v>2.8686734341280864E-5</v>
      </c>
      <c r="Z278" s="29" t="s">
        <v>19</v>
      </c>
      <c r="AA278" s="40"/>
      <c r="AB278" s="41">
        <f t="shared" si="7"/>
        <v>-0.86842337742899256</v>
      </c>
    </row>
    <row r="279" spans="1:28">
      <c r="A279" s="28">
        <v>42276</v>
      </c>
      <c r="B279" s="31">
        <v>0.80510146804092464</v>
      </c>
      <c r="C279" s="31">
        <v>0.80510146804092464</v>
      </c>
      <c r="D279" s="31">
        <v>4.4577710040568694E-2</v>
      </c>
      <c r="E279" s="31">
        <v>4.4577710040568694E-2</v>
      </c>
      <c r="F279" s="31">
        <v>0.16741995314330341</v>
      </c>
      <c r="G279" s="31">
        <v>0.16741995314330341</v>
      </c>
      <c r="H279" s="31">
        <v>0.36536598405278359</v>
      </c>
      <c r="I279" s="31">
        <v>0.36536598405278353</v>
      </c>
      <c r="J279" s="31">
        <v>1.3340817598583958E-2</v>
      </c>
      <c r="K279" s="31">
        <v>1.3340817598583958E-2</v>
      </c>
      <c r="L279" s="31">
        <v>4.4176440704172458E-4</v>
      </c>
      <c r="M279" s="31">
        <v>4.4176440704172458E-4</v>
      </c>
      <c r="N279" s="31">
        <v>1.4203436157750873E-3</v>
      </c>
      <c r="O279" s="31">
        <v>1.4203436157750873E-3</v>
      </c>
      <c r="P279" s="31">
        <v>5.587393484199476E-3</v>
      </c>
      <c r="Q279" s="31">
        <v>5.5873934841994778E-3</v>
      </c>
      <c r="R279" s="31">
        <v>0</v>
      </c>
      <c r="S279" s="31">
        <v>0</v>
      </c>
      <c r="T279" s="31">
        <v>6.4608044529852228E-3</v>
      </c>
      <c r="U279" s="31">
        <v>6.4608044529852228E-3</v>
      </c>
      <c r="V279" s="31">
        <v>1.0459781335415853E-2</v>
      </c>
      <c r="W279" s="31">
        <v>1.0459781335415853E-2</v>
      </c>
      <c r="X279" s="31">
        <v>5.0827677482869456E-3</v>
      </c>
      <c r="Y279" s="31">
        <v>5.0827677482869456E-3</v>
      </c>
      <c r="Z279" s="29" t="s">
        <v>19</v>
      </c>
      <c r="AA279" s="40"/>
      <c r="AB279" s="41">
        <f t="shared" si="7"/>
        <v>-1.0068557317285074</v>
      </c>
    </row>
    <row r="280" spans="1:28">
      <c r="A280" s="28">
        <v>42277</v>
      </c>
      <c r="B280" s="31">
        <v>2.0025001119196105E-2</v>
      </c>
      <c r="C280" s="31">
        <v>2.0025001119196105E-2</v>
      </c>
      <c r="D280" s="31">
        <v>2.4510561850698356E-2</v>
      </c>
      <c r="E280" s="31">
        <v>2.4510561850698356E-2</v>
      </c>
      <c r="F280" s="31">
        <v>4.6475985942991023E-2</v>
      </c>
      <c r="G280" s="31">
        <v>4.6475985942991023E-2</v>
      </c>
      <c r="H280" s="31">
        <v>2.868021462893057E-2</v>
      </c>
      <c r="I280" s="31">
        <v>2.8680214628930573E-2</v>
      </c>
      <c r="J280" s="31">
        <v>2.1006450013258171E-4</v>
      </c>
      <c r="K280" s="31">
        <v>2.1006450013258171E-4</v>
      </c>
      <c r="L280" s="31">
        <v>1.6566165264064674E-4</v>
      </c>
      <c r="M280" s="31">
        <v>1.6566165264064674E-4</v>
      </c>
      <c r="N280" s="31">
        <v>1.000585708707536E-3</v>
      </c>
      <c r="O280" s="31">
        <v>1.000585708707536E-3</v>
      </c>
      <c r="P280" s="31">
        <v>4.0552610818810671E-4</v>
      </c>
      <c r="Q280" s="31">
        <v>4.0552610818810688E-4</v>
      </c>
      <c r="R280" s="31">
        <v>5.2240630606742037E-3</v>
      </c>
      <c r="S280" s="31">
        <v>5.2240630606742037E-3</v>
      </c>
      <c r="T280" s="31">
        <v>2.1686951015689997E-2</v>
      </c>
      <c r="U280" s="31">
        <v>2.1686951015689997E-2</v>
      </c>
      <c r="V280" s="31">
        <v>4.3391253416634121E-3</v>
      </c>
      <c r="W280" s="31">
        <v>4.3391253416634121E-3</v>
      </c>
      <c r="X280" s="31">
        <v>1.0818810674073059E-2</v>
      </c>
      <c r="Y280" s="31">
        <v>1.0818810674073061E-2</v>
      </c>
      <c r="Z280" s="29" t="s">
        <v>19</v>
      </c>
      <c r="AA280" s="40"/>
      <c r="AB280" s="41">
        <f t="shared" si="7"/>
        <v>-3.5515477797037343</v>
      </c>
    </row>
    <row r="281" spans="1:28">
      <c r="A281" s="28">
        <v>42278</v>
      </c>
      <c r="B281" s="31">
        <v>8.6608560300564415E-3</v>
      </c>
      <c r="C281" s="31">
        <v>8.6608560300564415E-3</v>
      </c>
      <c r="D281" s="31">
        <v>2.4149787584947617E-3</v>
      </c>
      <c r="E281" s="31">
        <v>2.4149787584947617E-3</v>
      </c>
      <c r="F281" s="31">
        <v>0.12768449824287387</v>
      </c>
      <c r="G281" s="31">
        <v>0.12768449824287387</v>
      </c>
      <c r="H281" s="31">
        <v>3.8245936589277676E-2</v>
      </c>
      <c r="I281" s="31">
        <v>3.8245936589277683E-2</v>
      </c>
      <c r="J281" s="31">
        <v>9.2979368911142715E-5</v>
      </c>
      <c r="K281" s="31">
        <v>9.2979368911142715E-5</v>
      </c>
      <c r="L281" s="31">
        <v>4.0495070645491428E-5</v>
      </c>
      <c r="M281" s="31">
        <v>4.0495070645491428E-5</v>
      </c>
      <c r="N281" s="31">
        <v>1.2592737212026551E-3</v>
      </c>
      <c r="O281" s="31">
        <v>1.2592737212026551E-3</v>
      </c>
      <c r="P281" s="31">
        <v>3.8596697113723347E-4</v>
      </c>
      <c r="Q281" s="31">
        <v>3.8596697113723341E-4</v>
      </c>
      <c r="R281" s="31">
        <v>6.5912041517010057E-3</v>
      </c>
      <c r="S281" s="31">
        <v>6.5912041517010057E-3</v>
      </c>
      <c r="T281" s="31">
        <v>2.0740838910608971E-2</v>
      </c>
      <c r="U281" s="31">
        <v>2.0740838910608971E-2</v>
      </c>
      <c r="V281" s="31">
        <v>0</v>
      </c>
      <c r="W281" s="31">
        <v>0</v>
      </c>
      <c r="X281" s="31">
        <v>9.8421577639994512E-3</v>
      </c>
      <c r="Y281" s="31">
        <v>9.8421577639994512E-3</v>
      </c>
      <c r="Z281" s="29" t="s">
        <v>19</v>
      </c>
      <c r="AA281" s="40"/>
      <c r="AB281" s="41">
        <f t="shared" si="7"/>
        <v>-3.2637179573127733</v>
      </c>
    </row>
    <row r="282" spans="1:28">
      <c r="A282" s="28">
        <v>42279</v>
      </c>
      <c r="B282" s="31">
        <v>0.56510105479928507</v>
      </c>
      <c r="C282" s="31">
        <v>0.56510105479928507</v>
      </c>
      <c r="D282" s="31">
        <v>2.0722432060315567E-2</v>
      </c>
      <c r="E282" s="31">
        <v>2.0722432060315567E-2</v>
      </c>
      <c r="F282" s="31">
        <v>3.188207731354939E-2</v>
      </c>
      <c r="G282" s="31">
        <v>3.188207731354939E-2</v>
      </c>
      <c r="H282" s="31">
        <v>0.22983159582999196</v>
      </c>
      <c r="I282" s="31">
        <v>0.22983159582999199</v>
      </c>
      <c r="J282" s="31">
        <v>7.855034832826539E-3</v>
      </c>
      <c r="K282" s="31">
        <v>7.855034832826539E-3</v>
      </c>
      <c r="L282" s="31">
        <v>1.5093617240592255E-4</v>
      </c>
      <c r="M282" s="31">
        <v>1.5093617240592255E-4</v>
      </c>
      <c r="N282" s="31">
        <v>2.5868801249511912E-4</v>
      </c>
      <c r="O282" s="31">
        <v>2.5868801249511912E-4</v>
      </c>
      <c r="P282" s="31">
        <v>3.0968633663882748E-3</v>
      </c>
      <c r="Q282" s="31">
        <v>3.0968633663882748E-3</v>
      </c>
      <c r="R282" s="31">
        <v>0</v>
      </c>
      <c r="S282" s="31">
        <v>0</v>
      </c>
      <c r="T282" s="31">
        <v>2.4624684322517468E-2</v>
      </c>
      <c r="U282" s="31">
        <v>2.4624684322517468E-2</v>
      </c>
      <c r="V282" s="31">
        <v>8.6880124951190935E-3</v>
      </c>
      <c r="W282" s="31">
        <v>8.6880124951190935E-3</v>
      </c>
      <c r="X282" s="31">
        <v>1.1043088778923075E-2</v>
      </c>
      <c r="Y282" s="31">
        <v>1.1043088778923073E-2</v>
      </c>
      <c r="Z282" s="29" t="s">
        <v>19</v>
      </c>
      <c r="AA282" s="40"/>
      <c r="AB282" s="41">
        <f t="shared" si="7"/>
        <v>-1.470408430285965</v>
      </c>
    </row>
    <row r="283" spans="1:28">
      <c r="A283" s="28">
        <v>42280</v>
      </c>
      <c r="B283" s="31">
        <v>5.3080888607272364E-2</v>
      </c>
      <c r="C283" s="31">
        <v>5.3080888607272364E-2</v>
      </c>
      <c r="D283" s="31">
        <v>1.1765658707544599E-2</v>
      </c>
      <c r="E283" s="31">
        <v>1.1765658707544599E-2</v>
      </c>
      <c r="F283" s="31">
        <v>3.4439672003123777E-2</v>
      </c>
      <c r="G283" s="31">
        <v>3.4439672003123777E-2</v>
      </c>
      <c r="H283" s="31">
        <v>3.3466987436514301E-2</v>
      </c>
      <c r="I283" s="31">
        <v>3.3466987436514301E-2</v>
      </c>
      <c r="J283" s="31">
        <v>4.3734740191537499E-4</v>
      </c>
      <c r="K283" s="31">
        <v>4.3734740191537499E-4</v>
      </c>
      <c r="L283" s="31">
        <v>1.2516658199515532E-4</v>
      </c>
      <c r="M283" s="31">
        <v>1.2516658199515532E-4</v>
      </c>
      <c r="N283" s="31">
        <v>4.5880515423662636E-4</v>
      </c>
      <c r="O283" s="31">
        <v>4.5880515423662636E-4</v>
      </c>
      <c r="P283" s="31">
        <v>3.3250532986484635E-4</v>
      </c>
      <c r="Q283" s="31">
        <v>3.3250532986484635E-4</v>
      </c>
      <c r="R283" s="31">
        <v>0</v>
      </c>
      <c r="S283" s="31">
        <v>0</v>
      </c>
      <c r="T283" s="31">
        <v>0</v>
      </c>
      <c r="U283" s="31">
        <v>0</v>
      </c>
      <c r="V283" s="31">
        <v>4.8613822725497849E-3</v>
      </c>
      <c r="W283" s="31">
        <v>4.8613822725497849E-3</v>
      </c>
      <c r="X283" s="31">
        <v>1.2987267001779881E-3</v>
      </c>
      <c r="Y283" s="31">
        <v>1.2987267001779881E-3</v>
      </c>
      <c r="Z283" s="29" t="s">
        <v>19</v>
      </c>
      <c r="AA283" s="40"/>
      <c r="AB283" s="41">
        <f t="shared" si="7"/>
        <v>-3.3971957756821478</v>
      </c>
    </row>
    <row r="284" spans="1:28">
      <c r="A284" s="28">
        <v>42281</v>
      </c>
      <c r="B284" s="31">
        <v>8.6780744317066537E-4</v>
      </c>
      <c r="C284" s="31">
        <v>8.6780744317066537E-4</v>
      </c>
      <c r="D284" s="31">
        <v>3.2583806389385878E-2</v>
      </c>
      <c r="E284" s="31">
        <v>3.2583806389385878E-2</v>
      </c>
      <c r="F284" s="31">
        <v>0.10526161655603281</v>
      </c>
      <c r="G284" s="31">
        <v>0.10526161655603281</v>
      </c>
      <c r="H284" s="31">
        <v>3.9990611614215577E-2</v>
      </c>
      <c r="I284" s="31">
        <v>3.9990611614215577E-2</v>
      </c>
      <c r="J284" s="31">
        <v>1.0331040990126969E-5</v>
      </c>
      <c r="K284" s="31">
        <v>1.0331040990126969E-5</v>
      </c>
      <c r="L284" s="31">
        <v>2.4665179393162961E-4</v>
      </c>
      <c r="M284" s="31">
        <v>2.4665179393162961E-4</v>
      </c>
      <c r="N284" s="31">
        <v>5.8082780163998433E-4</v>
      </c>
      <c r="O284" s="31">
        <v>5.8082780163998433E-4</v>
      </c>
      <c r="P284" s="31">
        <v>2.4644512684100382E-4</v>
      </c>
      <c r="Q284" s="31">
        <v>2.4644512684100377E-4</v>
      </c>
      <c r="R284" s="31">
        <v>0</v>
      </c>
      <c r="S284" s="31">
        <v>0</v>
      </c>
      <c r="T284" s="31">
        <v>1.7210405024333856E-2</v>
      </c>
      <c r="U284" s="31">
        <v>1.7210405024333856E-2</v>
      </c>
      <c r="V284" s="31">
        <v>0</v>
      </c>
      <c r="W284" s="31">
        <v>0</v>
      </c>
      <c r="X284" s="31">
        <v>6.095931047522183E-3</v>
      </c>
      <c r="Y284" s="31">
        <v>6.095931047522183E-3</v>
      </c>
      <c r="Z284" s="29" t="s">
        <v>19</v>
      </c>
      <c r="AA284" s="40"/>
      <c r="AB284" s="41">
        <f t="shared" si="7"/>
        <v>-3.2191105620614309</v>
      </c>
    </row>
    <row r="285" spans="1:28">
      <c r="A285" s="28">
        <v>42282</v>
      </c>
      <c r="B285" s="31">
        <v>0.69283060192088486</v>
      </c>
      <c r="C285" s="31">
        <v>0.69283060192088486</v>
      </c>
      <c r="D285" s="31">
        <v>4.5251400761307334E-2</v>
      </c>
      <c r="E285" s="31">
        <v>4.5251400761307334E-2</v>
      </c>
      <c r="F285" s="31">
        <v>0.14289340101522841</v>
      </c>
      <c r="G285" s="31">
        <v>0.14289340101522841</v>
      </c>
      <c r="H285" s="31">
        <v>0.31654116220392353</v>
      </c>
      <c r="I285" s="31">
        <v>0.31654116220392353</v>
      </c>
      <c r="J285" s="31">
        <v>2.0214403537348437E-3</v>
      </c>
      <c r="K285" s="31">
        <v>2.0214403537348437E-3</v>
      </c>
      <c r="L285" s="31">
        <v>2.5033316399031058E-4</v>
      </c>
      <c r="M285" s="31">
        <v>2.5033316399031058E-4</v>
      </c>
      <c r="N285" s="31">
        <v>2.0890277235454898E-3</v>
      </c>
      <c r="O285" s="31">
        <v>2.0890277235454898E-3</v>
      </c>
      <c r="P285" s="31">
        <v>1.4121696950730534E-3</v>
      </c>
      <c r="Q285" s="31">
        <v>1.4121696950730532E-3</v>
      </c>
      <c r="R285" s="31">
        <v>2.1350818046262401E-4</v>
      </c>
      <c r="S285" s="31">
        <v>2.1350818046262401E-4</v>
      </c>
      <c r="T285" s="31">
        <v>5.1649621923294975E-2</v>
      </c>
      <c r="U285" s="31">
        <v>5.1649621923294975E-2</v>
      </c>
      <c r="V285" s="31">
        <v>1.4447481452557595E-3</v>
      </c>
      <c r="W285" s="31">
        <v>1.4447481452557595E-3</v>
      </c>
      <c r="X285" s="31">
        <v>1.8761124259197685E-2</v>
      </c>
      <c r="Y285" s="31">
        <v>1.8761124259197681E-2</v>
      </c>
      <c r="Z285" s="29" t="s">
        <v>19</v>
      </c>
      <c r="AA285" s="40"/>
      <c r="AB285" s="41">
        <f t="shared" si="7"/>
        <v>-1.1503019914974524</v>
      </c>
    </row>
    <row r="286" spans="1:28">
      <c r="A286" s="28">
        <v>42283</v>
      </c>
      <c r="B286" s="31">
        <v>0.39461477269987982</v>
      </c>
      <c r="C286" s="31">
        <v>0.39461477269987982</v>
      </c>
      <c r="D286" s="31">
        <v>2.5235239546749719</v>
      </c>
      <c r="E286" s="31">
        <v>0.12828470243485812</v>
      </c>
      <c r="F286" s="31">
        <v>5.5972178836392033</v>
      </c>
      <c r="G286" s="31">
        <v>5.5972178836392033</v>
      </c>
      <c r="H286" s="31">
        <v>2.5385595347533272</v>
      </c>
      <c r="I286" s="31">
        <v>1.6901650139195858</v>
      </c>
      <c r="J286" s="31">
        <v>4.1461911173709554E-3</v>
      </c>
      <c r="K286" s="31">
        <v>4.1461911173709554E-3</v>
      </c>
      <c r="L286" s="31">
        <v>2.193360280962163E-2</v>
      </c>
      <c r="M286" s="31">
        <v>1.1449060882498035E-3</v>
      </c>
      <c r="N286" s="31">
        <v>3.8700702850449048E-2</v>
      </c>
      <c r="O286" s="31">
        <v>3.8700702850449048E-2</v>
      </c>
      <c r="P286" s="31">
        <v>1.9677795815648613E-2</v>
      </c>
      <c r="Q286" s="31">
        <v>1.2314432687229832E-2</v>
      </c>
      <c r="R286" s="31">
        <v>3.54595763584458E-2</v>
      </c>
      <c r="S286" s="31">
        <v>3.54595763584458E-2</v>
      </c>
      <c r="T286" s="31">
        <v>1.1114056207158055E-2</v>
      </c>
      <c r="U286" s="31">
        <v>1.1114056207158055E-2</v>
      </c>
      <c r="V286" s="31">
        <v>7.4985357282311621E-2</v>
      </c>
      <c r="W286" s="31">
        <v>7.4985357282311621E-2</v>
      </c>
      <c r="X286" s="31">
        <v>3.7395766098799722E-2</v>
      </c>
      <c r="Y286" s="31">
        <v>3.7395766098799729E-2</v>
      </c>
      <c r="Z286" s="29" t="s">
        <v>19</v>
      </c>
      <c r="AA286" s="40"/>
      <c r="AB286" s="41">
        <f t="shared" si="7"/>
        <v>0.52482616554090955</v>
      </c>
    </row>
    <row r="287" spans="1:28">
      <c r="A287" s="28">
        <v>42284</v>
      </c>
      <c r="B287" s="31">
        <v>0.5268452100128449</v>
      </c>
      <c r="C287" s="31">
        <v>0.5268452100128449</v>
      </c>
      <c r="D287" s="31">
        <v>6.8329909659178775E-2</v>
      </c>
      <c r="E287" s="31">
        <v>6.8329909659178775E-2</v>
      </c>
      <c r="F287" s="31">
        <v>0.61499902381882088</v>
      </c>
      <c r="G287" s="31">
        <v>0.61499902381882088</v>
      </c>
      <c r="H287" s="31">
        <v>0.38798938590829368</v>
      </c>
      <c r="I287" s="31">
        <v>0.38798938590829368</v>
      </c>
      <c r="J287" s="31">
        <v>8.350924800352634E-3</v>
      </c>
      <c r="K287" s="31">
        <v>8.350924800352634E-3</v>
      </c>
      <c r="L287" s="31">
        <v>1.2516658199515534E-3</v>
      </c>
      <c r="M287" s="31">
        <v>1.2516658199515534E-3</v>
      </c>
      <c r="N287" s="31">
        <v>2.8035923467395554E-2</v>
      </c>
      <c r="O287" s="31">
        <v>2.8035923467395554E-2</v>
      </c>
      <c r="P287" s="31">
        <v>1.1095246477725404E-2</v>
      </c>
      <c r="Q287" s="31">
        <v>1.1095246477725397E-2</v>
      </c>
      <c r="R287" s="31">
        <v>1.4759613894561395E-2</v>
      </c>
      <c r="S287" s="31">
        <v>1.4759613894561395E-2</v>
      </c>
      <c r="T287" s="31">
        <v>0</v>
      </c>
      <c r="U287" s="31">
        <v>0</v>
      </c>
      <c r="V287" s="31">
        <v>2.2564427957828974E-2</v>
      </c>
      <c r="W287" s="31">
        <v>2.2564427957828974E-2</v>
      </c>
      <c r="X287" s="31">
        <v>1.1616823465748691E-2</v>
      </c>
      <c r="Y287" s="31">
        <v>1.161682346574869E-2</v>
      </c>
      <c r="Z287" s="29" t="s">
        <v>19</v>
      </c>
      <c r="AA287" s="40"/>
      <c r="AB287" s="41">
        <f t="shared" si="7"/>
        <v>-0.94677729563950286</v>
      </c>
    </row>
    <row r="288" spans="1:28">
      <c r="A288" s="28">
        <v>42285</v>
      </c>
      <c r="B288" s="31">
        <v>1.3006780606569852E-2</v>
      </c>
      <c r="C288" s="31">
        <v>1.3006780606569852E-2</v>
      </c>
      <c r="D288" s="31">
        <v>0.38196055043845112</v>
      </c>
      <c r="E288" s="31">
        <v>0.38196055043845112</v>
      </c>
      <c r="F288" s="31">
        <v>0.12156872315501757</v>
      </c>
      <c r="G288" s="31">
        <v>0.12156872315501757</v>
      </c>
      <c r="H288" s="31">
        <v>0.17269283679204073</v>
      </c>
      <c r="I288" s="31">
        <v>0.17269283679204075</v>
      </c>
      <c r="J288" s="31">
        <v>1.1708513122143898E-4</v>
      </c>
      <c r="K288" s="31">
        <v>1.1708513122143898E-4</v>
      </c>
      <c r="L288" s="31">
        <v>1.7423924487737354E-2</v>
      </c>
      <c r="M288" s="31">
        <v>1.7423924487737354E-2</v>
      </c>
      <c r="N288" s="31">
        <v>6.8820773135493953E-4</v>
      </c>
      <c r="O288" s="31">
        <v>6.8820773135493953E-4</v>
      </c>
      <c r="P288" s="31">
        <v>6.3997496430457483E-3</v>
      </c>
      <c r="Q288" s="31">
        <v>6.3997496430457483E-3</v>
      </c>
      <c r="R288" s="31">
        <v>0</v>
      </c>
      <c r="S288" s="31">
        <v>0</v>
      </c>
      <c r="T288" s="31">
        <v>2.1554421693577481E-2</v>
      </c>
      <c r="U288" s="31">
        <v>2.1554421693577481E-2</v>
      </c>
      <c r="V288" s="31">
        <v>3.7143693869582193E-3</v>
      </c>
      <c r="W288" s="31">
        <v>3.7143693869582193E-3</v>
      </c>
      <c r="X288" s="31">
        <v>8.6268833819051899E-3</v>
      </c>
      <c r="Y288" s="31">
        <v>8.6268833819051899E-3</v>
      </c>
      <c r="Z288" s="29" t="s">
        <v>19</v>
      </c>
      <c r="AA288" s="40"/>
      <c r="AB288" s="41">
        <f t="shared" si="7"/>
        <v>-1.7562407724428235</v>
      </c>
    </row>
    <row r="289" spans="1:28">
      <c r="A289" s="28">
        <v>42286</v>
      </c>
      <c r="B289" s="31">
        <v>3.1681859036389369E-4</v>
      </c>
      <c r="C289" s="31">
        <v>3.1681859036389369E-4</v>
      </c>
      <c r="D289" s="31">
        <v>7.1286049816299629E-2</v>
      </c>
      <c r="E289" s="31">
        <v>7.1286049816299629E-2</v>
      </c>
      <c r="F289" s="31">
        <v>0.27685962514642715</v>
      </c>
      <c r="G289" s="31">
        <v>0.27685962514642715</v>
      </c>
      <c r="H289" s="31">
        <v>9.9333033426565201E-2</v>
      </c>
      <c r="I289" s="31">
        <v>9.9333033426565187E-2</v>
      </c>
      <c r="J289" s="31">
        <v>3.443680330042323E-6</v>
      </c>
      <c r="K289" s="31">
        <v>3.443680330042323E-6</v>
      </c>
      <c r="L289" s="31">
        <v>4.3072029686568145E-4</v>
      </c>
      <c r="M289" s="31">
        <v>4.3072029686568145E-4</v>
      </c>
      <c r="N289" s="31">
        <v>2.0206950409996094E-3</v>
      </c>
      <c r="O289" s="31">
        <v>2.0206950409996094E-3</v>
      </c>
      <c r="P289" s="31">
        <v>6.9369739407097362E-4</v>
      </c>
      <c r="Q289" s="31">
        <v>6.9369739407097372E-4</v>
      </c>
      <c r="R289" s="31">
        <v>0</v>
      </c>
      <c r="S289" s="31">
        <v>0</v>
      </c>
      <c r="T289" s="31">
        <v>1.2384128877403014E-2</v>
      </c>
      <c r="U289" s="31">
        <v>1.2384128877403014E-2</v>
      </c>
      <c r="V289" s="31">
        <v>6.4774502147598598E-2</v>
      </c>
      <c r="W289" s="31">
        <v>6.4774502147598598E-2</v>
      </c>
      <c r="X289" s="31">
        <v>2.1691082989418506E-2</v>
      </c>
      <c r="Y289" s="31">
        <v>2.1691082989418506E-2</v>
      </c>
      <c r="Z289" s="29" t="s">
        <v>19</v>
      </c>
      <c r="AA289" s="40"/>
      <c r="AB289" s="41">
        <f t="shared" si="7"/>
        <v>-2.3092771003450525</v>
      </c>
    </row>
    <row r="290" spans="1:28">
      <c r="A290" s="28">
        <v>42287</v>
      </c>
      <c r="B290" s="31">
        <v>1.1364041778729763</v>
      </c>
      <c r="C290" s="31">
        <v>1.1364041778729763</v>
      </c>
      <c r="D290" s="31">
        <v>7.3170911286344315E-2</v>
      </c>
      <c r="E290" s="31">
        <v>7.3170911286344315E-2</v>
      </c>
      <c r="F290" s="31">
        <v>0.77416048418586492</v>
      </c>
      <c r="G290" s="31">
        <v>0.77416048418586492</v>
      </c>
      <c r="H290" s="31">
        <v>0.66303257900261436</v>
      </c>
      <c r="I290" s="31">
        <v>0.66303257900261425</v>
      </c>
      <c r="J290" s="31">
        <v>1.4373921697596655E-2</v>
      </c>
      <c r="K290" s="31">
        <v>1.4373921697596655E-2</v>
      </c>
      <c r="L290" s="31">
        <v>5.74293729154242E-4</v>
      </c>
      <c r="M290" s="31">
        <v>5.74293729154242E-4</v>
      </c>
      <c r="N290" s="31">
        <v>1.4803787582975405E-2</v>
      </c>
      <c r="O290" s="31">
        <v>1.4803787582975405E-2</v>
      </c>
      <c r="P290" s="31">
        <v>9.6009284070386839E-3</v>
      </c>
      <c r="Q290" s="31">
        <v>9.6009284070386735E-3</v>
      </c>
      <c r="R290" s="31">
        <v>2.5510783884953529E-2</v>
      </c>
      <c r="S290" s="31">
        <v>2.5510783884953529E-2</v>
      </c>
      <c r="T290" s="31">
        <v>2.9546676090974014E-2</v>
      </c>
      <c r="U290" s="31">
        <v>2.9546676090974014E-2</v>
      </c>
      <c r="V290" s="31">
        <v>9.5402186645841464E-2</v>
      </c>
      <c r="W290" s="31">
        <v>9.5402186645841464E-2</v>
      </c>
      <c r="X290" s="31">
        <v>4.5611907602636573E-2</v>
      </c>
      <c r="Y290" s="31">
        <v>4.5611907602636566E-2</v>
      </c>
      <c r="Z290" s="29" t="s">
        <v>19</v>
      </c>
      <c r="AA290" s="40"/>
      <c r="AB290" s="41">
        <f t="shared" si="7"/>
        <v>-0.41093115123640356</v>
      </c>
    </row>
    <row r="291" spans="1:28">
      <c r="A291" s="28">
        <v>42288</v>
      </c>
      <c r="B291" s="31">
        <v>7.7565455753873275E-2</v>
      </c>
      <c r="C291" s="31">
        <v>7.7565455753873275E-2</v>
      </c>
      <c r="D291" s="31">
        <v>0.17027809069423278</v>
      </c>
      <c r="E291" s="31">
        <v>0.17027809069423278</v>
      </c>
      <c r="F291" s="31">
        <v>0.49929226864506054</v>
      </c>
      <c r="G291" s="31">
        <v>0.49929226864506054</v>
      </c>
      <c r="H291" s="31">
        <v>0.22306935018027002</v>
      </c>
      <c r="I291" s="31">
        <v>0.22306935018027002</v>
      </c>
      <c r="J291" s="31">
        <v>7.6105335293935334E-4</v>
      </c>
      <c r="K291" s="31">
        <v>7.6105335293935334E-4</v>
      </c>
      <c r="L291" s="31">
        <v>1.2516658199515532E-3</v>
      </c>
      <c r="M291" s="31">
        <v>1.2516658199515532E-3</v>
      </c>
      <c r="N291" s="31">
        <v>3.3971105037094878E-3</v>
      </c>
      <c r="O291" s="31">
        <v>3.3971105037094878E-3</v>
      </c>
      <c r="P291" s="31">
        <v>1.6390556848631839E-3</v>
      </c>
      <c r="Q291" s="31">
        <v>1.6390556848631837E-3</v>
      </c>
      <c r="R291" s="31">
        <v>0</v>
      </c>
      <c r="S291" s="31">
        <v>0</v>
      </c>
      <c r="T291" s="31">
        <v>2.5843217811940896E-3</v>
      </c>
      <c r="U291" s="31">
        <v>2.5843217811940896E-3</v>
      </c>
      <c r="V291" s="31">
        <v>6.7014837953924249E-3</v>
      </c>
      <c r="W291" s="31">
        <v>6.7014837953924249E-3</v>
      </c>
      <c r="X291" s="31">
        <v>2.7056806253708088E-3</v>
      </c>
      <c r="Y291" s="31">
        <v>2.7056806253708088E-3</v>
      </c>
      <c r="Z291" s="29" t="s">
        <v>19</v>
      </c>
      <c r="AA291" s="40"/>
      <c r="AB291" s="41">
        <f t="shared" si="7"/>
        <v>-1.5002725685130918</v>
      </c>
    </row>
    <row r="292" spans="1:28">
      <c r="A292" s="28">
        <v>42289</v>
      </c>
      <c r="B292" s="31">
        <v>1.1333151966169285E-2</v>
      </c>
      <c r="C292" s="31">
        <v>1.1333151966169285E-2</v>
      </c>
      <c r="D292" s="31">
        <v>7.4212739012951057E-2</v>
      </c>
      <c r="E292" s="31">
        <v>7.4212739012951057E-2</v>
      </c>
      <c r="F292" s="31">
        <v>0.10953729012104649</v>
      </c>
      <c r="G292" s="31">
        <v>0.10953729012104649</v>
      </c>
      <c r="H292" s="31">
        <v>5.9840527835911872E-2</v>
      </c>
      <c r="I292" s="31">
        <v>5.9840527835911872E-2</v>
      </c>
      <c r="J292" s="31">
        <v>1.6185297551198918E-4</v>
      </c>
      <c r="K292" s="31">
        <v>1.6185297551198918E-4</v>
      </c>
      <c r="L292" s="31">
        <v>7.7676908238169908E-4</v>
      </c>
      <c r="M292" s="31">
        <v>7.7676908238169908E-4</v>
      </c>
      <c r="N292" s="31">
        <v>8.9320577899258127E-4</v>
      </c>
      <c r="O292" s="31">
        <v>8.9320577899258127E-4</v>
      </c>
      <c r="P292" s="31">
        <v>5.7503862929567551E-4</v>
      </c>
      <c r="Q292" s="31">
        <v>5.7503862929567562E-4</v>
      </c>
      <c r="R292" s="31">
        <v>5.4582333231170815E-3</v>
      </c>
      <c r="S292" s="31">
        <v>5.4582333231170815E-3</v>
      </c>
      <c r="T292" s="31">
        <v>1.5498567947047172E-3</v>
      </c>
      <c r="U292" s="31">
        <v>1.5498567947047172E-3</v>
      </c>
      <c r="V292" s="31">
        <v>2.6503319016009373E-3</v>
      </c>
      <c r="W292" s="31">
        <v>2.6503319016009373E-3</v>
      </c>
      <c r="X292" s="31">
        <v>3.3237493561784053E-3</v>
      </c>
      <c r="Y292" s="31">
        <v>3.3237493561784053E-3</v>
      </c>
      <c r="Z292" s="29" t="s">
        <v>19</v>
      </c>
      <c r="AA292" s="40"/>
      <c r="AB292" s="41">
        <f t="shared" si="7"/>
        <v>-2.8160721245675209</v>
      </c>
    </row>
    <row r="293" spans="1:28">
      <c r="A293" s="28">
        <v>42290</v>
      </c>
      <c r="B293" s="31">
        <v>6.5774294303808372E-4</v>
      </c>
      <c r="C293" s="31">
        <v>6.5774294303808372E-4</v>
      </c>
      <c r="D293" s="31">
        <v>2.9443597729330952E-2</v>
      </c>
      <c r="E293" s="31">
        <v>2.9443597729330952E-2</v>
      </c>
      <c r="F293" s="31">
        <v>0.50918098399062861</v>
      </c>
      <c r="G293" s="31">
        <v>0.50918098399062861</v>
      </c>
      <c r="H293" s="31">
        <v>0.14670656730625048</v>
      </c>
      <c r="I293" s="31">
        <v>0.14670656730625045</v>
      </c>
      <c r="J293" s="31">
        <v>6.887360660084646E-6</v>
      </c>
      <c r="K293" s="31">
        <v>6.887360660084646E-6</v>
      </c>
      <c r="L293" s="31">
        <v>3.4236741545733655E-4</v>
      </c>
      <c r="M293" s="31">
        <v>3.4236741545733655E-4</v>
      </c>
      <c r="N293" s="31">
        <v>1.6170441233893013E-2</v>
      </c>
      <c r="O293" s="31">
        <v>1.6170441233893013E-2</v>
      </c>
      <c r="P293" s="31">
        <v>4.4438359379584177E-3</v>
      </c>
      <c r="Q293" s="31">
        <v>4.4438359379584177E-3</v>
      </c>
      <c r="R293" s="31">
        <v>0</v>
      </c>
      <c r="S293" s="31">
        <v>0</v>
      </c>
      <c r="T293" s="31">
        <v>3.82862486102828E-4</v>
      </c>
      <c r="U293" s="31">
        <v>3.82862486102828E-4</v>
      </c>
      <c r="V293" s="31">
        <v>4.9443576727840688E-3</v>
      </c>
      <c r="W293" s="31">
        <v>4.9443576727840688E-3</v>
      </c>
      <c r="X293" s="31">
        <v>1.4565037390550329E-3</v>
      </c>
      <c r="Y293" s="31">
        <v>1.4565037390550329E-3</v>
      </c>
      <c r="Z293" s="29" t="s">
        <v>19</v>
      </c>
      <c r="AA293" s="40"/>
      <c r="AB293" s="41">
        <f t="shared" si="7"/>
        <v>-1.9193208279214367</v>
      </c>
    </row>
    <row r="294" spans="1:28">
      <c r="A294" s="28">
        <v>42291</v>
      </c>
      <c r="B294" s="31">
        <v>5.2309504213342876E-3</v>
      </c>
      <c r="C294" s="31">
        <v>5.2309504213342876E-3</v>
      </c>
      <c r="D294" s="31">
        <v>7.8295378408028332E-2</v>
      </c>
      <c r="E294" s="31">
        <v>7.8295378408028332E-2</v>
      </c>
      <c r="F294" s="31">
        <v>0.65730671612651304</v>
      </c>
      <c r="G294" s="31">
        <v>0.65730671612651304</v>
      </c>
      <c r="H294" s="31">
        <v>0.2053135655654873</v>
      </c>
      <c r="I294" s="31">
        <v>0.20531356556548733</v>
      </c>
      <c r="J294" s="31">
        <v>8.6092008251058082E-5</v>
      </c>
      <c r="K294" s="31">
        <v>8.6092008251058082E-5</v>
      </c>
      <c r="L294" s="31">
        <v>5.3748002856743163E-4</v>
      </c>
      <c r="M294" s="31">
        <v>5.3748002856743163E-4</v>
      </c>
      <c r="N294" s="31">
        <v>6.6233893010542748E-3</v>
      </c>
      <c r="O294" s="31">
        <v>6.6233893010542748E-3</v>
      </c>
      <c r="P294" s="31">
        <v>1.992424094248962E-3</v>
      </c>
      <c r="Q294" s="31">
        <v>1.9924240942489615E-3</v>
      </c>
      <c r="R294" s="31">
        <v>0</v>
      </c>
      <c r="S294" s="31">
        <v>0</v>
      </c>
      <c r="T294" s="31">
        <v>5.7797509921292303E-4</v>
      </c>
      <c r="U294" s="31">
        <v>5.7797509921292303E-4</v>
      </c>
      <c r="V294" s="31">
        <v>1.3568918391253417E-3</v>
      </c>
      <c r="W294" s="31">
        <v>1.3568918391253417E-3</v>
      </c>
      <c r="X294" s="31">
        <v>5.6721497447532619E-4</v>
      </c>
      <c r="Y294" s="31">
        <v>5.6721497447532619E-4</v>
      </c>
      <c r="Z294" s="29" t="s">
        <v>19</v>
      </c>
      <c r="AA294" s="40"/>
      <c r="AB294" s="41">
        <f t="shared" si="7"/>
        <v>-1.5832168803477873</v>
      </c>
    </row>
    <row r="295" spans="1:28">
      <c r="A295" s="28">
        <v>42292</v>
      </c>
      <c r="B295" s="31">
        <v>4.5112212323554432E-3</v>
      </c>
      <c r="C295" s="31">
        <v>4.5112212323554432E-3</v>
      </c>
      <c r="D295" s="31">
        <v>3.9677806492464239E-2</v>
      </c>
      <c r="E295" s="31">
        <v>3.9677806492464239E-2</v>
      </c>
      <c r="F295" s="31">
        <v>4.4367434595860997E-2</v>
      </c>
      <c r="G295" s="31">
        <v>4.4367434595860997E-2</v>
      </c>
      <c r="H295" s="31">
        <v>2.7614893630893006E-2</v>
      </c>
      <c r="I295" s="31">
        <v>2.7614893630893006E-2</v>
      </c>
      <c r="J295" s="31">
        <v>4.4767844290550199E-5</v>
      </c>
      <c r="K295" s="31">
        <v>4.4767844290550199E-5</v>
      </c>
      <c r="L295" s="31">
        <v>5.3748002856743153E-4</v>
      </c>
      <c r="M295" s="31">
        <v>5.3748002856743153E-4</v>
      </c>
      <c r="N295" s="31">
        <v>6.4916048418586498E-4</v>
      </c>
      <c r="O295" s="31">
        <v>6.4916048418586498E-4</v>
      </c>
      <c r="P295" s="31">
        <v>3.8075120125700057E-4</v>
      </c>
      <c r="Q295" s="31">
        <v>3.8075120125700057E-4</v>
      </c>
      <c r="R295" s="31">
        <v>0</v>
      </c>
      <c r="S295" s="31">
        <v>0</v>
      </c>
      <c r="T295" s="31">
        <v>0</v>
      </c>
      <c r="U295" s="31">
        <v>0</v>
      </c>
      <c r="V295" s="31">
        <v>1.0957633736821555E-2</v>
      </c>
      <c r="W295" s="31">
        <v>1.0957633736821555E-2</v>
      </c>
      <c r="X295" s="31">
        <v>2.9273508452807061E-3</v>
      </c>
      <c r="Y295" s="31">
        <v>2.9273508452807061E-3</v>
      </c>
      <c r="Z295" s="29" t="s">
        <v>19</v>
      </c>
      <c r="AA295" s="40"/>
      <c r="AB295" s="41">
        <f t="shared" si="7"/>
        <v>-3.5894000274961546</v>
      </c>
    </row>
    <row r="296" spans="1:28">
      <c r="A296" s="28">
        <v>42293</v>
      </c>
      <c r="B296" s="31">
        <v>0.32595123059916598</v>
      </c>
      <c r="C296" s="31">
        <v>0.32595123059916598</v>
      </c>
      <c r="D296" s="31">
        <v>3.1258513168260692E-2</v>
      </c>
      <c r="E296" s="31">
        <v>3.1258513168260692E-2</v>
      </c>
      <c r="F296" s="31">
        <v>0.43252147598594293</v>
      </c>
      <c r="G296" s="31">
        <v>0.43252147598594293</v>
      </c>
      <c r="H296" s="31">
        <v>0.25004140017342436</v>
      </c>
      <c r="I296" s="31">
        <v>0.2500414001734243</v>
      </c>
      <c r="J296" s="31">
        <v>1.174294992544432E-3</v>
      </c>
      <c r="K296" s="31">
        <v>1.174294992544432E-3</v>
      </c>
      <c r="L296" s="31">
        <v>4.380830369830435E-4</v>
      </c>
      <c r="M296" s="31">
        <v>4.380830369830435E-4</v>
      </c>
      <c r="N296" s="31">
        <v>2.8846153846153843E-3</v>
      </c>
      <c r="O296" s="31">
        <v>2.8846153846153843E-3</v>
      </c>
      <c r="P296" s="31">
        <v>1.3704435360311902E-3</v>
      </c>
      <c r="Q296" s="31">
        <v>1.3704435360311902E-3</v>
      </c>
      <c r="R296" s="31">
        <v>1.9136531594045186E-2</v>
      </c>
      <c r="S296" s="31">
        <v>1.9136531594045186E-2</v>
      </c>
      <c r="T296" s="31">
        <v>8.0658817985701549E-3</v>
      </c>
      <c r="U296" s="31">
        <v>8.0658817985701549E-3</v>
      </c>
      <c r="V296" s="31">
        <v>9.0296759078484969E-3</v>
      </c>
      <c r="W296" s="31">
        <v>9.0296759078484969E-3</v>
      </c>
      <c r="X296" s="31">
        <v>1.2515239827618806E-2</v>
      </c>
      <c r="Y296" s="31">
        <v>1.2515239827618806E-2</v>
      </c>
      <c r="Z296" s="29" t="s">
        <v>19</v>
      </c>
      <c r="AA296" s="40"/>
      <c r="AB296" s="41">
        <f t="shared" si="7"/>
        <v>-1.3861287741364747</v>
      </c>
    </row>
    <row r="297" spans="1:28">
      <c r="A297" s="28">
        <v>42294</v>
      </c>
      <c r="B297" s="31">
        <v>2.7687189853540274E-3</v>
      </c>
      <c r="C297" s="31">
        <v>2.7687189853540274E-3</v>
      </c>
      <c r="D297" s="31">
        <v>6.6746920533945903E-2</v>
      </c>
      <c r="E297" s="31">
        <v>6.6746920533945903E-2</v>
      </c>
      <c r="F297" s="31">
        <v>2.0809254197579077</v>
      </c>
      <c r="G297" s="31">
        <v>2.0809254197579077</v>
      </c>
      <c r="H297" s="31">
        <v>0.58061298335517442</v>
      </c>
      <c r="I297" s="31">
        <v>0.58061298335517442</v>
      </c>
      <c r="J297" s="31">
        <v>4.1324163960507876E-5</v>
      </c>
      <c r="K297" s="31">
        <v>4.1324163960507876E-5</v>
      </c>
      <c r="L297" s="31">
        <v>4.8962221780457808E-4</v>
      </c>
      <c r="M297" s="31">
        <v>4.8962221780457808E-4</v>
      </c>
      <c r="N297" s="31">
        <v>1.1880124951190941E-2</v>
      </c>
      <c r="O297" s="31">
        <v>1.1880124951190941E-2</v>
      </c>
      <c r="P297" s="31">
        <v>3.3628676302801517E-3</v>
      </c>
      <c r="Q297" s="31">
        <v>3.3628676302801521E-3</v>
      </c>
      <c r="R297" s="31">
        <v>2.4346819933399222E-3</v>
      </c>
      <c r="S297" s="31">
        <v>2.4346819933399222E-3</v>
      </c>
      <c r="T297" s="31">
        <v>5.798157842422636E-3</v>
      </c>
      <c r="U297" s="31">
        <v>5.798157842422636E-3</v>
      </c>
      <c r="V297" s="31">
        <v>2.6356891839125339E-4</v>
      </c>
      <c r="W297" s="31">
        <v>2.6356891839125339E-4</v>
      </c>
      <c r="X297" s="31">
        <v>3.0460096100560045E-3</v>
      </c>
      <c r="Y297" s="31">
        <v>3.0460096100560045E-3</v>
      </c>
      <c r="Z297" s="29" t="s">
        <v>19</v>
      </c>
      <c r="AA297" s="40"/>
      <c r="AB297" s="41">
        <f t="shared" si="7"/>
        <v>-0.54367086567956835</v>
      </c>
    </row>
    <row r="298" spans="1:28">
      <c r="A298" s="28">
        <v>42295</v>
      </c>
      <c r="B298" s="31">
        <v>0.43573920320124521</v>
      </c>
      <c r="C298" s="31">
        <v>0.43573920320124521</v>
      </c>
      <c r="D298" s="31">
        <v>3.3297992180769995E-2</v>
      </c>
      <c r="E298" s="31">
        <v>3.3297992180769995E-2</v>
      </c>
      <c r="F298" s="31">
        <v>9.1185083951581425E-2</v>
      </c>
      <c r="G298" s="31">
        <v>9.1185083951581425E-2</v>
      </c>
      <c r="H298" s="31">
        <v>0.20114616543118116</v>
      </c>
      <c r="I298" s="31">
        <v>0.20114616543118119</v>
      </c>
      <c r="J298" s="31">
        <v>8.0926487755994588E-3</v>
      </c>
      <c r="K298" s="31">
        <v>8.0926487755994588E-3</v>
      </c>
      <c r="L298" s="31">
        <v>2.1720083346218126E-4</v>
      </c>
      <c r="M298" s="31">
        <v>2.1720083346218126E-4</v>
      </c>
      <c r="N298" s="31">
        <v>8.4439672003123784E-4</v>
      </c>
      <c r="O298" s="31">
        <v>8.4439672003123784E-4</v>
      </c>
      <c r="P298" s="31">
        <v>3.3667794576903269E-3</v>
      </c>
      <c r="Q298" s="31">
        <v>3.3667794576903273E-3</v>
      </c>
      <c r="R298" s="31">
        <v>0</v>
      </c>
      <c r="S298" s="31">
        <v>0</v>
      </c>
      <c r="T298" s="31">
        <v>0</v>
      </c>
      <c r="U298" s="31">
        <v>0</v>
      </c>
      <c r="V298" s="31">
        <v>1.05232331120656E-2</v>
      </c>
      <c r="W298" s="31">
        <v>1.05232331120656E-2</v>
      </c>
      <c r="X298" s="31">
        <v>2.8112999654455245E-3</v>
      </c>
      <c r="Y298" s="31">
        <v>2.8112999654455245E-3</v>
      </c>
      <c r="Z298" s="29" t="s">
        <v>19</v>
      </c>
      <c r="AA298" s="40"/>
      <c r="AB298" s="41">
        <f t="shared" si="7"/>
        <v>-1.6037234439985641</v>
      </c>
    </row>
    <row r="299" spans="1:28">
      <c r="A299" s="28">
        <v>42296</v>
      </c>
      <c r="B299" s="31">
        <v>2.410576231029626E-4</v>
      </c>
      <c r="C299" s="31">
        <v>2.410576231029626E-4</v>
      </c>
      <c r="D299" s="31">
        <v>2.3803738799431595E-2</v>
      </c>
      <c r="E299" s="31">
        <v>2.3803738799431595E-2</v>
      </c>
      <c r="F299" s="31">
        <v>3.7695236235845371E-2</v>
      </c>
      <c r="G299" s="31">
        <v>3.7695236235845371E-2</v>
      </c>
      <c r="H299" s="31">
        <v>1.8592915680560176E-2</v>
      </c>
      <c r="I299" s="31">
        <v>1.8592915680560176E-2</v>
      </c>
      <c r="J299" s="31">
        <v>6.887360660084646E-6</v>
      </c>
      <c r="K299" s="31">
        <v>6.887360660084646E-6</v>
      </c>
      <c r="L299" s="31">
        <v>1.6198028258196563E-4</v>
      </c>
      <c r="M299" s="31">
        <v>1.6198028258196563E-4</v>
      </c>
      <c r="N299" s="31">
        <v>2.8309254197579072E-4</v>
      </c>
      <c r="O299" s="31">
        <v>2.8309254197579072E-4</v>
      </c>
      <c r="P299" s="31">
        <v>1.3561001688605498E-4</v>
      </c>
      <c r="Q299" s="31">
        <v>1.3561001688605498E-4</v>
      </c>
      <c r="R299" s="31">
        <v>0</v>
      </c>
      <c r="S299" s="31">
        <v>0</v>
      </c>
      <c r="T299" s="31">
        <v>0</v>
      </c>
      <c r="U299" s="31">
        <v>0</v>
      </c>
      <c r="V299" s="31">
        <v>2.4404529480671613E-3</v>
      </c>
      <c r="W299" s="31">
        <v>2.4404529480671613E-3</v>
      </c>
      <c r="X299" s="31">
        <v>6.5197123502911043E-4</v>
      </c>
      <c r="Y299" s="31">
        <v>6.5197123502911043E-4</v>
      </c>
      <c r="Z299" s="29" t="s">
        <v>19</v>
      </c>
      <c r="AA299" s="40"/>
      <c r="AB299" s="41">
        <f t="shared" si="7"/>
        <v>-3.9849746482044353</v>
      </c>
    </row>
    <row r="300" spans="1:28">
      <c r="A300" s="28">
        <v>42297</v>
      </c>
      <c r="B300" s="31">
        <v>3.4202633037980351E-2</v>
      </c>
      <c r="C300" s="31">
        <v>3.4202633037980351E-2</v>
      </c>
      <c r="D300" s="31">
        <v>4.6076027654451887E-2</v>
      </c>
      <c r="E300" s="31">
        <v>4.6076027654451887E-2</v>
      </c>
      <c r="F300" s="31">
        <v>0.15957145646231941</v>
      </c>
      <c r="G300" s="31">
        <v>0.15957145646231941</v>
      </c>
      <c r="H300" s="31">
        <v>7.1900691741480366E-2</v>
      </c>
      <c r="I300" s="31">
        <v>7.1900691741480366E-2</v>
      </c>
      <c r="J300" s="31">
        <v>3.5469907399435924E-4</v>
      </c>
      <c r="K300" s="31">
        <v>3.5469907399435924E-4</v>
      </c>
      <c r="L300" s="31">
        <v>6.1847016985841442E-4</v>
      </c>
      <c r="M300" s="31">
        <v>6.1847016985841442E-4</v>
      </c>
      <c r="N300" s="31">
        <v>1.4789144865286995E-3</v>
      </c>
      <c r="O300" s="31">
        <v>1.4789144865286995E-3</v>
      </c>
      <c r="P300" s="31">
        <v>7.4846297781341886E-4</v>
      </c>
      <c r="Q300" s="31">
        <v>7.4846297781341875E-4</v>
      </c>
      <c r="R300" s="31">
        <v>1.0127863850654471E-2</v>
      </c>
      <c r="S300" s="31">
        <v>1.0127863850654471E-2</v>
      </c>
      <c r="T300" s="31">
        <v>3.2396056516393142E-4</v>
      </c>
      <c r="U300" s="31">
        <v>3.2396056516393142E-4</v>
      </c>
      <c r="V300" s="31">
        <v>1.1919172198360015E-2</v>
      </c>
      <c r="W300" s="31">
        <v>1.1919172198360015E-2</v>
      </c>
      <c r="X300" s="31">
        <v>7.1338692536885278E-3</v>
      </c>
      <c r="Y300" s="31">
        <v>7.1338692536885269E-3</v>
      </c>
      <c r="Z300" s="29" t="s">
        <v>19</v>
      </c>
      <c r="AA300" s="40"/>
      <c r="AB300" s="41">
        <f t="shared" si="7"/>
        <v>-2.6324693934185186</v>
      </c>
    </row>
    <row r="301" spans="1:28">
      <c r="A301" s="28">
        <v>42298</v>
      </c>
      <c r="B301" s="31">
        <v>0.13919700262064072</v>
      </c>
      <c r="C301" s="31">
        <v>0.13919700262064072</v>
      </c>
      <c r="D301" s="31">
        <v>0.12558993955190365</v>
      </c>
      <c r="E301" s="31">
        <v>0.12558993955190365</v>
      </c>
      <c r="F301" s="31">
        <v>0.10185474424053105</v>
      </c>
      <c r="G301" s="31">
        <v>0.10185474424053105</v>
      </c>
      <c r="H301" s="31">
        <v>0.12440132741343451</v>
      </c>
      <c r="I301" s="31">
        <v>0.1244013274134345</v>
      </c>
      <c r="J301" s="31">
        <v>2.3014115645672843E-2</v>
      </c>
      <c r="K301" s="31">
        <v>2.3014115645672843E-2</v>
      </c>
      <c r="L301" s="31">
        <v>1.0455090966654151E-3</v>
      </c>
      <c r="M301" s="31">
        <v>1.0455090966654151E-3</v>
      </c>
      <c r="N301" s="31">
        <v>5.9547051932838733E-4</v>
      </c>
      <c r="O301" s="31">
        <v>5.9547051932838733E-4</v>
      </c>
      <c r="P301" s="31">
        <v>9.2436481702427298E-3</v>
      </c>
      <c r="Q301" s="31">
        <v>9.2436481702427263E-3</v>
      </c>
      <c r="R301" s="31">
        <v>0</v>
      </c>
      <c r="S301" s="31">
        <v>0</v>
      </c>
      <c r="T301" s="31">
        <v>1.8259595491057951E-2</v>
      </c>
      <c r="U301" s="31">
        <v>1.8259595491057951E-2</v>
      </c>
      <c r="V301" s="31">
        <v>9.3225302616165556E-3</v>
      </c>
      <c r="W301" s="31">
        <v>9.3225302616165556E-3</v>
      </c>
      <c r="X301" s="31">
        <v>8.9580847692999795E-3</v>
      </c>
      <c r="Y301" s="31">
        <v>8.9580847692999795E-3</v>
      </c>
      <c r="Z301" s="29" t="s">
        <v>19</v>
      </c>
      <c r="AA301" s="40"/>
      <c r="AB301" s="41">
        <f t="shared" si="7"/>
        <v>-2.084242428207987</v>
      </c>
    </row>
    <row r="302" spans="1:28">
      <c r="A302" s="28">
        <v>42299</v>
      </c>
      <c r="B302" s="31">
        <v>1.5431131558919647E-2</v>
      </c>
      <c r="C302" s="31">
        <v>1.5431131558919647E-2</v>
      </c>
      <c r="D302" s="31">
        <v>3.5002466517939319E-2</v>
      </c>
      <c r="E302" s="31">
        <v>3.5002466517939319E-2</v>
      </c>
      <c r="F302" s="31">
        <v>7.7899258102303789E-2</v>
      </c>
      <c r="G302" s="31">
        <v>7.7899258102303789E-2</v>
      </c>
      <c r="H302" s="31">
        <v>3.905177303577366E-2</v>
      </c>
      <c r="I302" s="31">
        <v>3.9051773035773653E-2</v>
      </c>
      <c r="J302" s="31">
        <v>1.9284609848237009E-4</v>
      </c>
      <c r="K302" s="31">
        <v>1.9284609848237009E-4</v>
      </c>
      <c r="L302" s="31">
        <v>3.3500467533997445E-4</v>
      </c>
      <c r="M302" s="31">
        <v>3.3500467533997445E-4</v>
      </c>
      <c r="N302" s="31">
        <v>7.9070675517376029E-4</v>
      </c>
      <c r="O302" s="31">
        <v>7.9070675517376029E-4</v>
      </c>
      <c r="P302" s="31">
        <v>4.0291822324799024E-4</v>
      </c>
      <c r="Q302" s="31">
        <v>4.0291822324799035E-4</v>
      </c>
      <c r="R302" s="31">
        <v>1.0851036719963359E-2</v>
      </c>
      <c r="S302" s="31">
        <v>1.0851036719963359E-2</v>
      </c>
      <c r="T302" s="31">
        <v>1.2921608905970446E-3</v>
      </c>
      <c r="U302" s="31">
        <v>1.2921608905970446E-3</v>
      </c>
      <c r="V302" s="31">
        <v>0</v>
      </c>
      <c r="W302" s="31">
        <v>0</v>
      </c>
      <c r="X302" s="31">
        <v>4.56640653014389E-3</v>
      </c>
      <c r="Y302" s="31">
        <v>4.56640653014389E-3</v>
      </c>
      <c r="Z302" s="29" t="s">
        <v>19</v>
      </c>
      <c r="AA302" s="40"/>
      <c r="AB302" s="41">
        <f t="shared" si="7"/>
        <v>-3.2428669994820196</v>
      </c>
    </row>
    <row r="303" spans="1:28">
      <c r="A303" s="28">
        <v>42300</v>
      </c>
      <c r="B303" s="31"/>
      <c r="C303" s="31"/>
      <c r="D303" s="31">
        <v>0.83666497323643985</v>
      </c>
      <c r="E303" s="31">
        <v>0.83666497323643985</v>
      </c>
      <c r="F303" s="31">
        <v>4.235650136665365E-2</v>
      </c>
      <c r="G303" s="31">
        <v>4.235650136665365E-2</v>
      </c>
      <c r="H303" s="31">
        <v>0.3076626179252972</v>
      </c>
      <c r="I303" s="31">
        <v>0.30766261792529725</v>
      </c>
      <c r="J303" s="31"/>
      <c r="K303" s="31"/>
      <c r="L303" s="31">
        <v>8.8242440306584517E-3</v>
      </c>
      <c r="M303" s="31">
        <v>8.8242440306584517E-3</v>
      </c>
      <c r="N303" s="31">
        <v>4.441624365482233E-4</v>
      </c>
      <c r="O303" s="31">
        <v>4.441624365482233E-4</v>
      </c>
      <c r="P303" s="31">
        <v>3.244208865504855E-3</v>
      </c>
      <c r="Q303" s="31">
        <v>3.244208865504855E-3</v>
      </c>
      <c r="R303" s="31"/>
      <c r="S303" s="31"/>
      <c r="T303" s="31">
        <v>0</v>
      </c>
      <c r="U303" s="31">
        <v>0</v>
      </c>
      <c r="V303" s="31">
        <v>4.4904334244435769E-3</v>
      </c>
      <c r="W303" s="31">
        <v>4.4904334244435769E-3</v>
      </c>
      <c r="X303" s="31">
        <v>1.1996270724535635E-3</v>
      </c>
      <c r="Y303" s="31">
        <v>1.1996270724535635E-3</v>
      </c>
      <c r="Z303" s="29" t="s">
        <v>19</v>
      </c>
      <c r="AA303" s="40"/>
      <c r="AB303" s="41">
        <f t="shared" si="7"/>
        <v>-1.1787514927400577</v>
      </c>
    </row>
    <row r="304" spans="1:28">
      <c r="A304" s="28">
        <v>42301</v>
      </c>
      <c r="B304" s="31">
        <v>1.844435184770668E-2</v>
      </c>
      <c r="C304" s="31">
        <v>1.844435184770668E-2</v>
      </c>
      <c r="D304" s="31">
        <v>4.156266796250893E-3</v>
      </c>
      <c r="E304" s="31">
        <v>4.156266796250893E-3</v>
      </c>
      <c r="F304" s="31">
        <v>0.16433033971105035</v>
      </c>
      <c r="G304" s="31">
        <v>0.16433033971105035</v>
      </c>
      <c r="H304" s="31">
        <v>5.2357202000247752E-2</v>
      </c>
      <c r="I304" s="31">
        <v>5.2357202000247752E-2</v>
      </c>
      <c r="J304" s="31">
        <v>8.6092008251058069E-5</v>
      </c>
      <c r="K304" s="31">
        <v>8.6092008251058069E-5</v>
      </c>
      <c r="L304" s="31">
        <v>1.8406850293405194E-5</v>
      </c>
      <c r="M304" s="31">
        <v>1.8406850293405194E-5</v>
      </c>
      <c r="N304" s="31">
        <v>1.0786802030456853E-3</v>
      </c>
      <c r="O304" s="31">
        <v>1.0786802030456853E-3</v>
      </c>
      <c r="P304" s="31">
        <v>3.272895599846134E-4</v>
      </c>
      <c r="Q304" s="31">
        <v>3.272895599846134E-4</v>
      </c>
      <c r="R304" s="31">
        <v>0</v>
      </c>
      <c r="S304" s="31">
        <v>0</v>
      </c>
      <c r="T304" s="31">
        <v>0</v>
      </c>
      <c r="U304" s="31">
        <v>0</v>
      </c>
      <c r="V304" s="31">
        <v>1.5438305349472861E-2</v>
      </c>
      <c r="W304" s="31">
        <v>1.5438305349472861E-2</v>
      </c>
      <c r="X304" s="31">
        <v>4.1243700327941533E-3</v>
      </c>
      <c r="Y304" s="31">
        <v>4.1243700327941533E-3</v>
      </c>
      <c r="Z304" s="29" t="s">
        <v>19</v>
      </c>
      <c r="AA304" s="40"/>
      <c r="AB304" s="41">
        <f t="shared" si="7"/>
        <v>-2.9496657771022847</v>
      </c>
    </row>
    <row r="305" spans="1:28">
      <c r="A305" s="28">
        <v>42302</v>
      </c>
      <c r="B305" s="31">
        <v>0.79080330731058901</v>
      </c>
      <c r="C305" s="31">
        <v>0.79080330731058901</v>
      </c>
      <c r="D305" s="31">
        <v>4.2287897864069092E-2</v>
      </c>
      <c r="E305" s="31">
        <v>4.2287897864069092E-2</v>
      </c>
      <c r="F305" s="31">
        <v>0.17311597032409212</v>
      </c>
      <c r="G305" s="31">
        <v>0.17311597032409212</v>
      </c>
      <c r="H305" s="31">
        <v>0.36066266356328353</v>
      </c>
      <c r="I305" s="31">
        <v>0.36066266356328358</v>
      </c>
      <c r="J305" s="31">
        <v>7.2420597340790045E-3</v>
      </c>
      <c r="K305" s="31">
        <v>7.2420597340790045E-3</v>
      </c>
      <c r="L305" s="31">
        <v>1.8038713287537087E-4</v>
      </c>
      <c r="M305" s="31">
        <v>1.8038713287537087E-4</v>
      </c>
      <c r="N305" s="31">
        <v>1.4398672393596253E-3</v>
      </c>
      <c r="O305" s="31">
        <v>1.4398672393596253E-3</v>
      </c>
      <c r="P305" s="31">
        <v>3.1907472242324675E-3</v>
      </c>
      <c r="Q305" s="31">
        <v>3.190747224232468E-3</v>
      </c>
      <c r="R305" s="31">
        <v>0</v>
      </c>
      <c r="S305" s="31">
        <v>0</v>
      </c>
      <c r="T305" s="31">
        <v>0</v>
      </c>
      <c r="U305" s="31">
        <v>0</v>
      </c>
      <c r="V305" s="31">
        <v>1.1470128855915658E-3</v>
      </c>
      <c r="W305" s="31">
        <v>1.1470128855915658E-3</v>
      </c>
      <c r="X305" s="31">
        <v>3.0642648046368197E-4</v>
      </c>
      <c r="Y305" s="31">
        <v>3.0642648046368197E-4</v>
      </c>
      <c r="Z305" s="29" t="s">
        <v>19</v>
      </c>
      <c r="AA305" s="40"/>
      <c r="AB305" s="41">
        <f t="shared" si="7"/>
        <v>-1.0198122074830034</v>
      </c>
    </row>
    <row r="306" spans="1:28">
      <c r="A306" s="28">
        <v>42303</v>
      </c>
      <c r="B306" s="31">
        <v>9.8802632349244274E-2</v>
      </c>
      <c r="C306" s="31">
        <v>9.8802632349244274E-2</v>
      </c>
      <c r="D306" s="31">
        <v>0.18848614700446914</v>
      </c>
      <c r="E306" s="31">
        <v>0.18848614700446914</v>
      </c>
      <c r="F306" s="31">
        <v>3.0013910581803982</v>
      </c>
      <c r="G306" s="31">
        <v>3.0013910581803982</v>
      </c>
      <c r="H306" s="31">
        <v>0.90600009127597292</v>
      </c>
      <c r="I306" s="31">
        <v>0.90600009127597292</v>
      </c>
      <c r="J306" s="31">
        <v>4.0635427894499405E-4</v>
      </c>
      <c r="K306" s="31">
        <v>4.0635427894499405E-4</v>
      </c>
      <c r="L306" s="31">
        <v>1.4099647324748376E-3</v>
      </c>
      <c r="M306" s="31">
        <v>1.4099647324748376E-3</v>
      </c>
      <c r="N306" s="31">
        <v>3.105232331120656E-2</v>
      </c>
      <c r="O306" s="31">
        <v>3.105232331120656E-2</v>
      </c>
      <c r="P306" s="31">
        <v>8.948957172009572E-3</v>
      </c>
      <c r="Q306" s="31">
        <v>8.9489571720095702E-3</v>
      </c>
      <c r="R306" s="31">
        <v>0</v>
      </c>
      <c r="S306" s="31">
        <v>0</v>
      </c>
      <c r="T306" s="31">
        <v>3.8915762890317257E-2</v>
      </c>
      <c r="U306" s="31">
        <v>3.8915762890317257E-2</v>
      </c>
      <c r="V306" s="31">
        <v>3.6606794221007421E-4</v>
      </c>
      <c r="W306" s="31">
        <v>3.6606794221007421E-4</v>
      </c>
      <c r="X306" s="31">
        <v>1.3881771536239821E-2</v>
      </c>
      <c r="Y306" s="31">
        <v>1.3881771536239821E-2</v>
      </c>
      <c r="Z306" s="29" t="s">
        <v>19</v>
      </c>
      <c r="AA306" s="40"/>
      <c r="AB306" s="41">
        <f t="shared" si="7"/>
        <v>-9.8715872193055818E-2</v>
      </c>
    </row>
    <row r="307" spans="1:28">
      <c r="A307" s="28">
        <v>42304</v>
      </c>
      <c r="B307" s="31">
        <v>1.4391140099246866E-2</v>
      </c>
      <c r="C307" s="31">
        <v>1.4391140099246866E-2</v>
      </c>
      <c r="D307" s="31">
        <v>2.7610275440107792E-3</v>
      </c>
      <c r="E307" s="31">
        <v>2.7610275440107792E-3</v>
      </c>
      <c r="F307" s="31">
        <v>0.72293537680593523</v>
      </c>
      <c r="G307" s="31">
        <v>0.72293537680593523</v>
      </c>
      <c r="H307" s="31">
        <v>0.19956057138759037</v>
      </c>
      <c r="I307" s="31">
        <v>0.19956057138759037</v>
      </c>
      <c r="J307" s="31">
        <v>1.0675409023131201E-4</v>
      </c>
      <c r="K307" s="31">
        <v>1.0675409023131201E-4</v>
      </c>
      <c r="L307" s="31">
        <v>2.2088220352086234E-5</v>
      </c>
      <c r="M307" s="31">
        <v>2.2088220352086234E-5</v>
      </c>
      <c r="N307" s="31">
        <v>5.3836392034361576E-3</v>
      </c>
      <c r="O307" s="31">
        <v>5.3836392034361576E-3</v>
      </c>
      <c r="P307" s="31">
        <v>1.4864944158663718E-3</v>
      </c>
      <c r="Q307" s="31">
        <v>1.4864944158663718E-3</v>
      </c>
      <c r="R307" s="31">
        <v>0</v>
      </c>
      <c r="S307" s="31">
        <v>0</v>
      </c>
      <c r="T307" s="31">
        <v>1.464080872337449E-2</v>
      </c>
      <c r="U307" s="31">
        <v>1.464080872337449E-2</v>
      </c>
      <c r="V307" s="31">
        <v>1.51308082780164E-4</v>
      </c>
      <c r="W307" s="31">
        <v>1.51308082780164E-4</v>
      </c>
      <c r="X307" s="31">
        <v>5.2262014199933498E-3</v>
      </c>
      <c r="Y307" s="31">
        <v>5.2262014199933498E-3</v>
      </c>
      <c r="Z307" s="29" t="s">
        <v>19</v>
      </c>
      <c r="AA307" s="40"/>
      <c r="AB307" s="41">
        <f t="shared" si="7"/>
        <v>-1.6116374727563261</v>
      </c>
    </row>
    <row r="308" spans="1:28">
      <c r="A308" s="28">
        <v>42305</v>
      </c>
      <c r="B308" s="31">
        <v>0.12845271999090868</v>
      </c>
      <c r="C308" s="31">
        <v>0.12845271999090868</v>
      </c>
      <c r="D308" s="31">
        <v>2.1547058953460121E-2</v>
      </c>
      <c r="E308" s="31">
        <v>2.1547058953460121E-2</v>
      </c>
      <c r="F308" s="31">
        <v>9.5114213197969519E-2</v>
      </c>
      <c r="G308" s="31">
        <v>9.5114213197969519E-2</v>
      </c>
      <c r="H308" s="31">
        <v>8.1680260266917035E-2</v>
      </c>
      <c r="I308" s="31">
        <v>8.1680260266917021E-2</v>
      </c>
      <c r="J308" s="31">
        <v>3.0648754937376673E-4</v>
      </c>
      <c r="K308" s="31">
        <v>3.0648754937376673E-4</v>
      </c>
      <c r="L308" s="31">
        <v>2.4665179393162961E-4</v>
      </c>
      <c r="M308" s="31">
        <v>2.4665179393162961E-4</v>
      </c>
      <c r="N308" s="31">
        <v>1.0347520499804765E-3</v>
      </c>
      <c r="O308" s="31">
        <v>1.0347520499804765E-3</v>
      </c>
      <c r="P308" s="31">
        <v>4.7985082898142526E-4</v>
      </c>
      <c r="Q308" s="31">
        <v>4.7985082898142521E-4</v>
      </c>
      <c r="R308" s="31">
        <v>0</v>
      </c>
      <c r="S308" s="31">
        <v>0</v>
      </c>
      <c r="T308" s="31">
        <v>6.4423976026918182E-3</v>
      </c>
      <c r="U308" s="31">
        <v>6.4423976026918182E-3</v>
      </c>
      <c r="V308" s="31">
        <v>8.9320577899258105E-4</v>
      </c>
      <c r="W308" s="31">
        <v>8.9320577899258105E-4</v>
      </c>
      <c r="X308" s="31">
        <v>2.520520794622541E-3</v>
      </c>
      <c r="Y308" s="31">
        <v>2.520520794622541E-3</v>
      </c>
      <c r="Z308" s="29" t="s">
        <v>19</v>
      </c>
      <c r="AA308" s="40"/>
      <c r="AB308" s="41">
        <f t="shared" si="7"/>
        <v>-2.5049429187091947</v>
      </c>
    </row>
    <row r="309" spans="1:28">
      <c r="A309" s="28">
        <v>42306</v>
      </c>
      <c r="B309" s="31">
        <v>1.8261836790214439E-2</v>
      </c>
      <c r="C309" s="31">
        <v>1.8261836790214439E-2</v>
      </c>
      <c r="D309" s="31">
        <v>8.6423843497596076E-2</v>
      </c>
      <c r="E309" s="31">
        <v>8.6423843497596076E-2</v>
      </c>
      <c r="F309" s="31">
        <v>0.20206462319406482</v>
      </c>
      <c r="G309" s="31">
        <v>0.20206462319406482</v>
      </c>
      <c r="H309" s="31">
        <v>9.1508074663745845E-2</v>
      </c>
      <c r="I309" s="31">
        <v>9.1508074663745845E-2</v>
      </c>
      <c r="J309" s="31">
        <v>1.8940241815232779E-4</v>
      </c>
      <c r="K309" s="31">
        <v>1.8940241815232779E-4</v>
      </c>
      <c r="L309" s="31">
        <v>1.0933669074282683E-3</v>
      </c>
      <c r="M309" s="31">
        <v>1.0933669074282683E-3</v>
      </c>
      <c r="N309" s="31">
        <v>1.7278406872315501E-3</v>
      </c>
      <c r="O309" s="31">
        <v>1.7278406872315501E-3</v>
      </c>
      <c r="P309" s="31">
        <v>9.2058338386110414E-4</v>
      </c>
      <c r="Q309" s="31">
        <v>9.2058338386110392E-4</v>
      </c>
      <c r="R309" s="31">
        <v>0</v>
      </c>
      <c r="S309" s="31">
        <v>0</v>
      </c>
      <c r="T309" s="31">
        <v>5.1539180821534546E-3</v>
      </c>
      <c r="U309" s="31">
        <v>5.1539180821534546E-3</v>
      </c>
      <c r="V309" s="31">
        <v>4.7525380710659891E-2</v>
      </c>
      <c r="W309" s="31">
        <v>4.7525380710659891E-2</v>
      </c>
      <c r="X309" s="31">
        <v>1.4522007289038406E-2</v>
      </c>
      <c r="Y309" s="31">
        <v>1.4522007289038406E-2</v>
      </c>
      <c r="Z309" s="29" t="s">
        <v>19</v>
      </c>
      <c r="AA309" s="40"/>
      <c r="AB309" s="41">
        <f t="shared" si="7"/>
        <v>-2.3913280629030482</v>
      </c>
    </row>
    <row r="310" spans="1:28">
      <c r="A310" s="28">
        <v>42307</v>
      </c>
      <c r="B310" s="31">
        <v>0.18064169539270009</v>
      </c>
      <c r="C310" s="31">
        <v>0.18064169539270009</v>
      </c>
      <c r="D310" s="31">
        <v>0.32580493156333057</v>
      </c>
      <c r="E310" s="31">
        <v>0.32580493156333057</v>
      </c>
      <c r="F310" s="31">
        <v>1.4614994142912929</v>
      </c>
      <c r="G310" s="31">
        <v>1.4614994142912929</v>
      </c>
      <c r="H310" s="31">
        <v>0.57424192044646993</v>
      </c>
      <c r="I310" s="31">
        <v>0.57424192044646993</v>
      </c>
      <c r="J310" s="31">
        <v>4.1668531993512099E-3</v>
      </c>
      <c r="K310" s="31">
        <v>4.1668531993512099E-3</v>
      </c>
      <c r="L310" s="31">
        <v>6.9504266707898004E-3</v>
      </c>
      <c r="M310" s="31">
        <v>6.9504266707898004E-3</v>
      </c>
      <c r="N310" s="31">
        <v>3.3400039047247171E-2</v>
      </c>
      <c r="O310" s="31">
        <v>3.3400039047247171E-2</v>
      </c>
      <c r="P310" s="31">
        <v>1.2962492094848774E-2</v>
      </c>
      <c r="Q310" s="31">
        <v>1.2962492094848775E-2</v>
      </c>
      <c r="R310" s="31">
        <v>1.6312713723410484E-2</v>
      </c>
      <c r="S310" s="31">
        <v>1.6312713723410484E-2</v>
      </c>
      <c r="T310" s="31">
        <v>2.870364234753606E-2</v>
      </c>
      <c r="U310" s="31">
        <v>2.870364234753606E-2</v>
      </c>
      <c r="V310" s="31">
        <v>3.8832487309644663E-2</v>
      </c>
      <c r="W310" s="31">
        <v>3.8832487309644663E-2</v>
      </c>
      <c r="X310" s="31">
        <v>2.6717781211492944E-2</v>
      </c>
      <c r="Y310" s="31">
        <v>2.6717781211492944E-2</v>
      </c>
      <c r="Z310" s="29" t="s">
        <v>19</v>
      </c>
      <c r="AA310" s="40"/>
      <c r="AB310" s="41">
        <f t="shared" si="7"/>
        <v>-0.5547045072611998</v>
      </c>
    </row>
    <row r="311" spans="1:28">
      <c r="A311" s="28">
        <v>42308</v>
      </c>
      <c r="B311" s="31">
        <v>0.19878300337136301</v>
      </c>
      <c r="C311" s="31">
        <v>0.19878300337136301</v>
      </c>
      <c r="D311" s="31">
        <v>5.670064571230828</v>
      </c>
      <c r="E311" s="31">
        <v>5.670064571230828</v>
      </c>
      <c r="F311" s="31">
        <v>11.35539828192112</v>
      </c>
      <c r="G311" s="31">
        <v>11.35539828192112</v>
      </c>
      <c r="H311" s="31">
        <v>5.1172218201732926</v>
      </c>
      <c r="I311" s="31">
        <v>5.1172218201732953</v>
      </c>
      <c r="J311" s="31">
        <v>5.2688309049647535E-4</v>
      </c>
      <c r="K311" s="31">
        <v>5.2688309049647535E-4</v>
      </c>
      <c r="L311" s="31">
        <v>2.6001516724464175E-2</v>
      </c>
      <c r="M311" s="31">
        <v>2.6001516724464175E-2</v>
      </c>
      <c r="N311" s="31">
        <v>3.659703240921517E-2</v>
      </c>
      <c r="O311" s="31">
        <v>3.659703240921517E-2</v>
      </c>
      <c r="P311" s="31">
        <v>1.9186209504436665E-2</v>
      </c>
      <c r="Q311" s="31">
        <v>1.9186209504436672E-2</v>
      </c>
      <c r="R311" s="31">
        <v>5.5098885280677168E-4</v>
      </c>
      <c r="S311" s="31">
        <v>5.5098885280677168E-4</v>
      </c>
      <c r="T311" s="31">
        <v>4.9212554944448129E-2</v>
      </c>
      <c r="U311" s="31">
        <v>4.9212554944448129E-2</v>
      </c>
      <c r="V311" s="31">
        <v>0.17079265911753225</v>
      </c>
      <c r="W311" s="31">
        <v>0.17079265911753225</v>
      </c>
      <c r="X311" s="31">
        <v>6.3267288647224876E-2</v>
      </c>
      <c r="Y311" s="31">
        <v>6.326728864722489E-2</v>
      </c>
      <c r="Z311" s="29" t="s">
        <v>19</v>
      </c>
      <c r="AA311" s="40"/>
      <c r="AB311" s="41">
        <f t="shared" si="7"/>
        <v>1.6326116785361697</v>
      </c>
    </row>
    <row r="312" spans="1:28">
      <c r="A312" s="28">
        <v>42309</v>
      </c>
      <c r="B312" s="31">
        <v>9.0913160713117312E-4</v>
      </c>
      <c r="C312" s="31">
        <v>9.0913160713117312E-4</v>
      </c>
      <c r="D312" s="31">
        <v>1.7364212665385548</v>
      </c>
      <c r="E312" s="31">
        <v>1.7364212665385548</v>
      </c>
      <c r="F312" s="31">
        <v>2.5579021866458413</v>
      </c>
      <c r="G312" s="31">
        <v>2.5579021866458413</v>
      </c>
      <c r="H312" s="31">
        <v>1.2987332198903385</v>
      </c>
      <c r="I312" s="31">
        <v>1.2987332198903381</v>
      </c>
      <c r="J312" s="31">
        <v>6.887360660084646E-6</v>
      </c>
      <c r="K312" s="31">
        <v>6.887360660084646E-6</v>
      </c>
      <c r="L312" s="31">
        <v>7.8854946656947839E-3</v>
      </c>
      <c r="M312" s="31">
        <v>7.8854946656947839E-3</v>
      </c>
      <c r="N312" s="31">
        <v>1.8347325263568928E-2</v>
      </c>
      <c r="O312" s="31">
        <v>1.8347325263568928E-2</v>
      </c>
      <c r="P312" s="31">
        <v>7.6971724007536789E-3</v>
      </c>
      <c r="Q312" s="31">
        <v>7.6971724007536746E-3</v>
      </c>
      <c r="R312" s="31">
        <v>1.365419250861781E-2</v>
      </c>
      <c r="S312" s="31">
        <v>1.365419250861781E-2</v>
      </c>
      <c r="T312" s="31">
        <v>0.11673256319071709</v>
      </c>
      <c r="U312" s="31">
        <v>0.11673256319071709</v>
      </c>
      <c r="V312" s="31">
        <v>0.11183131589222958</v>
      </c>
      <c r="W312" s="31">
        <v>0.11183131589222958</v>
      </c>
      <c r="X312" s="31">
        <v>7.6392773550830934E-2</v>
      </c>
      <c r="Y312" s="31">
        <v>7.639277355083092E-2</v>
      </c>
      <c r="Z312" s="29" t="s">
        <v>19</v>
      </c>
      <c r="AA312" s="40"/>
      <c r="AB312" s="41">
        <f t="shared" si="7"/>
        <v>0.26138934314790141</v>
      </c>
    </row>
    <row r="313" spans="1:28">
      <c r="A313" s="28">
        <v>42310</v>
      </c>
      <c r="B313" s="31">
        <v>0.38906356000785164</v>
      </c>
      <c r="C313" s="31">
        <v>0.38906356000785164</v>
      </c>
      <c r="D313" s="31">
        <v>4.9970917176536421E-2</v>
      </c>
      <c r="E313" s="31">
        <v>4.9970917176536421E-2</v>
      </c>
      <c r="F313" s="31">
        <v>0.91631198750488096</v>
      </c>
      <c r="G313" s="31">
        <v>0.91631198750488096</v>
      </c>
      <c r="H313" s="31">
        <v>0.4098121670871881</v>
      </c>
      <c r="I313" s="31">
        <v>0.40981216708718821</v>
      </c>
      <c r="J313" s="31">
        <v>4.4492349864146798E-3</v>
      </c>
      <c r="K313" s="31">
        <v>4.4492349864146798E-3</v>
      </c>
      <c r="L313" s="31">
        <v>4.5280851721776766E-4</v>
      </c>
      <c r="M313" s="31">
        <v>4.5280851721776766E-4</v>
      </c>
      <c r="N313" s="31">
        <v>1.207536118703632E-2</v>
      </c>
      <c r="O313" s="31">
        <v>1.207536118703632E-2</v>
      </c>
      <c r="P313" s="31">
        <v>5.071032266056423E-3</v>
      </c>
      <c r="Q313" s="31">
        <v>5.0710322660564187E-3</v>
      </c>
      <c r="R313" s="31">
        <v>1.2951681721289176E-2</v>
      </c>
      <c r="S313" s="31">
        <v>1.2951681721289176E-2</v>
      </c>
      <c r="T313" s="31">
        <v>1.7600630250554049E-2</v>
      </c>
      <c r="U313" s="31">
        <v>1.7600630250554049E-2</v>
      </c>
      <c r="V313" s="31">
        <v>1.045490042951972E-2</v>
      </c>
      <c r="W313" s="31">
        <v>1.045490042951972E-2</v>
      </c>
      <c r="X313" s="31">
        <v>1.3931321350102034E-2</v>
      </c>
      <c r="Y313" s="31">
        <v>1.3931321350102031E-2</v>
      </c>
      <c r="Z313" s="29" t="s">
        <v>19</v>
      </c>
      <c r="AA313" s="40"/>
      <c r="AB313" s="41">
        <f t="shared" si="7"/>
        <v>-0.89205635331259991</v>
      </c>
    </row>
    <row r="314" spans="1:28">
      <c r="A314" s="28">
        <v>42311</v>
      </c>
      <c r="B314" s="31">
        <v>7.3694759062905711E-4</v>
      </c>
      <c r="C314" s="31">
        <v>7.3694759062905711E-4</v>
      </c>
      <c r="D314" s="31">
        <v>1.8370036592818381E-3</v>
      </c>
      <c r="E314" s="31">
        <v>1.8370036592818381E-3</v>
      </c>
      <c r="F314" s="31">
        <v>7.8548418586489643E-2</v>
      </c>
      <c r="G314" s="31">
        <v>7.8548418586489643E-2</v>
      </c>
      <c r="H314" s="31">
        <v>2.191405715179846E-2</v>
      </c>
      <c r="I314" s="31">
        <v>2.1914057151798463E-2</v>
      </c>
      <c r="J314" s="31">
        <v>1.0331040990126969E-5</v>
      </c>
      <c r="K314" s="31">
        <v>1.0331040990126969E-5</v>
      </c>
      <c r="L314" s="31">
        <v>1.8406850293405194E-5</v>
      </c>
      <c r="M314" s="31">
        <v>1.8406850293405194E-5</v>
      </c>
      <c r="N314" s="31">
        <v>9.2737212026552138E-4</v>
      </c>
      <c r="O314" s="31">
        <v>9.2737212026552138E-4</v>
      </c>
      <c r="P314" s="31">
        <v>2.5818060907152769E-4</v>
      </c>
      <c r="Q314" s="31">
        <v>2.5818060907152764E-4</v>
      </c>
      <c r="R314" s="31">
        <v>0</v>
      </c>
      <c r="S314" s="31">
        <v>0</v>
      </c>
      <c r="T314" s="31">
        <v>1.0396189045715253E-2</v>
      </c>
      <c r="U314" s="31">
        <v>1.0396189045715253E-2</v>
      </c>
      <c r="V314" s="31">
        <v>6.6233893010542756E-3</v>
      </c>
      <c r="W314" s="31">
        <v>6.6233893010542756E-3</v>
      </c>
      <c r="X314" s="31">
        <v>5.4517834673134223E-3</v>
      </c>
      <c r="Y314" s="31">
        <v>5.4517834673134223E-3</v>
      </c>
      <c r="Z314" s="29" t="s">
        <v>19</v>
      </c>
      <c r="AA314" s="40"/>
      <c r="AB314" s="41">
        <f t="shared" si="7"/>
        <v>-3.8206269689983907</v>
      </c>
    </row>
    <row r="315" spans="1:28">
      <c r="A315" s="28">
        <v>42312</v>
      </c>
      <c r="B315" s="31">
        <v>6.0250631054420481E-2</v>
      </c>
      <c r="C315" s="31">
        <v>6.0250631054420481E-2</v>
      </c>
      <c r="D315" s="31">
        <v>0.77171824266118882</v>
      </c>
      <c r="E315" s="31">
        <v>0.77171824266118882</v>
      </c>
      <c r="F315" s="31">
        <v>0.18449336196798133</v>
      </c>
      <c r="G315" s="31">
        <v>0.18449336196798133</v>
      </c>
      <c r="H315" s="31">
        <v>0.34544435099523407</v>
      </c>
      <c r="I315" s="31">
        <v>0.34544435099523407</v>
      </c>
      <c r="J315" s="31">
        <v>3.615864346544439E-4</v>
      </c>
      <c r="K315" s="31">
        <v>3.615864346544439E-4</v>
      </c>
      <c r="L315" s="31">
        <v>4.4618205111214186E-3</v>
      </c>
      <c r="M315" s="31">
        <v>4.4618205111214186E-3</v>
      </c>
      <c r="N315" s="31">
        <v>1.1567746973838342E-3</v>
      </c>
      <c r="O315" s="31">
        <v>1.1567746973838342E-3</v>
      </c>
      <c r="P315" s="31">
        <v>2.0263265984704756E-3</v>
      </c>
      <c r="Q315" s="31">
        <v>2.0263265984704756E-3</v>
      </c>
      <c r="R315" s="31">
        <v>0</v>
      </c>
      <c r="S315" s="31">
        <v>0</v>
      </c>
      <c r="T315" s="31">
        <v>2.2047725281440743E-2</v>
      </c>
      <c r="U315" s="31">
        <v>2.2047725281440743E-2</v>
      </c>
      <c r="V315" s="31">
        <v>2.4604646622413122E-2</v>
      </c>
      <c r="W315" s="31">
        <v>2.4604646622413122E-2</v>
      </c>
      <c r="X315" s="31">
        <v>1.4382485444742178E-2</v>
      </c>
      <c r="Y315" s="31">
        <v>1.4382485444742178E-2</v>
      </c>
      <c r="Z315" s="29" t="s">
        <v>19</v>
      </c>
      <c r="AA315" s="40"/>
      <c r="AB315" s="41">
        <f t="shared" si="7"/>
        <v>-1.0629237167784213</v>
      </c>
    </row>
    <row r="316" spans="1:28">
      <c r="A316" s="28">
        <v>42313</v>
      </c>
      <c r="B316" s="31">
        <v>0.36047412590784017</v>
      </c>
      <c r="C316" s="31">
        <v>0.36047412590784017</v>
      </c>
      <c r="D316" s="31">
        <v>0.1222987947194428</v>
      </c>
      <c r="E316" s="31">
        <v>0.1222987947194428</v>
      </c>
      <c r="F316" s="31">
        <v>0.42124170245997672</v>
      </c>
      <c r="G316" s="31">
        <v>0.42124170245997672</v>
      </c>
      <c r="H316" s="31">
        <v>0.29234650967199327</v>
      </c>
      <c r="I316" s="31">
        <v>0.29234650967199333</v>
      </c>
      <c r="J316" s="31">
        <v>6.7117329632524862E-3</v>
      </c>
      <c r="K316" s="31">
        <v>6.7117329632524862E-3</v>
      </c>
      <c r="L316" s="31">
        <v>5.190731782740264E-4</v>
      </c>
      <c r="M316" s="31">
        <v>5.190731782740264E-4</v>
      </c>
      <c r="N316" s="31">
        <v>2.5673565013666516E-3</v>
      </c>
      <c r="O316" s="31">
        <v>2.5673565013666516E-3</v>
      </c>
      <c r="P316" s="31">
        <v>3.4111135016723065E-3</v>
      </c>
      <c r="Q316" s="31">
        <v>3.4111135016723082E-3</v>
      </c>
      <c r="R316" s="31">
        <v>6.7117329632524862E-3</v>
      </c>
      <c r="S316" s="31">
        <v>6.7117329632524862E-3</v>
      </c>
      <c r="T316" s="31">
        <v>4.9083706992394296E-2</v>
      </c>
      <c r="U316" s="31">
        <v>4.9083706992394296E-2</v>
      </c>
      <c r="V316" s="31">
        <v>1.4676884029675907E-2</v>
      </c>
      <c r="W316" s="31">
        <v>1.4676884029675907E-2</v>
      </c>
      <c r="X316" s="31">
        <v>2.3847803834894807E-2</v>
      </c>
      <c r="Y316" s="31">
        <v>2.3847803834894807E-2</v>
      </c>
      <c r="Z316" s="29" t="s">
        <v>19</v>
      </c>
      <c r="AA316" s="40"/>
      <c r="AB316" s="41">
        <f t="shared" si="7"/>
        <v>-1.2298155032995446</v>
      </c>
    </row>
    <row r="317" spans="1:28">
      <c r="A317" s="28">
        <v>42314</v>
      </c>
      <c r="B317" s="31">
        <v>1.4184519279444328E-2</v>
      </c>
      <c r="C317" s="31">
        <v>1.4184519279444328E-2</v>
      </c>
      <c r="D317" s="31">
        <v>7.0181638798695337E-2</v>
      </c>
      <c r="E317" s="31">
        <v>7.0181638798695337E-2</v>
      </c>
      <c r="F317" s="31">
        <v>1.1897745021475985</v>
      </c>
      <c r="G317" s="31">
        <v>1.1897745021475985</v>
      </c>
      <c r="H317" s="31">
        <v>0.34807961872722176</v>
      </c>
      <c r="I317" s="31">
        <v>0.34807961872722182</v>
      </c>
      <c r="J317" s="31">
        <v>5.5098885280677168E-5</v>
      </c>
      <c r="K317" s="31">
        <v>5.5098885280677168E-5</v>
      </c>
      <c r="L317" s="31">
        <v>6.70009350679949E-4</v>
      </c>
      <c r="M317" s="31">
        <v>6.70009350679949E-4</v>
      </c>
      <c r="N317" s="31">
        <v>1.3178445919562673E-2</v>
      </c>
      <c r="O317" s="31">
        <v>1.3178445919562673E-2</v>
      </c>
      <c r="P317" s="31">
        <v>3.7788252782287252E-3</v>
      </c>
      <c r="Q317" s="31">
        <v>3.7788252782287256E-3</v>
      </c>
      <c r="R317" s="31">
        <v>0</v>
      </c>
      <c r="S317" s="31">
        <v>0</v>
      </c>
      <c r="T317" s="31">
        <v>1.3444363454303153E-2</v>
      </c>
      <c r="U317" s="31">
        <v>1.3444363454303153E-2</v>
      </c>
      <c r="V317" s="31">
        <v>1.8625536899648576E-2</v>
      </c>
      <c r="W317" s="31">
        <v>1.8625536899648576E-2</v>
      </c>
      <c r="X317" s="31">
        <v>9.7378423663947947E-3</v>
      </c>
      <c r="Y317" s="31">
        <v>9.7378423663947947E-3</v>
      </c>
      <c r="Z317" s="29" t="s">
        <v>19</v>
      </c>
      <c r="AA317" s="40"/>
      <c r="AB317" s="41">
        <f t="shared" si="7"/>
        <v>-1.055324035929937</v>
      </c>
    </row>
    <row r="318" spans="1:28">
      <c r="A318" s="28">
        <v>42315</v>
      </c>
      <c r="B318" s="31">
        <v>7.1470141569698359E-2</v>
      </c>
      <c r="C318" s="31">
        <v>7.1470141569698359E-2</v>
      </c>
      <c r="D318" s="31">
        <v>3.1044220617144878</v>
      </c>
      <c r="E318" s="31">
        <v>3.1044220617144878</v>
      </c>
      <c r="F318" s="31">
        <v>3.6953338539632959E-2</v>
      </c>
      <c r="G318" s="31">
        <v>3.6953338539632959E-2</v>
      </c>
      <c r="H318" s="31">
        <v>1.1365214726726258</v>
      </c>
      <c r="I318" s="31">
        <v>1.1365214726726258</v>
      </c>
      <c r="J318" s="31">
        <v>2.8238178706347045E-4</v>
      </c>
      <c r="K318" s="31">
        <v>2.8238178706347045E-4</v>
      </c>
      <c r="L318" s="31">
        <v>1.0974164144928179E-2</v>
      </c>
      <c r="M318" s="31">
        <v>1.0974164144928179E-2</v>
      </c>
      <c r="N318" s="31">
        <v>2.0011714174150724E-4</v>
      </c>
      <c r="O318" s="31">
        <v>2.0011714174150724E-4</v>
      </c>
      <c r="P318" s="31">
        <v>4.0474374270607176E-3</v>
      </c>
      <c r="Q318" s="31">
        <v>4.0474374270607176E-3</v>
      </c>
      <c r="R318" s="31">
        <v>0</v>
      </c>
      <c r="S318" s="31">
        <v>0</v>
      </c>
      <c r="T318" s="31">
        <v>3.6813700586810387E-6</v>
      </c>
      <c r="U318" s="31">
        <v>3.6813700586810387E-6</v>
      </c>
      <c r="V318" s="31">
        <v>0</v>
      </c>
      <c r="W318" s="31">
        <v>0</v>
      </c>
      <c r="X318" s="31">
        <v>1.303942470058221E-6</v>
      </c>
      <c r="Y318" s="31">
        <v>1.303942470058221E-6</v>
      </c>
      <c r="Z318" s="29" t="s">
        <v>19</v>
      </c>
      <c r="AA318" s="40"/>
      <c r="AB318" s="41">
        <f t="shared" si="7"/>
        <v>0.12797225781664601</v>
      </c>
    </row>
    <row r="319" spans="1:28">
      <c r="A319" s="28">
        <v>42316</v>
      </c>
      <c r="B319" s="31">
        <v>1.8778388839720786E-2</v>
      </c>
      <c r="C319" s="31">
        <v>1.8778388839720786E-2</v>
      </c>
      <c r="D319" s="31">
        <v>0.11947518388443444</v>
      </c>
      <c r="E319" s="31">
        <v>0.11947518388443444</v>
      </c>
      <c r="F319" s="31">
        <v>1.4307887543928153</v>
      </c>
      <c r="G319" s="31">
        <v>1.4307887543928153</v>
      </c>
      <c r="H319" s="31">
        <v>0.43166624288536382</v>
      </c>
      <c r="I319" s="31">
        <v>0.43166624288536387</v>
      </c>
      <c r="J319" s="31">
        <v>4.5800948389562891E-4</v>
      </c>
      <c r="K319" s="31">
        <v>4.5800948389562891E-4</v>
      </c>
      <c r="L319" s="31">
        <v>1.0565532068414582E-3</v>
      </c>
      <c r="M319" s="31">
        <v>1.0565532068414582E-3</v>
      </c>
      <c r="N319" s="31">
        <v>6.1255368996485753E-3</v>
      </c>
      <c r="O319" s="31">
        <v>6.1255368996485753E-3</v>
      </c>
      <c r="P319" s="31">
        <v>2.1841036373475204E-3</v>
      </c>
      <c r="Q319" s="31">
        <v>2.18410363734752E-3</v>
      </c>
      <c r="R319" s="31">
        <v>0</v>
      </c>
      <c r="S319" s="31">
        <v>0</v>
      </c>
      <c r="T319" s="31">
        <v>1.7457056818265485E-2</v>
      </c>
      <c r="U319" s="31">
        <v>1.7457056818265485E-2</v>
      </c>
      <c r="V319" s="31">
        <v>1.6604841858648967E-2</v>
      </c>
      <c r="W319" s="31">
        <v>1.6604841858648967E-2</v>
      </c>
      <c r="X319" s="31">
        <v>1.0619307476154152E-2</v>
      </c>
      <c r="Y319" s="31">
        <v>1.0619307476154152E-2</v>
      </c>
      <c r="Z319" s="29" t="s">
        <v>19</v>
      </c>
      <c r="AA319" s="40"/>
      <c r="AB319" s="41">
        <f t="shared" si="7"/>
        <v>-0.84010257524983833</v>
      </c>
    </row>
    <row r="320" spans="1:28">
      <c r="A320" s="28">
        <v>42317</v>
      </c>
      <c r="B320" s="31">
        <v>0.32350621756483594</v>
      </c>
      <c r="C320" s="31">
        <v>0.32350621756483594</v>
      </c>
      <c r="D320" s="31">
        <v>0.15895419639372987</v>
      </c>
      <c r="E320" s="31">
        <v>0.15895419639372987</v>
      </c>
      <c r="F320" s="31">
        <v>8.9945333853963291E-2</v>
      </c>
      <c r="G320" s="31">
        <v>8.9945333853963291E-2</v>
      </c>
      <c r="H320" s="31">
        <v>0.20282564333261616</v>
      </c>
      <c r="I320" s="31">
        <v>0.20282564333261618</v>
      </c>
      <c r="J320" s="31">
        <v>7.0078894716361275E-3</v>
      </c>
      <c r="K320" s="31">
        <v>7.0078894716361275E-3</v>
      </c>
      <c r="L320" s="31">
        <v>1.1007296475456306E-3</v>
      </c>
      <c r="M320" s="31">
        <v>1.1007296475456306E-3</v>
      </c>
      <c r="N320" s="31">
        <v>8.688012495119095E-4</v>
      </c>
      <c r="O320" s="31">
        <v>8.688012495119095E-4</v>
      </c>
      <c r="P320" s="31">
        <v>3.2755034847862514E-3</v>
      </c>
      <c r="Q320" s="31">
        <v>3.2755034847862532E-3</v>
      </c>
      <c r="R320" s="31">
        <v>0</v>
      </c>
      <c r="S320" s="31">
        <v>0</v>
      </c>
      <c r="T320" s="31">
        <v>1.1044110176043117E-3</v>
      </c>
      <c r="U320" s="31">
        <v>1.1044110176043117E-3</v>
      </c>
      <c r="V320" s="31">
        <v>2.6005466614603671E-2</v>
      </c>
      <c r="W320" s="31">
        <v>2.6005466614603671E-2</v>
      </c>
      <c r="X320" s="31">
        <v>7.3385882214876677E-3</v>
      </c>
      <c r="Y320" s="31">
        <v>7.3385882214876685E-3</v>
      </c>
      <c r="Z320" s="29" t="s">
        <v>19</v>
      </c>
      <c r="AA320" s="40"/>
      <c r="AB320" s="41">
        <f t="shared" si="7"/>
        <v>-1.595408568845488</v>
      </c>
    </row>
    <row r="321" spans="1:28">
      <c r="A321" s="28">
        <v>42318</v>
      </c>
      <c r="B321" s="31">
        <v>5.6476357412694089E-4</v>
      </c>
      <c r="C321" s="31">
        <v>5.6476357412694089E-4</v>
      </c>
      <c r="D321" s="31">
        <v>1.1114056207158055E-2</v>
      </c>
      <c r="E321" s="31">
        <v>1.1114056207158055E-2</v>
      </c>
      <c r="F321" s="31">
        <v>0.25388520109332291</v>
      </c>
      <c r="G321" s="31">
        <v>0.25388520109332291</v>
      </c>
      <c r="H321" s="31">
        <v>7.1976320404743749E-2</v>
      </c>
      <c r="I321" s="31">
        <v>7.1976320404743735E-2</v>
      </c>
      <c r="J321" s="31">
        <v>3.443680330042323E-6</v>
      </c>
      <c r="K321" s="31">
        <v>3.443680330042323E-6</v>
      </c>
      <c r="L321" s="31">
        <v>5.8901920938896619E-5</v>
      </c>
      <c r="M321" s="31">
        <v>5.8901920938896619E-5</v>
      </c>
      <c r="N321" s="31">
        <v>3.9632955876610703E-3</v>
      </c>
      <c r="O321" s="31">
        <v>3.9632955876610703E-3</v>
      </c>
      <c r="P321" s="31">
        <v>1.0809683076782649E-3</v>
      </c>
      <c r="Q321" s="31">
        <v>1.0809683076782647E-3</v>
      </c>
      <c r="R321" s="31">
        <v>0</v>
      </c>
      <c r="S321" s="31">
        <v>0</v>
      </c>
      <c r="T321" s="31">
        <v>3.044493038529219E-3</v>
      </c>
      <c r="U321" s="31">
        <v>3.044493038529219E-3</v>
      </c>
      <c r="V321" s="31">
        <v>1.0284068723155019E-2</v>
      </c>
      <c r="W321" s="31">
        <v>1.0284068723155019E-2</v>
      </c>
      <c r="X321" s="31">
        <v>3.8257672071508203E-3</v>
      </c>
      <c r="Y321" s="31">
        <v>3.8257672071508207E-3</v>
      </c>
      <c r="Z321" s="29" t="s">
        <v>19</v>
      </c>
      <c r="AA321" s="40"/>
      <c r="AB321" s="41">
        <f t="shared" si="7"/>
        <v>-2.6314180973274923</v>
      </c>
    </row>
    <row r="322" spans="1:28">
      <c r="A322" s="28">
        <v>42319</v>
      </c>
      <c r="B322" s="31">
        <v>1.002110976042316E-3</v>
      </c>
      <c r="C322" s="31">
        <v>1.002110976042316E-3</v>
      </c>
      <c r="D322" s="31">
        <v>3.6648038934169735E-2</v>
      </c>
      <c r="E322" s="31">
        <v>3.6648038934169735E-2</v>
      </c>
      <c r="F322" s="31">
        <v>0.17508785630613044</v>
      </c>
      <c r="G322" s="31">
        <v>0.17508785630613044</v>
      </c>
      <c r="H322" s="31">
        <v>6.0135218834145042E-2</v>
      </c>
      <c r="I322" s="31">
        <v>6.0135218834145042E-2</v>
      </c>
      <c r="J322" s="31">
        <v>1.3774721320169292E-5</v>
      </c>
      <c r="K322" s="31">
        <v>1.3774721320169292E-5</v>
      </c>
      <c r="L322" s="31">
        <v>3.276419352226124E-4</v>
      </c>
      <c r="M322" s="31">
        <v>3.276419352226124E-4</v>
      </c>
      <c r="N322" s="31">
        <v>2.5185474424053106E-3</v>
      </c>
      <c r="O322" s="31">
        <v>2.5185474424053106E-3</v>
      </c>
      <c r="P322" s="31">
        <v>7.9410096426545671E-4</v>
      </c>
      <c r="Q322" s="31">
        <v>7.941009642654566E-4</v>
      </c>
      <c r="R322" s="31">
        <v>0</v>
      </c>
      <c r="S322" s="31">
        <v>0</v>
      </c>
      <c r="T322" s="31">
        <v>1.0050140260199236E-2</v>
      </c>
      <c r="U322" s="31">
        <v>1.0050140260199236E-2</v>
      </c>
      <c r="V322" s="31">
        <v>6.8381491604841858E-3</v>
      </c>
      <c r="W322" s="31">
        <v>6.8381491604841858E-3</v>
      </c>
      <c r="X322" s="31">
        <v>5.3865863438105109E-3</v>
      </c>
      <c r="Y322" s="31">
        <v>5.3865863438105118E-3</v>
      </c>
      <c r="Z322" s="29" t="s">
        <v>19</v>
      </c>
      <c r="AA322" s="40"/>
      <c r="AB322" s="41">
        <f t="shared" si="7"/>
        <v>-2.8111596051782857</v>
      </c>
    </row>
    <row r="323" spans="1:28">
      <c r="A323" s="28">
        <v>42320</v>
      </c>
      <c r="B323" s="31">
        <v>7.0815842306990312E-2</v>
      </c>
      <c r="C323" s="31">
        <v>7.0815842306990312E-2</v>
      </c>
      <c r="D323" s="31">
        <v>0.36438200840824919</v>
      </c>
      <c r="E323" s="31">
        <v>0.36438200840824919</v>
      </c>
      <c r="F323" s="31">
        <v>0.86514545099570495</v>
      </c>
      <c r="G323" s="31">
        <v>0.86514545099570495</v>
      </c>
      <c r="H323" s="31">
        <v>0.38700360540092976</v>
      </c>
      <c r="I323" s="31">
        <v>0.38700360540092976</v>
      </c>
      <c r="J323" s="31">
        <v>4.6145316422567122E-4</v>
      </c>
      <c r="K323" s="31">
        <v>4.6145316422567122E-4</v>
      </c>
      <c r="L323" s="31">
        <v>2.0468417526266574E-3</v>
      </c>
      <c r="M323" s="31">
        <v>2.0468417526266574E-3</v>
      </c>
      <c r="N323" s="31">
        <v>3.968176493557205E-3</v>
      </c>
      <c r="O323" s="31">
        <v>3.968176493557205E-3</v>
      </c>
      <c r="P323" s="31">
        <v>1.9598255324975063E-3</v>
      </c>
      <c r="Q323" s="31">
        <v>1.9598255324975063E-3</v>
      </c>
      <c r="R323" s="31">
        <v>6.9321285043751962E-3</v>
      </c>
      <c r="S323" s="31">
        <v>6.9321285043751962E-3</v>
      </c>
      <c r="T323" s="31">
        <v>1.5163563271707196E-2</v>
      </c>
      <c r="U323" s="31">
        <v>1.5163563271707196E-2</v>
      </c>
      <c r="V323" s="31">
        <v>2.0997657165169856E-2</v>
      </c>
      <c r="W323" s="31">
        <v>2.0997657165169856E-2</v>
      </c>
      <c r="X323" s="31">
        <v>1.360533573258748E-2</v>
      </c>
      <c r="Y323" s="31">
        <v>1.3605335732587476E-2</v>
      </c>
      <c r="Z323" s="29" t="s">
        <v>19</v>
      </c>
      <c r="AA323" s="40"/>
      <c r="AB323" s="41">
        <f t="shared" si="7"/>
        <v>-0.94932126971427933</v>
      </c>
    </row>
    <row r="324" spans="1:28">
      <c r="A324" s="28">
        <v>42321</v>
      </c>
      <c r="B324" s="31">
        <v>1.3247838229672815E-2</v>
      </c>
      <c r="C324" s="31">
        <v>1.3247838229672815E-2</v>
      </c>
      <c r="D324" s="31">
        <v>7.434894970512225E-2</v>
      </c>
      <c r="E324" s="31">
        <v>7.434894970512225E-2</v>
      </c>
      <c r="F324" s="31">
        <v>0.25922003123779769</v>
      </c>
      <c r="G324" s="31">
        <v>0.25922003123779769</v>
      </c>
      <c r="H324" s="31">
        <v>0.10060176944993185</v>
      </c>
      <c r="I324" s="31">
        <v>0.10060176944993185</v>
      </c>
      <c r="J324" s="31">
        <v>9.9866729571227374E-5</v>
      </c>
      <c r="K324" s="31">
        <v>9.9866729571227374E-5</v>
      </c>
      <c r="L324" s="31">
        <v>4.712153675111729E-4</v>
      </c>
      <c r="M324" s="31">
        <v>4.712153675111729E-4</v>
      </c>
      <c r="N324" s="31">
        <v>2.0987895353377578E-3</v>
      </c>
      <c r="O324" s="31">
        <v>2.0987895353377578E-3</v>
      </c>
      <c r="P324" s="31">
        <v>7.6541422992417569E-4</v>
      </c>
      <c r="Q324" s="31">
        <v>7.6541422992417558E-4</v>
      </c>
      <c r="R324" s="31">
        <v>0</v>
      </c>
      <c r="S324" s="31">
        <v>0</v>
      </c>
      <c r="T324" s="31">
        <v>0</v>
      </c>
      <c r="U324" s="31">
        <v>0</v>
      </c>
      <c r="V324" s="31">
        <v>1.9177079265911754E-2</v>
      </c>
      <c r="W324" s="31">
        <v>1.9177079265911754E-2</v>
      </c>
      <c r="X324" s="31">
        <v>5.1231899648587504E-3</v>
      </c>
      <c r="Y324" s="31">
        <v>5.1231899648587504E-3</v>
      </c>
      <c r="Z324" s="29" t="s">
        <v>19</v>
      </c>
      <c r="AA324" s="40"/>
      <c r="AB324" s="41">
        <f t="shared" si="7"/>
        <v>-2.2965854325056569</v>
      </c>
    </row>
    <row r="325" spans="1:28">
      <c r="A325" s="28">
        <v>42322</v>
      </c>
      <c r="B325" s="31">
        <v>5.4065781181664467E-4</v>
      </c>
      <c r="C325" s="31">
        <v>5.4065781181664467E-4</v>
      </c>
      <c r="D325" s="31">
        <v>0.16780789138485777</v>
      </c>
      <c r="E325" s="31">
        <v>0.16780789138485777</v>
      </c>
      <c r="F325" s="31">
        <v>0.16385201093322921</v>
      </c>
      <c r="G325" s="31">
        <v>0.16385201093322921</v>
      </c>
      <c r="H325" s="31">
        <v>0.1034156773003175</v>
      </c>
      <c r="I325" s="31">
        <v>0.1034156773003175</v>
      </c>
      <c r="J325" s="31">
        <v>6.887360660084646E-6</v>
      </c>
      <c r="K325" s="31">
        <v>6.887360660084646E-6</v>
      </c>
      <c r="L325" s="31">
        <v>5.8165646927160416E-4</v>
      </c>
      <c r="M325" s="31">
        <v>5.8165646927160416E-4</v>
      </c>
      <c r="N325" s="31">
        <v>1.1860601327606402E-3</v>
      </c>
      <c r="O325" s="31">
        <v>1.1860601327606402E-3</v>
      </c>
      <c r="P325" s="31">
        <v>5.2548881543346311E-4</v>
      </c>
      <c r="Q325" s="31">
        <v>5.2548881543346311E-4</v>
      </c>
      <c r="R325" s="31">
        <v>0</v>
      </c>
      <c r="S325" s="31">
        <v>0</v>
      </c>
      <c r="T325" s="31">
        <v>0</v>
      </c>
      <c r="U325" s="31">
        <v>0</v>
      </c>
      <c r="V325" s="31">
        <v>7.760640374853573E-4</v>
      </c>
      <c r="W325" s="31">
        <v>7.760640374853573E-4</v>
      </c>
      <c r="X325" s="31">
        <v>2.0732685273925714E-4</v>
      </c>
      <c r="Y325" s="31">
        <v>2.0732685273925714E-4</v>
      </c>
      <c r="Z325" s="29" t="s">
        <v>19</v>
      </c>
      <c r="AA325" s="40"/>
      <c r="AB325" s="41">
        <f t="shared" si="7"/>
        <v>-2.2689987104091891</v>
      </c>
    </row>
    <row r="326" spans="1:28">
      <c r="A326" s="28">
        <v>42323</v>
      </c>
      <c r="B326" s="31">
        <v>1.9453350184409083E-2</v>
      </c>
      <c r="C326" s="31">
        <v>1.9453350184409083E-2</v>
      </c>
      <c r="D326" s="31">
        <v>1.5811484402035062E-2</v>
      </c>
      <c r="E326" s="31">
        <v>1.5811484402035062E-2</v>
      </c>
      <c r="F326" s="31">
        <v>3.3605037094884813E-2</v>
      </c>
      <c r="G326" s="31">
        <v>3.3605037094884813E-2</v>
      </c>
      <c r="H326" s="31">
        <v>2.19440478286098E-2</v>
      </c>
      <c r="I326" s="31">
        <v>2.19440478286098E-2</v>
      </c>
      <c r="J326" s="31">
        <v>1.790713771622008E-4</v>
      </c>
      <c r="K326" s="31">
        <v>1.790713771622008E-4</v>
      </c>
      <c r="L326" s="31">
        <v>1.2884795205383637E-4</v>
      </c>
      <c r="M326" s="31">
        <v>1.2884795205383637E-4</v>
      </c>
      <c r="N326" s="31">
        <v>3.7582975400234282E-4</v>
      </c>
      <c r="O326" s="31">
        <v>3.7582975400234282E-4</v>
      </c>
      <c r="P326" s="31">
        <v>2.1384656508954825E-4</v>
      </c>
      <c r="Q326" s="31">
        <v>2.1384656508954825E-4</v>
      </c>
      <c r="R326" s="31">
        <v>0</v>
      </c>
      <c r="S326" s="31">
        <v>0</v>
      </c>
      <c r="T326" s="31">
        <v>5.4778786473173857E-3</v>
      </c>
      <c r="U326" s="31">
        <v>5.4778786473173857E-3</v>
      </c>
      <c r="V326" s="31">
        <v>5.1737602499023823E-4</v>
      </c>
      <c r="W326" s="31">
        <v>5.1737602499023823E-4</v>
      </c>
      <c r="X326" s="31">
        <v>2.0784842972728043E-3</v>
      </c>
      <c r="Y326" s="31">
        <v>2.0784842972728043E-3</v>
      </c>
      <c r="Z326" s="29" t="s">
        <v>19</v>
      </c>
      <c r="AA326" s="40"/>
      <c r="AB326" s="41">
        <f t="shared" si="7"/>
        <v>-3.8192593457734811</v>
      </c>
    </row>
    <row r="327" spans="1:28">
      <c r="A327" s="28">
        <v>42324</v>
      </c>
      <c r="B327" s="31">
        <v>0.16651916235919653</v>
      </c>
      <c r="C327" s="31">
        <v>0.16651916235919653</v>
      </c>
      <c r="D327" s="31">
        <v>1.5019989839418638E-2</v>
      </c>
      <c r="E327" s="31">
        <v>1.5019989839418638E-2</v>
      </c>
      <c r="F327" s="31">
        <v>0.2881003514252245</v>
      </c>
      <c r="G327" s="31">
        <v>0.2881003514252245</v>
      </c>
      <c r="H327" s="31">
        <v>0.14533873165515937</v>
      </c>
      <c r="I327" s="31">
        <v>0.14533873165515937</v>
      </c>
      <c r="J327" s="31">
        <v>1.1984007548547283E-3</v>
      </c>
      <c r="K327" s="31">
        <v>1.1984007548547283E-3</v>
      </c>
      <c r="L327" s="31">
        <v>1.1044110176043117E-4</v>
      </c>
      <c r="M327" s="31">
        <v>1.1044110176043117E-4</v>
      </c>
      <c r="N327" s="31">
        <v>8.7514642717688405E-3</v>
      </c>
      <c r="O327" s="31">
        <v>8.7514642717688405E-3</v>
      </c>
      <c r="P327" s="31">
        <v>2.8308591024963979E-3</v>
      </c>
      <c r="Q327" s="31">
        <v>2.8308591024963979E-3</v>
      </c>
      <c r="R327" s="31">
        <v>0</v>
      </c>
      <c r="S327" s="31">
        <v>0</v>
      </c>
      <c r="T327" s="31">
        <v>9.7224983249766233E-3</v>
      </c>
      <c r="U327" s="31">
        <v>9.7224983249766233E-3</v>
      </c>
      <c r="V327" s="31">
        <v>2.8665560327996876E-2</v>
      </c>
      <c r="W327" s="31">
        <v>2.8665560327996876E-2</v>
      </c>
      <c r="X327" s="31">
        <v>1.1101766190075694E-2</v>
      </c>
      <c r="Y327" s="31">
        <v>1.1101766190075694E-2</v>
      </c>
      <c r="Z327" s="29" t="s">
        <v>19</v>
      </c>
      <c r="AA327" s="40"/>
      <c r="AB327" s="41">
        <f t="shared" si="7"/>
        <v>-1.9286881805748151</v>
      </c>
    </row>
    <row r="328" spans="1:28">
      <c r="A328" s="28">
        <v>42325</v>
      </c>
      <c r="B328" s="31">
        <v>6.9710420921046734E-2</v>
      </c>
      <c r="C328" s="31">
        <v>6.9710420921046734E-2</v>
      </c>
      <c r="D328" s="31">
        <v>0.25169895228208133</v>
      </c>
      <c r="E328" s="31">
        <v>0.25169895228208133</v>
      </c>
      <c r="F328" s="31">
        <v>0.56908922295978137</v>
      </c>
      <c r="G328" s="31">
        <v>0.56908922295978137</v>
      </c>
      <c r="H328" s="31">
        <v>0.26758073033817747</v>
      </c>
      <c r="I328" s="31">
        <v>0.26758073033817747</v>
      </c>
      <c r="J328" s="31">
        <v>7.36947590629057E-4</v>
      </c>
      <c r="K328" s="31">
        <v>7.36947590629057E-4</v>
      </c>
      <c r="L328" s="31">
        <v>2.3229445070277357E-3</v>
      </c>
      <c r="M328" s="31">
        <v>2.3229445070277357E-3</v>
      </c>
      <c r="N328" s="31">
        <v>3.1188988676298319E-3</v>
      </c>
      <c r="O328" s="31">
        <v>3.1188988676298319E-3</v>
      </c>
      <c r="P328" s="31">
        <v>1.9350506255663997E-3</v>
      </c>
      <c r="Q328" s="31">
        <v>1.9350506255663995E-3</v>
      </c>
      <c r="R328" s="31">
        <v>0</v>
      </c>
      <c r="S328" s="31">
        <v>0</v>
      </c>
      <c r="T328" s="31">
        <v>0</v>
      </c>
      <c r="U328" s="31">
        <v>0</v>
      </c>
      <c r="V328" s="31">
        <v>3.2506833268254589E-3</v>
      </c>
      <c r="W328" s="31">
        <v>3.2506833268254589E-3</v>
      </c>
      <c r="X328" s="31">
        <v>8.6842568505877526E-4</v>
      </c>
      <c r="Y328" s="31">
        <v>8.6842568505877526E-4</v>
      </c>
      <c r="Z328" s="29" t="s">
        <v>19</v>
      </c>
      <c r="AA328" s="40"/>
      <c r="AB328" s="41">
        <f t="shared" si="7"/>
        <v>-1.3183339625204864</v>
      </c>
    </row>
    <row r="329" spans="1:28">
      <c r="A329" s="28">
        <v>42326</v>
      </c>
      <c r="B329" s="31">
        <v>1.4602960876347773</v>
      </c>
      <c r="C329" s="31">
        <v>1.4602960876347773</v>
      </c>
      <c r="D329" s="31">
        <v>1.5457667925695227</v>
      </c>
      <c r="E329" s="31">
        <v>1.5457667925695227</v>
      </c>
      <c r="F329" s="31">
        <v>8.1814720812182724</v>
      </c>
      <c r="G329" s="31">
        <v>8.1814720812182724</v>
      </c>
      <c r="H329" s="31">
        <v>3.2861436553419265</v>
      </c>
      <c r="I329" s="31">
        <v>3.2861436553419257</v>
      </c>
      <c r="J329" s="31">
        <v>1.0923354006894249E-2</v>
      </c>
      <c r="K329" s="31">
        <v>1.0923354006894249E-2</v>
      </c>
      <c r="L329" s="31">
        <v>2.0623035068731178E-2</v>
      </c>
      <c r="M329" s="31">
        <v>2.0623035068731178E-2</v>
      </c>
      <c r="N329" s="31">
        <v>7.1324677860210864E-2</v>
      </c>
      <c r="O329" s="31">
        <v>7.1324677860210864E-2</v>
      </c>
      <c r="P329" s="31">
        <v>3.0495302547251611E-2</v>
      </c>
      <c r="Q329" s="31">
        <v>3.0495302547251614E-2</v>
      </c>
      <c r="R329" s="31">
        <v>0</v>
      </c>
      <c r="S329" s="31">
        <v>0</v>
      </c>
      <c r="T329" s="31">
        <v>8.1763229003305876E-3</v>
      </c>
      <c r="U329" s="31">
        <v>8.1763229003305876E-3</v>
      </c>
      <c r="V329" s="31">
        <v>3.8163803201874263E-2</v>
      </c>
      <c r="W329" s="31">
        <v>3.8163803201874263E-2</v>
      </c>
      <c r="X329" s="31">
        <v>1.3091582399384539E-2</v>
      </c>
      <c r="Y329" s="31">
        <v>1.309158239938454E-2</v>
      </c>
      <c r="Z329" s="29" t="s">
        <v>19</v>
      </c>
      <c r="AA329" s="40"/>
      <c r="AB329" s="41">
        <f t="shared" ref="AB329:AB392" si="8">IF(I329&gt;0,LN(I329),"")</f>
        <v>1.1897147360490079</v>
      </c>
    </row>
    <row r="330" spans="1:28">
      <c r="A330" s="28">
        <v>42327</v>
      </c>
      <c r="B330" s="31">
        <v>7.1549346217289339E-2</v>
      </c>
      <c r="C330" s="31">
        <v>7.1549346217289339E-2</v>
      </c>
      <c r="D330" s="31">
        <v>0.1697884684764282</v>
      </c>
      <c r="E330" s="31">
        <v>0.1697884684764282</v>
      </c>
      <c r="F330" s="31">
        <v>1.3281384224912145</v>
      </c>
      <c r="G330" s="31">
        <v>0.70875146427176894</v>
      </c>
      <c r="H330" s="31">
        <v>0.44204562494702737</v>
      </c>
      <c r="I330" s="31">
        <v>0.2765753254966391</v>
      </c>
      <c r="J330" s="31">
        <v>4.1668531993512096E-4</v>
      </c>
      <c r="K330" s="31">
        <v>4.1668531993512096E-4</v>
      </c>
      <c r="L330" s="31">
        <v>1.8038713287537088E-3</v>
      </c>
      <c r="M330" s="31">
        <v>1.8038713287537088E-3</v>
      </c>
      <c r="N330" s="31">
        <v>3.5459781335415858E-2</v>
      </c>
      <c r="O330" s="31">
        <v>1.8254588051542373E-2</v>
      </c>
      <c r="P330" s="31">
        <v>1.0269850894178548E-2</v>
      </c>
      <c r="Q330" s="31">
        <v>5.6734536872233158E-3</v>
      </c>
      <c r="R330" s="31">
        <v>7.8653658738166658E-3</v>
      </c>
      <c r="S330" s="31">
        <v>7.8653658738166658E-3</v>
      </c>
      <c r="T330" s="31">
        <v>5.337618448081638E-2</v>
      </c>
      <c r="U330" s="31">
        <v>5.337618448081638E-2</v>
      </c>
      <c r="V330" s="31">
        <v>4.734478719250293E-4</v>
      </c>
      <c r="W330" s="31">
        <v>4.734478719250293E-4</v>
      </c>
      <c r="X330" s="31">
        <v>2.201054889458277E-2</v>
      </c>
      <c r="Y330" s="31">
        <v>2.201054889458277E-2</v>
      </c>
      <c r="Z330" s="29" t="s">
        <v>19</v>
      </c>
      <c r="AA330" s="40"/>
      <c r="AB330" s="41">
        <f t="shared" si="8"/>
        <v>-1.2852720701780473</v>
      </c>
    </row>
    <row r="331" spans="1:28">
      <c r="A331" s="28">
        <v>42328</v>
      </c>
      <c r="B331" s="31">
        <v>5.3352939353345709E-2</v>
      </c>
      <c r="C331" s="31">
        <v>5.3352939353345709E-2</v>
      </c>
      <c r="D331" s="31">
        <v>2.3262577400805482E-2</v>
      </c>
      <c r="E331" s="31">
        <v>2.3262577400805482E-2</v>
      </c>
      <c r="F331" s="31">
        <v>0.77367727450214774</v>
      </c>
      <c r="G331" s="31">
        <v>0.77367727450214774</v>
      </c>
      <c r="H331" s="31">
        <v>0.23513081802830857</v>
      </c>
      <c r="I331" s="31">
        <v>0.23513081802830857</v>
      </c>
      <c r="J331" s="31">
        <v>5.5098885280677168E-4</v>
      </c>
      <c r="K331" s="31">
        <v>5.5098885280677168E-4</v>
      </c>
      <c r="L331" s="31">
        <v>2.0247535322745713E-4</v>
      </c>
      <c r="M331" s="31">
        <v>2.0247535322745713E-4</v>
      </c>
      <c r="N331" s="31">
        <v>4.5245997657165169E-3</v>
      </c>
      <c r="O331" s="31">
        <v>4.5245997657165169E-3</v>
      </c>
      <c r="P331" s="31">
        <v>1.4891023008064882E-3</v>
      </c>
      <c r="Q331" s="31">
        <v>1.4891023008064882E-3</v>
      </c>
      <c r="R331" s="31">
        <v>1.3602537303667176E-2</v>
      </c>
      <c r="S331" s="31">
        <v>1.3602537303667176E-2</v>
      </c>
      <c r="T331" s="31">
        <v>2.070034383996348E-2</v>
      </c>
      <c r="U331" s="31">
        <v>2.070034383996348E-2</v>
      </c>
      <c r="V331" s="31">
        <v>1.9426005466614604E-2</v>
      </c>
      <c r="W331" s="31">
        <v>1.9426005466614604E-2</v>
      </c>
      <c r="X331" s="31">
        <v>1.7672332296699067E-2</v>
      </c>
      <c r="Y331" s="31">
        <v>1.7672332296699064E-2</v>
      </c>
      <c r="Z331" s="29" t="s">
        <v>19</v>
      </c>
      <c r="AA331" s="40"/>
      <c r="AB331" s="41">
        <f t="shared" si="8"/>
        <v>-1.4476132472617276</v>
      </c>
    </row>
    <row r="332" spans="1:28">
      <c r="A332" s="28">
        <v>42329</v>
      </c>
      <c r="B332" s="31">
        <v>6.0264405775740655E-4</v>
      </c>
      <c r="C332" s="31">
        <v>6.0264405775740655E-4</v>
      </c>
      <c r="D332" s="31">
        <v>3.5922809032609575E-2</v>
      </c>
      <c r="E332" s="31">
        <v>3.5922809032609575E-2</v>
      </c>
      <c r="F332" s="31">
        <v>5.4324482623975004E-2</v>
      </c>
      <c r="G332" s="31">
        <v>5.4324482623975004E-2</v>
      </c>
      <c r="H332" s="31">
        <v>2.7464940246836315E-2</v>
      </c>
      <c r="I332" s="31">
        <v>2.7464940246836312E-2</v>
      </c>
      <c r="J332" s="31">
        <v>6.887360660084646E-6</v>
      </c>
      <c r="K332" s="31">
        <v>6.887360660084646E-6</v>
      </c>
      <c r="L332" s="31">
        <v>4.8594084774589705E-4</v>
      </c>
      <c r="M332" s="31">
        <v>4.8594084774589705E-4</v>
      </c>
      <c r="N332" s="31">
        <v>5.271378367825069E-4</v>
      </c>
      <c r="O332" s="31">
        <v>5.271378367825069E-4</v>
      </c>
      <c r="P332" s="31">
        <v>3.1555407775408942E-4</v>
      </c>
      <c r="Q332" s="31">
        <v>3.1555407775408947E-4</v>
      </c>
      <c r="R332" s="31">
        <v>0</v>
      </c>
      <c r="S332" s="31">
        <v>0</v>
      </c>
      <c r="T332" s="31">
        <v>2.980069062502301E-2</v>
      </c>
      <c r="U332" s="31">
        <v>2.980069062502301E-2</v>
      </c>
      <c r="V332" s="31">
        <v>1.6526747364310816E-2</v>
      </c>
      <c r="W332" s="31">
        <v>1.6526747364310816E-2</v>
      </c>
      <c r="X332" s="31">
        <v>1.4970563498738435E-2</v>
      </c>
      <c r="Y332" s="31">
        <v>1.4970563498738435E-2</v>
      </c>
      <c r="Z332" s="29" t="s">
        <v>19</v>
      </c>
      <c r="AA332" s="40"/>
      <c r="AB332" s="41">
        <f t="shared" si="8"/>
        <v>-3.5948449878011957</v>
      </c>
    </row>
    <row r="333" spans="1:28">
      <c r="A333" s="28">
        <v>42330</v>
      </c>
      <c r="B333" s="31">
        <v>8.774497480947838E-3</v>
      </c>
      <c r="C333" s="31">
        <v>8.774497480947838E-3</v>
      </c>
      <c r="D333" s="31">
        <v>8.1542346799785004E-3</v>
      </c>
      <c r="E333" s="31">
        <v>8.1542346799785004E-3</v>
      </c>
      <c r="F333" s="31">
        <v>0.64026259273721209</v>
      </c>
      <c r="G333" s="31">
        <v>0.64026259273721209</v>
      </c>
      <c r="H333" s="31">
        <v>0.1772579393797146</v>
      </c>
      <c r="I333" s="31">
        <v>0.17725793937971457</v>
      </c>
      <c r="J333" s="31">
        <v>8.9535688581100399E-5</v>
      </c>
      <c r="K333" s="31">
        <v>8.9535688581100399E-5</v>
      </c>
      <c r="L333" s="31">
        <v>4.78578107628535E-5</v>
      </c>
      <c r="M333" s="31">
        <v>4.78578107628535E-5</v>
      </c>
      <c r="N333" s="31">
        <v>3.6509176103084726E-3</v>
      </c>
      <c r="O333" s="31">
        <v>3.6509176103084726E-3</v>
      </c>
      <c r="P333" s="31">
        <v>1.0262027239358199E-3</v>
      </c>
      <c r="Q333" s="31">
        <v>1.0262027239358196E-3</v>
      </c>
      <c r="R333" s="31">
        <v>0</v>
      </c>
      <c r="S333" s="31">
        <v>0</v>
      </c>
      <c r="T333" s="31">
        <v>3.1843851007590986E-3</v>
      </c>
      <c r="U333" s="31">
        <v>3.1843851007590986E-3</v>
      </c>
      <c r="V333" s="31">
        <v>2.5380710659898475E-3</v>
      </c>
      <c r="W333" s="31">
        <v>2.5380710659898475E-3</v>
      </c>
      <c r="X333" s="31">
        <v>1.8059603210306362E-3</v>
      </c>
      <c r="Y333" s="31">
        <v>1.8059603210306362E-3</v>
      </c>
      <c r="Z333" s="29" t="s">
        <v>19</v>
      </c>
      <c r="AA333" s="40"/>
      <c r="AB333" s="41">
        <f t="shared" si="8"/>
        <v>-1.730149322585925</v>
      </c>
    </row>
    <row r="334" spans="1:28">
      <c r="A334" s="28">
        <v>42331</v>
      </c>
      <c r="B334" s="31">
        <v>1.6484897739912602E-2</v>
      </c>
      <c r="C334" s="31">
        <v>1.6484897739912602E-2</v>
      </c>
      <c r="D334" s="31">
        <v>0.12696677195385034</v>
      </c>
      <c r="E334" s="31">
        <v>0.12696677195385034</v>
      </c>
      <c r="F334" s="31">
        <v>0.14344494338149161</v>
      </c>
      <c r="G334" s="31">
        <v>0.14344494338149161</v>
      </c>
      <c r="H334" s="31">
        <v>8.9535209706547755E-2</v>
      </c>
      <c r="I334" s="31">
        <v>8.9535209706547741E-2</v>
      </c>
      <c r="J334" s="31">
        <v>2.1695186079266637E-4</v>
      </c>
      <c r="K334" s="31">
        <v>2.1695186079266637E-4</v>
      </c>
      <c r="L334" s="31">
        <v>4.9330358786325911E-4</v>
      </c>
      <c r="M334" s="31">
        <v>4.9330358786325911E-4</v>
      </c>
      <c r="N334" s="31">
        <v>1.239750097618118E-3</v>
      </c>
      <c r="O334" s="31">
        <v>1.239750097618118E-3</v>
      </c>
      <c r="P334" s="31">
        <v>5.8807805399625768E-4</v>
      </c>
      <c r="Q334" s="31">
        <v>5.8807805399625768E-4</v>
      </c>
      <c r="R334" s="31">
        <v>0</v>
      </c>
      <c r="S334" s="31">
        <v>0</v>
      </c>
      <c r="T334" s="31">
        <v>1.7376066676974503E-3</v>
      </c>
      <c r="U334" s="31">
        <v>1.7376066676974503E-3</v>
      </c>
      <c r="V334" s="31">
        <v>9.6153846153846159E-3</v>
      </c>
      <c r="W334" s="31">
        <v>9.6153846153846159E-3</v>
      </c>
      <c r="X334" s="31">
        <v>3.1842275118821755E-3</v>
      </c>
      <c r="Y334" s="31">
        <v>3.1842275118821755E-3</v>
      </c>
      <c r="Z334" s="29" t="s">
        <v>19</v>
      </c>
      <c r="AA334" s="40"/>
      <c r="AB334" s="41">
        <f t="shared" si="8"/>
        <v>-2.4131233265221721</v>
      </c>
    </row>
    <row r="335" spans="1:28">
      <c r="A335" s="28">
        <v>42332</v>
      </c>
      <c r="B335" s="31">
        <v>2.3417026244287797E-4</v>
      </c>
      <c r="C335" s="31">
        <v>2.3417026244287797E-4</v>
      </c>
      <c r="D335" s="31">
        <v>1.8528335505341668E-2</v>
      </c>
      <c r="E335" s="31">
        <v>1.8528335505341668E-2</v>
      </c>
      <c r="F335" s="31">
        <v>7.085122998828583E-2</v>
      </c>
      <c r="G335" s="31">
        <v>7.085122998828583E-2</v>
      </c>
      <c r="H335" s="31">
        <v>2.5579439435132124E-2</v>
      </c>
      <c r="I335" s="31">
        <v>2.5579439435132124E-2</v>
      </c>
      <c r="J335" s="31">
        <v>3.443680330042323E-6</v>
      </c>
      <c r="K335" s="31">
        <v>3.443680330042323E-6</v>
      </c>
      <c r="L335" s="31">
        <v>1.8406850293405192E-4</v>
      </c>
      <c r="M335" s="31">
        <v>1.8406850293405192E-4</v>
      </c>
      <c r="N335" s="31">
        <v>8.4927762592737228E-4</v>
      </c>
      <c r="O335" s="31">
        <v>8.4927762592737228E-4</v>
      </c>
      <c r="P335" s="31">
        <v>2.9338705576309969E-4</v>
      </c>
      <c r="Q335" s="31">
        <v>2.9338705576309975E-4</v>
      </c>
      <c r="R335" s="31">
        <v>4.6145316422567122E-4</v>
      </c>
      <c r="S335" s="31">
        <v>4.6145316422567122E-4</v>
      </c>
      <c r="T335" s="31">
        <v>4.701109564935687E-3</v>
      </c>
      <c r="U335" s="31">
        <v>4.701109564935687E-3</v>
      </c>
      <c r="V335" s="31">
        <v>2.181764935572042E-2</v>
      </c>
      <c r="W335" s="31">
        <v>2.181764935572042E-2</v>
      </c>
      <c r="X335" s="31">
        <v>7.6684856664123975E-3</v>
      </c>
      <c r="Y335" s="31">
        <v>7.6684856664123975E-3</v>
      </c>
      <c r="Z335" s="29" t="s">
        <v>19</v>
      </c>
      <c r="AA335" s="40"/>
      <c r="AB335" s="41">
        <f t="shared" si="8"/>
        <v>-3.6659663972571686</v>
      </c>
    </row>
    <row r="336" spans="1:28">
      <c r="A336" s="28">
        <v>42333</v>
      </c>
      <c r="B336" s="31">
        <v>0.56878579275243035</v>
      </c>
      <c r="C336" s="31">
        <v>0.56878579275243035</v>
      </c>
      <c r="D336" s="31">
        <v>1.6601690485130949</v>
      </c>
      <c r="E336" s="31">
        <v>1.6601690485130949</v>
      </c>
      <c r="F336" s="31">
        <v>8.6405798516204584</v>
      </c>
      <c r="G336" s="31">
        <v>7.7652625927372103</v>
      </c>
      <c r="H336" s="31">
        <v>3.1117478696839895</v>
      </c>
      <c r="I336" s="31">
        <v>2.8779053468160987</v>
      </c>
      <c r="J336" s="31">
        <v>3.5435470596135504E-3</v>
      </c>
      <c r="K336" s="31">
        <v>3.5435470596135504E-3</v>
      </c>
      <c r="L336" s="31">
        <v>1.448987255096857E-2</v>
      </c>
      <c r="M336" s="31">
        <v>1.448987255096857E-2</v>
      </c>
      <c r="N336" s="31">
        <v>5.1078680203045693E-2</v>
      </c>
      <c r="O336" s="31">
        <v>4.5431472081218283E-2</v>
      </c>
      <c r="P336" s="31">
        <v>2.0119832312998347E-2</v>
      </c>
      <c r="Q336" s="31">
        <v>1.8611170875140973E-2</v>
      </c>
      <c r="R336" s="31">
        <v>5.2409370942914112E-2</v>
      </c>
      <c r="S336" s="31">
        <v>5.2409370942914112E-2</v>
      </c>
      <c r="T336" s="31">
        <v>4.3075711056626838E-2</v>
      </c>
      <c r="U336" s="31">
        <v>4.3075711056626838E-2</v>
      </c>
      <c r="V336" s="31">
        <v>7.6434986333463496E-3</v>
      </c>
      <c r="W336" s="31">
        <v>7.6434986333463496E-3</v>
      </c>
      <c r="X336" s="31">
        <v>3.7144105202078483E-2</v>
      </c>
      <c r="Y336" s="31">
        <v>3.7144105202078483E-2</v>
      </c>
      <c r="Z336" s="29" t="s">
        <v>19</v>
      </c>
      <c r="AA336" s="40"/>
      <c r="AB336" s="41">
        <f t="shared" si="8"/>
        <v>1.0570627193962263</v>
      </c>
    </row>
    <row r="337" spans="1:28">
      <c r="A337" s="28">
        <v>42334</v>
      </c>
      <c r="B337" s="31">
        <v>6.7148322755495246E-2</v>
      </c>
      <c r="C337" s="31">
        <v>6.7148322755495246E-2</v>
      </c>
      <c r="D337" s="31">
        <v>2.5298375043256098E-2</v>
      </c>
      <c r="E337" s="31">
        <v>2.5298375043256098E-2</v>
      </c>
      <c r="F337" s="31">
        <v>3.386631198750488</v>
      </c>
      <c r="G337" s="31">
        <v>3.386631198750488</v>
      </c>
      <c r="H337" s="31">
        <v>0.9391306615552123</v>
      </c>
      <c r="I337" s="31">
        <v>0.9391306615552123</v>
      </c>
      <c r="J337" s="31">
        <v>4.9244628719605221E-4</v>
      </c>
      <c r="K337" s="31">
        <v>4.9244628719605221E-4</v>
      </c>
      <c r="L337" s="31">
        <v>1.0675973170175013E-4</v>
      </c>
      <c r="M337" s="31">
        <v>1.0675973170175013E-4</v>
      </c>
      <c r="N337" s="31">
        <v>1.7263764154627104E-2</v>
      </c>
      <c r="O337" s="31">
        <v>1.7263764154627104E-2</v>
      </c>
      <c r="P337" s="31">
        <v>4.8363226214459413E-3</v>
      </c>
      <c r="Q337" s="31">
        <v>4.8363226214459413E-3</v>
      </c>
      <c r="R337" s="31">
        <v>0</v>
      </c>
      <c r="S337" s="31">
        <v>0</v>
      </c>
      <c r="T337" s="31">
        <v>5.249633703679161E-3</v>
      </c>
      <c r="U337" s="31">
        <v>5.249633703679161E-3</v>
      </c>
      <c r="V337" s="31">
        <v>1.3925224521671222E-2</v>
      </c>
      <c r="W337" s="31">
        <v>1.3925224521671222E-2</v>
      </c>
      <c r="X337" s="31">
        <v>5.5795698293791274E-3</v>
      </c>
      <c r="Y337" s="31">
        <v>5.5795698293791274E-3</v>
      </c>
      <c r="Z337" s="29" t="s">
        <v>19</v>
      </c>
      <c r="AA337" s="40"/>
      <c r="AB337" s="41">
        <f t="shared" si="8"/>
        <v>-6.2800659768231612E-2</v>
      </c>
    </row>
    <row r="338" spans="1:28">
      <c r="A338" s="28">
        <v>42335</v>
      </c>
      <c r="B338" s="31">
        <v>4.0463243877997294E-3</v>
      </c>
      <c r="C338" s="31">
        <v>4.0463243877997294E-3</v>
      </c>
      <c r="D338" s="31">
        <v>2.0700343839963477E-2</v>
      </c>
      <c r="E338" s="31">
        <v>2.0700343839963477E-2</v>
      </c>
      <c r="F338" s="31">
        <v>0.90599375244045277</v>
      </c>
      <c r="G338" s="31">
        <v>0.90599375244045277</v>
      </c>
      <c r="H338" s="31">
        <v>0.25090200220366277</v>
      </c>
      <c r="I338" s="31">
        <v>0.25090200220366277</v>
      </c>
      <c r="J338" s="31">
        <v>4.8211524620592522E-5</v>
      </c>
      <c r="K338" s="31">
        <v>4.8211524620592522E-5</v>
      </c>
      <c r="L338" s="31">
        <v>1.6934302269932779E-4</v>
      </c>
      <c r="M338" s="31">
        <v>1.6934302269932779E-4</v>
      </c>
      <c r="N338" s="31">
        <v>2.0577899258102311E-2</v>
      </c>
      <c r="O338" s="31">
        <v>2.0577899258102311E-2</v>
      </c>
      <c r="P338" s="31">
        <v>5.5756580019689543E-3</v>
      </c>
      <c r="Q338" s="31">
        <v>5.5756580019689535E-3</v>
      </c>
      <c r="R338" s="31">
        <v>0</v>
      </c>
      <c r="S338" s="31">
        <v>0</v>
      </c>
      <c r="T338" s="31">
        <v>0</v>
      </c>
      <c r="U338" s="31">
        <v>0</v>
      </c>
      <c r="V338" s="31">
        <v>1.311011323701679E-2</v>
      </c>
      <c r="W338" s="31">
        <v>1.311011323701679E-2</v>
      </c>
      <c r="X338" s="31">
        <v>3.5023894745763815E-3</v>
      </c>
      <c r="Y338" s="31">
        <v>3.5023894745763815E-3</v>
      </c>
      <c r="Z338" s="29" t="s">
        <v>19</v>
      </c>
      <c r="AA338" s="40"/>
      <c r="AB338" s="41">
        <f t="shared" si="8"/>
        <v>-1.382692845555261</v>
      </c>
    </row>
    <row r="339" spans="1:28">
      <c r="A339" s="28">
        <v>42336</v>
      </c>
      <c r="B339" s="31"/>
      <c r="C339" s="31"/>
      <c r="D339" s="31">
        <v>0.24222678712109499</v>
      </c>
      <c r="E339" s="31">
        <v>0.24222678712109499</v>
      </c>
      <c r="F339" s="31">
        <v>0.10839515814135103</v>
      </c>
      <c r="G339" s="31">
        <v>0.10839515814135103</v>
      </c>
      <c r="H339" s="31">
        <v>0.11475476101994379</v>
      </c>
      <c r="I339" s="31">
        <v>0.11475476101994378</v>
      </c>
      <c r="J339" s="31"/>
      <c r="K339" s="31"/>
      <c r="L339" s="31">
        <v>3.7034582790331249E-3</v>
      </c>
      <c r="M339" s="31">
        <v>3.7034582790331249E-3</v>
      </c>
      <c r="N339" s="31">
        <v>1.098203826630222E-3</v>
      </c>
      <c r="O339" s="31">
        <v>1.098203826630222E-3</v>
      </c>
      <c r="P339" s="31">
        <v>1.6051531806416702E-3</v>
      </c>
      <c r="Q339" s="31">
        <v>1.6051531806416702E-3</v>
      </c>
      <c r="R339" s="31"/>
      <c r="S339" s="31"/>
      <c r="T339" s="31">
        <v>3.8912081520258578E-3</v>
      </c>
      <c r="U339" s="31">
        <v>3.8912081520258578E-3</v>
      </c>
      <c r="V339" s="31">
        <v>3.2213978914486527E-4</v>
      </c>
      <c r="W339" s="31">
        <v>3.2213978914486527E-4</v>
      </c>
      <c r="X339" s="31">
        <v>1.4643273938753823E-3</v>
      </c>
      <c r="Y339" s="31">
        <v>1.4643273938753823E-3</v>
      </c>
      <c r="Z339" s="29" t="s">
        <v>19</v>
      </c>
      <c r="AA339" s="40"/>
      <c r="AB339" s="41">
        <f t="shared" si="8"/>
        <v>-2.1649579405323038</v>
      </c>
    </row>
    <row r="340" spans="1:28">
      <c r="A340" s="28">
        <v>42337</v>
      </c>
      <c r="B340" s="31">
        <v>1.3705847713568445E-3</v>
      </c>
      <c r="C340" s="31">
        <v>1.3705847713568445E-3</v>
      </c>
      <c r="D340" s="31">
        <v>1.2303654127920245</v>
      </c>
      <c r="E340" s="31">
        <v>1.2303654127920245</v>
      </c>
      <c r="F340" s="31">
        <v>0.68083756345177682</v>
      </c>
      <c r="G340" s="31">
        <v>0.68083756345177682</v>
      </c>
      <c r="H340" s="31">
        <v>0.61820173293954273</v>
      </c>
      <c r="I340" s="31">
        <v>0.61820173293954273</v>
      </c>
      <c r="J340" s="31">
        <v>6.887360660084646E-6</v>
      </c>
      <c r="K340" s="31">
        <v>6.887360660084646E-6</v>
      </c>
      <c r="L340" s="31">
        <v>7.4731812191225089E-3</v>
      </c>
      <c r="M340" s="31">
        <v>7.4731812191225089E-3</v>
      </c>
      <c r="N340" s="31">
        <v>1.2748926200702851E-2</v>
      </c>
      <c r="O340" s="31">
        <v>1.2748926200702851E-2</v>
      </c>
      <c r="P340" s="31">
        <v>6.0555088309503791E-3</v>
      </c>
      <c r="Q340" s="31">
        <v>6.0555088309503799E-3</v>
      </c>
      <c r="R340" s="31">
        <v>1.0131307530984514E-2</v>
      </c>
      <c r="S340" s="31">
        <v>1.0131307530984514E-2</v>
      </c>
      <c r="T340" s="31">
        <v>6.3687702015181966E-4</v>
      </c>
      <c r="U340" s="31">
        <v>6.3687702015181966E-4</v>
      </c>
      <c r="V340" s="31">
        <v>9.6153846153846159E-3</v>
      </c>
      <c r="W340" s="31">
        <v>9.6153846153846159E-3</v>
      </c>
      <c r="X340" s="31">
        <v>6.6305474602460536E-3</v>
      </c>
      <c r="Y340" s="31">
        <v>6.6305474602460536E-3</v>
      </c>
      <c r="Z340" s="29" t="s">
        <v>19</v>
      </c>
      <c r="AA340" s="40"/>
      <c r="AB340" s="41">
        <f t="shared" si="8"/>
        <v>-0.48094044608594277</v>
      </c>
    </row>
    <row r="341" spans="1:28">
      <c r="A341" s="28">
        <v>42338</v>
      </c>
      <c r="B341" s="31">
        <v>6.5426482590474094E-2</v>
      </c>
      <c r="C341" s="31">
        <v>6.5426482590474094E-2</v>
      </c>
      <c r="D341" s="31">
        <v>7.128236844624096E-2</v>
      </c>
      <c r="E341" s="31">
        <v>7.128236844624096E-2</v>
      </c>
      <c r="F341" s="31">
        <v>1.192991019133151</v>
      </c>
      <c r="G341" s="31">
        <v>1.192991019133151</v>
      </c>
      <c r="H341" s="31">
        <v>0.36873145956800396</v>
      </c>
      <c r="I341" s="31">
        <v>0.36873145956800391</v>
      </c>
      <c r="J341" s="31">
        <v>7.0595446765867606E-4</v>
      </c>
      <c r="K341" s="31">
        <v>7.0595446765867606E-4</v>
      </c>
      <c r="L341" s="31">
        <v>2.55118945066596E-3</v>
      </c>
      <c r="M341" s="31">
        <v>2.55118945066596E-3</v>
      </c>
      <c r="N341" s="31">
        <v>7.3360015618898879E-3</v>
      </c>
      <c r="O341" s="31">
        <v>7.3360015618898879E-3</v>
      </c>
      <c r="P341" s="31">
        <v>3.130765870609788E-3</v>
      </c>
      <c r="Q341" s="31">
        <v>3.1307658706097911E-3</v>
      </c>
      <c r="R341" s="31">
        <v>0</v>
      </c>
      <c r="S341" s="31">
        <v>0</v>
      </c>
      <c r="T341" s="31">
        <v>1.4972132028655785E-2</v>
      </c>
      <c r="U341" s="31">
        <v>1.4972132028655785E-2</v>
      </c>
      <c r="V341" s="31">
        <v>2.2622998828582586E-2</v>
      </c>
      <c r="W341" s="31">
        <v>2.2622998828582586E-2</v>
      </c>
      <c r="X341" s="31">
        <v>1.134690737444664E-2</v>
      </c>
      <c r="Y341" s="31">
        <v>1.134690737444664E-2</v>
      </c>
      <c r="Z341" s="29" t="s">
        <v>19</v>
      </c>
      <c r="AA341" s="40"/>
      <c r="AB341" s="41">
        <f t="shared" si="8"/>
        <v>-0.99768665172976223</v>
      </c>
    </row>
    <row r="342" spans="1:28">
      <c r="A342" s="28">
        <v>42339</v>
      </c>
      <c r="B342" s="31">
        <v>1.1756724646764491E-2</v>
      </c>
      <c r="C342" s="31">
        <v>1.1756724646764491E-2</v>
      </c>
      <c r="D342" s="31">
        <v>2.6432237021329855E-3</v>
      </c>
      <c r="E342" s="31">
        <v>2.6432237021329855E-3</v>
      </c>
      <c r="F342" s="31">
        <v>0.29775478328777827</v>
      </c>
      <c r="G342" s="31">
        <v>0.29775478328777827</v>
      </c>
      <c r="H342" s="31">
        <v>8.4933596729712291E-2</v>
      </c>
      <c r="I342" s="31">
        <v>8.4933596729712291E-2</v>
      </c>
      <c r="J342" s="31">
        <v>4.4767844290550199E-5</v>
      </c>
      <c r="K342" s="31">
        <v>4.4767844290550199E-5</v>
      </c>
      <c r="L342" s="31">
        <v>2.576959041076727E-5</v>
      </c>
      <c r="M342" s="31">
        <v>2.576959041076727E-5</v>
      </c>
      <c r="N342" s="31">
        <v>1.5862944162436552E-3</v>
      </c>
      <c r="O342" s="31">
        <v>1.5862944162436552E-3</v>
      </c>
      <c r="P342" s="31">
        <v>4.4986015217008616E-4</v>
      </c>
      <c r="Q342" s="31">
        <v>4.4986015217008616E-4</v>
      </c>
      <c r="R342" s="31">
        <v>0</v>
      </c>
      <c r="S342" s="31">
        <v>0</v>
      </c>
      <c r="T342" s="31">
        <v>1.3731510318880275E-2</v>
      </c>
      <c r="U342" s="31">
        <v>1.3731510318880275E-2</v>
      </c>
      <c r="V342" s="31">
        <v>0</v>
      </c>
      <c r="W342" s="31">
        <v>0</v>
      </c>
      <c r="X342" s="31">
        <v>4.8637054133171646E-3</v>
      </c>
      <c r="Y342" s="31">
        <v>4.8637054133171646E-3</v>
      </c>
      <c r="Z342" s="29" t="s">
        <v>19</v>
      </c>
      <c r="AA342" s="40"/>
      <c r="AB342" s="41">
        <f t="shared" si="8"/>
        <v>-2.465885542743794</v>
      </c>
    </row>
    <row r="343" spans="1:28">
      <c r="A343" s="28">
        <v>42340</v>
      </c>
      <c r="B343" s="31">
        <v>3.7580883441751867E-2</v>
      </c>
      <c r="C343" s="31">
        <v>3.7580883441751867E-2</v>
      </c>
      <c r="D343" s="31">
        <v>1.0670671997290511</v>
      </c>
      <c r="E343" s="31">
        <v>1.0670671997290511</v>
      </c>
      <c r="F343" s="31">
        <v>0.78523525966419372</v>
      </c>
      <c r="G343" s="31">
        <v>0.78523525966419372</v>
      </c>
      <c r="H343" s="31">
        <v>0.6019624334174376</v>
      </c>
      <c r="I343" s="31">
        <v>0.60196243341743749</v>
      </c>
      <c r="J343" s="31">
        <v>7.1628550864880319E-4</v>
      </c>
      <c r="K343" s="31">
        <v>7.1628550864880319E-4</v>
      </c>
      <c r="L343" s="31">
        <v>2.4558419661461207E-2</v>
      </c>
      <c r="M343" s="31">
        <v>2.4558419661461207E-2</v>
      </c>
      <c r="N343" s="31">
        <v>2.9988285825849285E-2</v>
      </c>
      <c r="O343" s="31">
        <v>2.9988285825849285E-2</v>
      </c>
      <c r="P343" s="31">
        <v>1.6981242787568213E-2</v>
      </c>
      <c r="Q343" s="31">
        <v>1.6981242787568206E-2</v>
      </c>
      <c r="R343" s="31">
        <v>0</v>
      </c>
      <c r="S343" s="31">
        <v>0</v>
      </c>
      <c r="T343" s="31">
        <v>4.3108843387154958E-3</v>
      </c>
      <c r="U343" s="31">
        <v>4.3108843387154958E-3</v>
      </c>
      <c r="V343" s="31">
        <v>8.3805154236626326E-3</v>
      </c>
      <c r="W343" s="31">
        <v>8.3805154236626326E-3</v>
      </c>
      <c r="X343" s="31">
        <v>3.7657858535281421E-3</v>
      </c>
      <c r="Y343" s="31">
        <v>3.7657858535281425E-3</v>
      </c>
      <c r="Z343" s="29" t="s">
        <v>19</v>
      </c>
      <c r="AA343" s="40"/>
      <c r="AB343" s="41">
        <f t="shared" si="8"/>
        <v>-0.5075602385815291</v>
      </c>
    </row>
    <row r="344" spans="1:28">
      <c r="A344" s="28">
        <v>42341</v>
      </c>
      <c r="B344" s="31">
        <v>1.5899472083805405E-2</v>
      </c>
      <c r="C344" s="31">
        <v>1.5899472083805405E-2</v>
      </c>
      <c r="D344" s="31">
        <v>5.1575994522121353E-2</v>
      </c>
      <c r="E344" s="31">
        <v>5.1575994522121353E-2</v>
      </c>
      <c r="F344" s="31">
        <v>0.34566575556423274</v>
      </c>
      <c r="G344" s="31">
        <v>0.34566575556423274</v>
      </c>
      <c r="H344" s="31">
        <v>0.1166337421192977</v>
      </c>
      <c r="I344" s="31">
        <v>0.1166337421192977</v>
      </c>
      <c r="J344" s="31">
        <v>5.8542565610719491E-5</v>
      </c>
      <c r="K344" s="31">
        <v>5.8542565610719491E-5</v>
      </c>
      <c r="L344" s="31">
        <v>4.1599481663095734E-4</v>
      </c>
      <c r="M344" s="31">
        <v>4.1599481663095734E-4</v>
      </c>
      <c r="N344" s="31">
        <v>1.5423662631784459E-3</v>
      </c>
      <c r="O344" s="31">
        <v>1.5423662631784459E-3</v>
      </c>
      <c r="P344" s="31">
        <v>5.8155834164596654E-4</v>
      </c>
      <c r="Q344" s="31">
        <v>5.8155834164596665E-4</v>
      </c>
      <c r="R344" s="31">
        <v>0</v>
      </c>
      <c r="S344" s="31">
        <v>0</v>
      </c>
      <c r="T344" s="31">
        <v>1.7670576281668987E-4</v>
      </c>
      <c r="U344" s="31">
        <v>1.7670576281668987E-4</v>
      </c>
      <c r="V344" s="31">
        <v>5.9791097227645451E-3</v>
      </c>
      <c r="W344" s="31">
        <v>5.9791097227645451E-3</v>
      </c>
      <c r="X344" s="31">
        <v>1.6599187643841153E-3</v>
      </c>
      <c r="Y344" s="31">
        <v>1.6599187643841153E-3</v>
      </c>
      <c r="Z344" s="29" t="s">
        <v>19</v>
      </c>
      <c r="AA344" s="40"/>
      <c r="AB344" s="41">
        <f t="shared" si="8"/>
        <v>-2.1487166634016575</v>
      </c>
    </row>
    <row r="345" spans="1:28">
      <c r="A345" s="28">
        <v>42342</v>
      </c>
      <c r="B345" s="31">
        <v>2.7955796919283578E-2</v>
      </c>
      <c r="C345" s="31">
        <v>2.7955796919283578E-2</v>
      </c>
      <c r="D345" s="31">
        <v>2.1583872654046932E-2</v>
      </c>
      <c r="E345" s="31">
        <v>2.1583872654046932E-2</v>
      </c>
      <c r="F345" s="31">
        <v>1.4305886372510739</v>
      </c>
      <c r="G345" s="31">
        <v>1.4305886372510739</v>
      </c>
      <c r="H345" s="31">
        <v>0.40041465370547846</v>
      </c>
      <c r="I345" s="31">
        <v>0.40041465370547846</v>
      </c>
      <c r="J345" s="31">
        <v>1.1364145089139667E-4</v>
      </c>
      <c r="K345" s="31">
        <v>1.1364145089139667E-4</v>
      </c>
      <c r="L345" s="31">
        <v>2.0983809334481918E-4</v>
      </c>
      <c r="M345" s="31">
        <v>2.0983809334481918E-4</v>
      </c>
      <c r="N345" s="31">
        <v>1.059156579461148E-2</v>
      </c>
      <c r="O345" s="31">
        <v>1.059156579461148E-2</v>
      </c>
      <c r="P345" s="31">
        <v>2.9469099823315795E-3</v>
      </c>
      <c r="Q345" s="31">
        <v>2.9469099823315791E-3</v>
      </c>
      <c r="R345" s="31">
        <v>0</v>
      </c>
      <c r="S345" s="31">
        <v>0</v>
      </c>
      <c r="T345" s="31">
        <v>0</v>
      </c>
      <c r="U345" s="31">
        <v>0</v>
      </c>
      <c r="V345" s="31">
        <v>1.1016204607575165E-2</v>
      </c>
      <c r="W345" s="31">
        <v>1.1016204607575165E-2</v>
      </c>
      <c r="X345" s="31">
        <v>2.9429981549214048E-3</v>
      </c>
      <c r="Y345" s="31">
        <v>2.9429981549214048E-3</v>
      </c>
      <c r="Z345" s="29" t="s">
        <v>19</v>
      </c>
      <c r="AA345" s="40"/>
      <c r="AB345" s="41">
        <f t="shared" si="8"/>
        <v>-0.91525463454471967</v>
      </c>
    </row>
    <row r="346" spans="1:28">
      <c r="A346" s="28">
        <v>42343</v>
      </c>
      <c r="B346" s="31">
        <v>0.31540668142857631</v>
      </c>
      <c r="C346" s="31">
        <v>0.31540668142857631</v>
      </c>
      <c r="D346" s="31">
        <v>1.3098314668787137E-2</v>
      </c>
      <c r="E346" s="31">
        <v>1.3098314668787137E-2</v>
      </c>
      <c r="F346" s="31">
        <v>0.12052909019914096</v>
      </c>
      <c r="G346" s="31">
        <v>0.12052909019914096</v>
      </c>
      <c r="H346" s="31">
        <v>0.15626707349671734</v>
      </c>
      <c r="I346" s="31">
        <v>0.15626707349671734</v>
      </c>
      <c r="J346" s="31">
        <v>1.0151969612964768E-2</v>
      </c>
      <c r="K346" s="31">
        <v>1.0151969612964768E-2</v>
      </c>
      <c r="L346" s="31">
        <v>1.8406850293405195E-4</v>
      </c>
      <c r="M346" s="31">
        <v>1.8406850293405195E-4</v>
      </c>
      <c r="N346" s="31">
        <v>5.1737602499023812E-3</v>
      </c>
      <c r="O346" s="31">
        <v>5.1737602499023812E-3</v>
      </c>
      <c r="P346" s="31">
        <v>5.2913985434962611E-3</v>
      </c>
      <c r="Q346" s="31">
        <v>5.2913985434962611E-3</v>
      </c>
      <c r="R346" s="31">
        <v>5.8404818397517792E-3</v>
      </c>
      <c r="S346" s="31">
        <v>5.8404818397517792E-3</v>
      </c>
      <c r="T346" s="31">
        <v>3.6077426575074179E-4</v>
      </c>
      <c r="U346" s="31">
        <v>3.6077426575074179E-4</v>
      </c>
      <c r="V346" s="31">
        <v>4.8809058961343227E-5</v>
      </c>
      <c r="W346" s="31">
        <v>4.8809058961343227E-5</v>
      </c>
      <c r="X346" s="31">
        <v>2.3523122159850307E-3</v>
      </c>
      <c r="Y346" s="31">
        <v>2.3523122159850307E-3</v>
      </c>
      <c r="Z346" s="29" t="s">
        <v>19</v>
      </c>
      <c r="AA346" s="40"/>
      <c r="AB346" s="41">
        <f t="shared" si="8"/>
        <v>-1.8561887259562082</v>
      </c>
    </row>
    <row r="347" spans="1:28">
      <c r="A347" s="28">
        <v>42344</v>
      </c>
      <c r="B347" s="31">
        <v>3.5865930637390797E-2</v>
      </c>
      <c r="C347" s="31">
        <v>3.5865930637390797E-2</v>
      </c>
      <c r="D347" s="31">
        <v>0.32764561659267111</v>
      </c>
      <c r="E347" s="31">
        <v>0.32764561659267111</v>
      </c>
      <c r="F347" s="31">
        <v>3.5318235064427959E-2</v>
      </c>
      <c r="G347" s="31">
        <v>3.5318235064427959E-2</v>
      </c>
      <c r="H347" s="31">
        <v>0.13906807231664939</v>
      </c>
      <c r="I347" s="31">
        <v>0.13906807231664939</v>
      </c>
      <c r="J347" s="31">
        <v>8.5403272185049606E-4</v>
      </c>
      <c r="K347" s="31">
        <v>8.5403272185049606E-4</v>
      </c>
      <c r="L347" s="31">
        <v>7.8707691854600654E-3</v>
      </c>
      <c r="M347" s="31">
        <v>7.8707691854600654E-3</v>
      </c>
      <c r="N347" s="31">
        <v>4.0999609527528314E-4</v>
      </c>
      <c r="O347" s="31">
        <v>4.0999609527528314E-4</v>
      </c>
      <c r="P347" s="31">
        <v>3.2207379010438064E-3</v>
      </c>
      <c r="Q347" s="31">
        <v>3.2207379010438077E-3</v>
      </c>
      <c r="R347" s="31">
        <v>1.2962012762279302E-2</v>
      </c>
      <c r="S347" s="31">
        <v>1.2962012762279302E-2</v>
      </c>
      <c r="T347" s="31">
        <v>9.3469985789911576E-3</v>
      </c>
      <c r="U347" s="31">
        <v>9.3469985789911576E-3</v>
      </c>
      <c r="V347" s="31">
        <v>5.3519133151112855E-2</v>
      </c>
      <c r="W347" s="31">
        <v>5.3519133151112855E-2</v>
      </c>
      <c r="X347" s="31">
        <v>2.2516478572965362E-2</v>
      </c>
      <c r="Y347" s="31">
        <v>2.2516478572965362E-2</v>
      </c>
      <c r="Z347" s="29" t="s">
        <v>19</v>
      </c>
      <c r="AA347" s="40"/>
      <c r="AB347" s="41">
        <f t="shared" si="8"/>
        <v>-1.9727917368327463</v>
      </c>
    </row>
    <row r="348" spans="1:28">
      <c r="A348" s="28">
        <v>42345</v>
      </c>
      <c r="B348" s="31">
        <v>4.1076218976744822E-2</v>
      </c>
      <c r="C348" s="31">
        <v>4.1076218976744822E-2</v>
      </c>
      <c r="D348" s="31">
        <v>0.10568109027455658</v>
      </c>
      <c r="E348" s="31">
        <v>0.10568109027455658</v>
      </c>
      <c r="F348" s="31">
        <v>0.23053982819211241</v>
      </c>
      <c r="G348" s="31">
        <v>0.23053982819211241</v>
      </c>
      <c r="H348" s="31">
        <v>0.11457481695907576</v>
      </c>
      <c r="I348" s="31">
        <v>0.11457481695907579</v>
      </c>
      <c r="J348" s="31">
        <v>3.8224851663469771E-4</v>
      </c>
      <c r="K348" s="31">
        <v>3.8224851663469771E-4</v>
      </c>
      <c r="L348" s="31">
        <v>1.4799107635897779E-3</v>
      </c>
      <c r="M348" s="31">
        <v>1.4799107635897779E-3</v>
      </c>
      <c r="N348" s="31">
        <v>1.1714174150722373E-3</v>
      </c>
      <c r="O348" s="31">
        <v>1.1714174150722373E-3</v>
      </c>
      <c r="P348" s="31">
        <v>9.818686799538403E-4</v>
      </c>
      <c r="Q348" s="31">
        <v>9.818686799538403E-4</v>
      </c>
      <c r="R348" s="31">
        <v>0</v>
      </c>
      <c r="S348" s="31">
        <v>0</v>
      </c>
      <c r="T348" s="31">
        <v>9.4206259801647776E-3</v>
      </c>
      <c r="U348" s="31">
        <v>9.4206259801647776E-3</v>
      </c>
      <c r="V348" s="31">
        <v>4.7051932838734871E-3</v>
      </c>
      <c r="W348" s="31">
        <v>4.7051932838734871E-3</v>
      </c>
      <c r="X348" s="31">
        <v>4.5937893220151125E-3</v>
      </c>
      <c r="Y348" s="31">
        <v>4.5937893220151125E-3</v>
      </c>
      <c r="Z348" s="29" t="s">
        <v>19</v>
      </c>
      <c r="AA348" s="40"/>
      <c r="AB348" s="41">
        <f t="shared" si="8"/>
        <v>-2.1665272461524778</v>
      </c>
    </row>
    <row r="349" spans="1:28">
      <c r="A349" s="28">
        <v>42346</v>
      </c>
      <c r="B349" s="31">
        <v>1.4900804788093131E-2</v>
      </c>
      <c r="C349" s="31">
        <v>1.4900804788093131E-2</v>
      </c>
      <c r="D349" s="31">
        <v>2.632915865968679E-2</v>
      </c>
      <c r="E349" s="31">
        <v>2.632915865968679E-2</v>
      </c>
      <c r="F349" s="31">
        <v>3.2448018352206169</v>
      </c>
      <c r="G349" s="31">
        <v>3.2448018352206169</v>
      </c>
      <c r="H349" s="31">
        <v>0.88182238999615326</v>
      </c>
      <c r="I349" s="31">
        <v>0.88182238999615326</v>
      </c>
      <c r="J349" s="31">
        <v>6.5429926270804131E-5</v>
      </c>
      <c r="K349" s="31">
        <v>6.5429926270804131E-5</v>
      </c>
      <c r="L349" s="31">
        <v>2.2824494363822437E-4</v>
      </c>
      <c r="M349" s="31">
        <v>2.2824494363822437E-4</v>
      </c>
      <c r="N349" s="31">
        <v>2.4741311987504903E-2</v>
      </c>
      <c r="O349" s="31">
        <v>2.4741311987504903E-2</v>
      </c>
      <c r="P349" s="31">
        <v>6.7153037207998405E-3</v>
      </c>
      <c r="Q349" s="31">
        <v>6.7153037207998405E-3</v>
      </c>
      <c r="R349" s="31">
        <v>0</v>
      </c>
      <c r="S349" s="31">
        <v>0</v>
      </c>
      <c r="T349" s="31">
        <v>2.1679588275572637E-2</v>
      </c>
      <c r="U349" s="31">
        <v>2.1679588275572637E-2</v>
      </c>
      <c r="V349" s="31">
        <v>2.6386177274502147E-2</v>
      </c>
      <c r="W349" s="31">
        <v>2.6386177274502147E-2</v>
      </c>
      <c r="X349" s="31">
        <v>1.4728030199307608E-2</v>
      </c>
      <c r="Y349" s="31">
        <v>1.4728030199307605E-2</v>
      </c>
      <c r="Z349" s="29" t="s">
        <v>19</v>
      </c>
      <c r="AA349" s="40"/>
      <c r="AB349" s="41">
        <f t="shared" si="8"/>
        <v>-0.12576461513983397</v>
      </c>
    </row>
    <row r="350" spans="1:28">
      <c r="A350" s="28">
        <v>42347</v>
      </c>
      <c r="B350" s="31">
        <v>1.568596390334278E-2</v>
      </c>
      <c r="C350" s="31">
        <v>1.568596390334278E-2</v>
      </c>
      <c r="D350" s="31">
        <v>0.1755719008386161</v>
      </c>
      <c r="E350" s="31">
        <v>0.1755719008386161</v>
      </c>
      <c r="F350" s="31">
        <v>0.42039730573994533</v>
      </c>
      <c r="G350" s="31">
        <v>0.42039730573994533</v>
      </c>
      <c r="H350" s="31">
        <v>0.18043695112171651</v>
      </c>
      <c r="I350" s="31">
        <v>0.18043695112171648</v>
      </c>
      <c r="J350" s="31">
        <v>1.2397249188152363E-4</v>
      </c>
      <c r="K350" s="31">
        <v>1.2397249188152363E-4</v>
      </c>
      <c r="L350" s="31">
        <v>1.7707389982255795E-3</v>
      </c>
      <c r="M350" s="31">
        <v>1.7707389982255795E-3</v>
      </c>
      <c r="N350" s="31">
        <v>2.020695040999609E-3</v>
      </c>
      <c r="O350" s="31">
        <v>2.020695040999609E-3</v>
      </c>
      <c r="P350" s="31">
        <v>1.2139704396242038E-3</v>
      </c>
      <c r="Q350" s="31">
        <v>1.2139704396242038E-3</v>
      </c>
      <c r="R350" s="31">
        <v>0</v>
      </c>
      <c r="S350" s="31">
        <v>0</v>
      </c>
      <c r="T350" s="31">
        <v>7.9885730273378548E-3</v>
      </c>
      <c r="U350" s="31">
        <v>7.9885730273378548E-3</v>
      </c>
      <c r="V350" s="31">
        <v>1.3368801249511909E-2</v>
      </c>
      <c r="W350" s="31">
        <v>1.3368801249511909E-2</v>
      </c>
      <c r="X350" s="31">
        <v>6.4010535855158071E-3</v>
      </c>
      <c r="Y350" s="31">
        <v>6.4010535855158071E-3</v>
      </c>
      <c r="Z350" s="29" t="s">
        <v>19</v>
      </c>
      <c r="AA350" s="40"/>
      <c r="AB350" s="41">
        <f t="shared" si="8"/>
        <v>-1.7123738634938268</v>
      </c>
    </row>
    <row r="351" spans="1:28">
      <c r="A351" s="28">
        <v>42348</v>
      </c>
      <c r="B351" s="31">
        <v>1.9539442192660142E-2</v>
      </c>
      <c r="C351" s="31">
        <v>1.9539442192660142E-2</v>
      </c>
      <c r="D351" s="31">
        <v>1.2325595093469985</v>
      </c>
      <c r="E351" s="31">
        <v>1.2325595093469985</v>
      </c>
      <c r="F351" s="31">
        <v>6.712709878953535E-2</v>
      </c>
      <c r="G351" s="31">
        <v>6.712709878953535E-2</v>
      </c>
      <c r="H351" s="31">
        <v>0.4619046687660141</v>
      </c>
      <c r="I351" s="31">
        <v>0.46190466876601405</v>
      </c>
      <c r="J351" s="31">
        <v>3.3748067234414762E-4</v>
      </c>
      <c r="K351" s="31">
        <v>3.3748067234414762E-4</v>
      </c>
      <c r="L351" s="31">
        <v>7.1713088743106633E-3</v>
      </c>
      <c r="M351" s="31">
        <v>7.1713088743106633E-3</v>
      </c>
      <c r="N351" s="31">
        <v>4.5392424834049202E-4</v>
      </c>
      <c r="O351" s="31">
        <v>4.5392424834049202E-4</v>
      </c>
      <c r="P351" s="31">
        <v>2.7891329434545343E-3</v>
      </c>
      <c r="Q351" s="31">
        <v>2.7891329434545347E-3</v>
      </c>
      <c r="R351" s="31">
        <v>0</v>
      </c>
      <c r="S351" s="31">
        <v>0</v>
      </c>
      <c r="T351" s="31">
        <v>2.4996502698444254E-3</v>
      </c>
      <c r="U351" s="31">
        <v>2.4996502698444254E-3</v>
      </c>
      <c r="V351" s="31">
        <v>1.1704412338930107E-2</v>
      </c>
      <c r="W351" s="31">
        <v>1.1704412338930107E-2</v>
      </c>
      <c r="X351" s="31">
        <v>4.0122309803691464E-3</v>
      </c>
      <c r="Y351" s="31">
        <v>4.0122309803691464E-3</v>
      </c>
      <c r="Z351" s="29" t="s">
        <v>19</v>
      </c>
      <c r="AA351" s="40"/>
      <c r="AB351" s="41">
        <f t="shared" si="8"/>
        <v>-0.77239675385469431</v>
      </c>
    </row>
    <row r="352" spans="1:28">
      <c r="A352" s="28">
        <v>42349</v>
      </c>
      <c r="B352" s="31">
        <v>0.20419991253051961</v>
      </c>
      <c r="C352" s="31">
        <v>0.20419991253051961</v>
      </c>
      <c r="D352" s="31">
        <v>0.22874192859614631</v>
      </c>
      <c r="E352" s="31">
        <v>0.22874192859614631</v>
      </c>
      <c r="F352" s="31">
        <v>0.3084195626708317</v>
      </c>
      <c r="G352" s="31">
        <v>0.3084195626708317</v>
      </c>
      <c r="H352" s="31">
        <v>0.24073516276461882</v>
      </c>
      <c r="I352" s="31">
        <v>0.24073516276461884</v>
      </c>
      <c r="J352" s="31">
        <v>1.2107980040428809E-2</v>
      </c>
      <c r="K352" s="31">
        <v>1.2107980040428809E-2</v>
      </c>
      <c r="L352" s="31">
        <v>1.8031350547419726E-2</v>
      </c>
      <c r="M352" s="31">
        <v>1.8031350547419726E-2</v>
      </c>
      <c r="N352" s="31">
        <v>7.6434986333463505E-3</v>
      </c>
      <c r="O352" s="31">
        <v>7.6434986333463505E-3</v>
      </c>
      <c r="P352" s="31">
        <v>1.3013345851181047E-2</v>
      </c>
      <c r="Q352" s="31">
        <v>1.3013345851181045E-2</v>
      </c>
      <c r="R352" s="31">
        <v>9.8558131045811282E-3</v>
      </c>
      <c r="S352" s="31">
        <v>9.8558131045811282E-3</v>
      </c>
      <c r="T352" s="31">
        <v>0</v>
      </c>
      <c r="U352" s="31">
        <v>0</v>
      </c>
      <c r="V352" s="31">
        <v>5.5085903943771962E-2</v>
      </c>
      <c r="W352" s="31">
        <v>5.5085903943771962E-2</v>
      </c>
      <c r="X352" s="31">
        <v>1.844817806638371E-2</v>
      </c>
      <c r="Y352" s="31">
        <v>1.8448178066383714E-2</v>
      </c>
      <c r="Z352" s="29" t="s">
        <v>19</v>
      </c>
      <c r="AA352" s="40"/>
      <c r="AB352" s="41">
        <f t="shared" si="8"/>
        <v>-1.4240578594258277</v>
      </c>
    </row>
    <row r="353" spans="1:28">
      <c r="A353" s="28">
        <v>42350</v>
      </c>
      <c r="B353" s="31">
        <v>7.7138439392948036E-4</v>
      </c>
      <c r="C353" s="31">
        <v>7.7138439392948036E-4</v>
      </c>
      <c r="D353" s="31">
        <v>2.3965719082013563E-3</v>
      </c>
      <c r="E353" s="31">
        <v>2.3965719082013563E-3</v>
      </c>
      <c r="F353" s="31">
        <v>9.6954314720812174E-2</v>
      </c>
      <c r="G353" s="31">
        <v>9.6954314720812174E-2</v>
      </c>
      <c r="H353" s="31">
        <v>2.7042462886537447E-2</v>
      </c>
      <c r="I353" s="31">
        <v>2.7042462886537444E-2</v>
      </c>
      <c r="J353" s="31">
        <v>6.887360660084646E-6</v>
      </c>
      <c r="K353" s="31">
        <v>6.887360660084646E-6</v>
      </c>
      <c r="L353" s="31">
        <v>1.8406850293405194E-5</v>
      </c>
      <c r="M353" s="31">
        <v>1.8406850293405194E-5</v>
      </c>
      <c r="N353" s="31">
        <v>9.0296759078484971E-4</v>
      </c>
      <c r="O353" s="31">
        <v>9.0296759078484971E-4</v>
      </c>
      <c r="P353" s="31">
        <v>2.5035695425117843E-4</v>
      </c>
      <c r="Q353" s="31">
        <v>2.5035695425117837E-4</v>
      </c>
      <c r="R353" s="31">
        <v>0</v>
      </c>
      <c r="S353" s="31">
        <v>0</v>
      </c>
      <c r="T353" s="31">
        <v>5.8901920938896621E-4</v>
      </c>
      <c r="U353" s="31">
        <v>5.8901920938896621E-4</v>
      </c>
      <c r="V353" s="31">
        <v>0</v>
      </c>
      <c r="W353" s="31">
        <v>0</v>
      </c>
      <c r="X353" s="31">
        <v>2.0863079520931537E-4</v>
      </c>
      <c r="Y353" s="31">
        <v>2.0863079520931537E-4</v>
      </c>
      <c r="Z353" s="29" t="s">
        <v>19</v>
      </c>
      <c r="AA353" s="40"/>
      <c r="AB353" s="41">
        <f t="shared" si="8"/>
        <v>-3.6103469488731799</v>
      </c>
    </row>
    <row r="354" spans="1:28">
      <c r="A354" s="28">
        <v>42351</v>
      </c>
      <c r="B354" s="31">
        <v>1.1988966448222544</v>
      </c>
      <c r="C354" s="31">
        <v>1.1988966448222544</v>
      </c>
      <c r="D354" s="31">
        <v>0.45512409898467815</v>
      </c>
      <c r="E354" s="31">
        <v>0.45512409898467815</v>
      </c>
      <c r="F354" s="31">
        <v>1.3950312377977359</v>
      </c>
      <c r="G354" s="31">
        <v>1.3950312377977359</v>
      </c>
      <c r="H354" s="31">
        <v>0.98784986406399744</v>
      </c>
      <c r="I354" s="31">
        <v>0.98784986406399733</v>
      </c>
      <c r="J354" s="31">
        <v>1.568596390334278E-2</v>
      </c>
      <c r="K354" s="31">
        <v>1.568596390334278E-2</v>
      </c>
      <c r="L354" s="31">
        <v>5.4079326162024448E-3</v>
      </c>
      <c r="M354" s="31">
        <v>5.4079326162024448E-3</v>
      </c>
      <c r="N354" s="31">
        <v>1.7341858648965251E-2</v>
      </c>
      <c r="O354" s="31">
        <v>1.7341858648965251E-2</v>
      </c>
      <c r="P354" s="31">
        <v>1.2487857035747582E-2</v>
      </c>
      <c r="Q354" s="31">
        <v>1.2487857035747578E-2</v>
      </c>
      <c r="R354" s="31">
        <v>0</v>
      </c>
      <c r="S354" s="31">
        <v>0</v>
      </c>
      <c r="T354" s="31">
        <v>1.2744903143153756E-2</v>
      </c>
      <c r="U354" s="31">
        <v>1.2744903143153756E-2</v>
      </c>
      <c r="V354" s="31">
        <v>2.3135493947676691E-2</v>
      </c>
      <c r="W354" s="31">
        <v>2.3135493947676691E-2</v>
      </c>
      <c r="X354" s="31">
        <v>1.0694936139417528E-2</v>
      </c>
      <c r="Y354" s="31">
        <v>1.069493613941753E-2</v>
      </c>
      <c r="Z354" s="29" t="s">
        <v>19</v>
      </c>
      <c r="AA354" s="40"/>
      <c r="AB354" s="41">
        <f t="shared" si="8"/>
        <v>-1.2224552230671582E-2</v>
      </c>
    </row>
    <row r="355" spans="1:28">
      <c r="A355" s="28">
        <v>42352</v>
      </c>
      <c r="B355" s="31">
        <v>9.545881874877319E-3</v>
      </c>
      <c r="C355" s="31">
        <v>9.545881874877319E-3</v>
      </c>
      <c r="D355" s="31">
        <v>3.8562351364683875E-2</v>
      </c>
      <c r="E355" s="31">
        <v>3.8562351364683875E-2</v>
      </c>
      <c r="F355" s="31">
        <v>4.1024014057008978E-2</v>
      </c>
      <c r="G355" s="31">
        <v>4.1024014057008978E-2</v>
      </c>
      <c r="H355" s="31">
        <v>2.82329623617006E-2</v>
      </c>
      <c r="I355" s="31">
        <v>2.8232962361700604E-2</v>
      </c>
      <c r="J355" s="31">
        <v>1.1364145089139665E-4</v>
      </c>
      <c r="K355" s="31">
        <v>1.1364145089139665E-4</v>
      </c>
      <c r="L355" s="31">
        <v>9.5715621525707014E-5</v>
      </c>
      <c r="M355" s="31">
        <v>9.5715621525707014E-5</v>
      </c>
      <c r="N355" s="31">
        <v>2.3916438891058179E-4</v>
      </c>
      <c r="O355" s="31">
        <v>2.3916438891058179E-4</v>
      </c>
      <c r="P355" s="31">
        <v>1.4082578676628788E-4</v>
      </c>
      <c r="Q355" s="31">
        <v>1.4082578676628786E-4</v>
      </c>
      <c r="R355" s="31">
        <v>0</v>
      </c>
      <c r="S355" s="31">
        <v>0</v>
      </c>
      <c r="T355" s="31">
        <v>4.4176440704172467E-5</v>
      </c>
      <c r="U355" s="31">
        <v>4.4176440704172467E-5</v>
      </c>
      <c r="V355" s="31">
        <v>1.3012495119094103E-2</v>
      </c>
      <c r="W355" s="31">
        <v>1.3012495119094103E-2</v>
      </c>
      <c r="X355" s="31">
        <v>3.491957934815916E-3</v>
      </c>
      <c r="Y355" s="31">
        <v>3.491957934815916E-3</v>
      </c>
      <c r="Z355" s="29" t="s">
        <v>19</v>
      </c>
      <c r="AA355" s="40"/>
      <c r="AB355" s="41">
        <f t="shared" si="8"/>
        <v>-3.5672651055696858</v>
      </c>
    </row>
    <row r="356" spans="1:28">
      <c r="A356" s="28">
        <v>42353</v>
      </c>
      <c r="B356" s="31">
        <v>4.7178420521579823E-4</v>
      </c>
      <c r="C356" s="31">
        <v>4.7178420521579823E-4</v>
      </c>
      <c r="D356" s="31">
        <v>0.10221692104933772</v>
      </c>
      <c r="E356" s="31">
        <v>0.10221692104933772</v>
      </c>
      <c r="F356" s="31">
        <v>1.4262007028504491E-2</v>
      </c>
      <c r="G356" s="31">
        <v>1.4262007028504491E-2</v>
      </c>
      <c r="H356" s="31">
        <v>4.0194026639544661E-2</v>
      </c>
      <c r="I356" s="31">
        <v>4.0194026639544661E-2</v>
      </c>
      <c r="J356" s="31">
        <v>3.443680330042323E-6</v>
      </c>
      <c r="K356" s="31">
        <v>3.443680330042323E-6</v>
      </c>
      <c r="L356" s="31">
        <v>9.2034251467025942E-4</v>
      </c>
      <c r="M356" s="31">
        <v>9.2034251467025942E-4</v>
      </c>
      <c r="N356" s="31">
        <v>1.3666536509176103E-4</v>
      </c>
      <c r="O356" s="31">
        <v>1.3666536509176103E-4</v>
      </c>
      <c r="P356" s="31">
        <v>3.6379994914624369E-4</v>
      </c>
      <c r="Q356" s="31">
        <v>3.6379994914624369E-4</v>
      </c>
      <c r="R356" s="31">
        <v>0</v>
      </c>
      <c r="S356" s="31">
        <v>0</v>
      </c>
      <c r="T356" s="31">
        <v>1.6323194840191724E-2</v>
      </c>
      <c r="U356" s="31">
        <v>1.6323194840191724E-2</v>
      </c>
      <c r="V356" s="31">
        <v>5.5398281921124563E-3</v>
      </c>
      <c r="W356" s="31">
        <v>5.5398281921124563E-3</v>
      </c>
      <c r="X356" s="31">
        <v>7.2616556157542329E-3</v>
      </c>
      <c r="Y356" s="31">
        <v>7.2616556157542329E-3</v>
      </c>
      <c r="Z356" s="29" t="s">
        <v>19</v>
      </c>
      <c r="AA356" s="40"/>
      <c r="AB356" s="41">
        <f t="shared" si="8"/>
        <v>-3.2140368854540093</v>
      </c>
    </row>
    <row r="357" spans="1:28">
      <c r="A357" s="28">
        <v>42354</v>
      </c>
      <c r="B357" s="31">
        <v>6.5016684631199056E-3</v>
      </c>
      <c r="C357" s="31">
        <v>6.5016684631199056E-3</v>
      </c>
      <c r="D357" s="31">
        <v>7.8251201967324144E-2</v>
      </c>
      <c r="E357" s="31">
        <v>7.8251201967324144E-2</v>
      </c>
      <c r="F357" s="31">
        <v>9.3630417805544708E-2</v>
      </c>
      <c r="G357" s="31">
        <v>9.3630417805544708E-2</v>
      </c>
      <c r="H357" s="31">
        <v>5.5191972930154327E-2</v>
      </c>
      <c r="I357" s="31">
        <v>5.5191972930154314E-2</v>
      </c>
      <c r="J357" s="31">
        <v>4.1324163960507876E-5</v>
      </c>
      <c r="K357" s="31">
        <v>4.1324163960507876E-5</v>
      </c>
      <c r="L357" s="31">
        <v>5.8165646927160405E-4</v>
      </c>
      <c r="M357" s="31">
        <v>5.8165646927160405E-4</v>
      </c>
      <c r="N357" s="31">
        <v>5.8082780163998433E-4</v>
      </c>
      <c r="O357" s="31">
        <v>5.8082780163998433E-4</v>
      </c>
      <c r="P357" s="31">
        <v>3.768393738468258E-4</v>
      </c>
      <c r="Q357" s="31">
        <v>3.7683937384682602E-4</v>
      </c>
      <c r="R357" s="31">
        <v>0</v>
      </c>
      <c r="S357" s="31">
        <v>0</v>
      </c>
      <c r="T357" s="31">
        <v>3.6813700586810387E-6</v>
      </c>
      <c r="U357" s="31">
        <v>3.6813700586810387E-6</v>
      </c>
      <c r="V357" s="31">
        <v>0</v>
      </c>
      <c r="W357" s="31">
        <v>0</v>
      </c>
      <c r="X357" s="31">
        <v>1.303942470058221E-6</v>
      </c>
      <c r="Y357" s="31">
        <v>1.303942470058221E-6</v>
      </c>
      <c r="Z357" s="29" t="s">
        <v>19</v>
      </c>
      <c r="AA357" s="40"/>
      <c r="AB357" s="41">
        <f t="shared" si="8"/>
        <v>-2.896937754205287</v>
      </c>
    </row>
    <row r="358" spans="1:28">
      <c r="A358" s="28">
        <v>42355</v>
      </c>
      <c r="B358" s="31">
        <v>7.1046568889103157E-2</v>
      </c>
      <c r="C358" s="31">
        <v>7.1046568889103157E-2</v>
      </c>
      <c r="D358" s="31">
        <v>0.70337728889183393</v>
      </c>
      <c r="E358" s="31">
        <v>0.70337728889183393</v>
      </c>
      <c r="F358" s="31">
        <v>6.1373975009761805</v>
      </c>
      <c r="G358" s="31">
        <v>6.1373975009761805</v>
      </c>
      <c r="H358" s="31">
        <v>1.9156544813242844</v>
      </c>
      <c r="I358" s="31">
        <v>1.9156544813242846</v>
      </c>
      <c r="J358" s="31">
        <v>5.9920037742736414E-4</v>
      </c>
      <c r="K358" s="31">
        <v>5.9920037742736414E-4</v>
      </c>
      <c r="L358" s="31">
        <v>9.6820032543311306E-3</v>
      </c>
      <c r="M358" s="31">
        <v>9.6820032543311306E-3</v>
      </c>
      <c r="N358" s="31">
        <v>1.825458805154237E-2</v>
      </c>
      <c r="O358" s="31">
        <v>1.825458805154237E-2</v>
      </c>
      <c r="P358" s="31">
        <v>8.5329995240609972E-3</v>
      </c>
      <c r="Q358" s="31">
        <v>8.5329995240609937E-3</v>
      </c>
      <c r="R358" s="31">
        <v>0</v>
      </c>
      <c r="S358" s="31">
        <v>0</v>
      </c>
      <c r="T358" s="31">
        <v>0</v>
      </c>
      <c r="U358" s="31">
        <v>0</v>
      </c>
      <c r="V358" s="31">
        <v>8.2633736821554078E-3</v>
      </c>
      <c r="W358" s="31">
        <v>8.2633736821554078E-3</v>
      </c>
      <c r="X358" s="31">
        <v>2.2075746018085682E-3</v>
      </c>
      <c r="Y358" s="31">
        <v>2.2075746018085682E-3</v>
      </c>
      <c r="Z358" s="29" t="s">
        <v>19</v>
      </c>
      <c r="AA358" s="40"/>
      <c r="AB358" s="41">
        <f t="shared" si="8"/>
        <v>0.65005932994860127</v>
      </c>
    </row>
    <row r="359" spans="1:28">
      <c r="A359" s="28">
        <v>42356</v>
      </c>
      <c r="B359" s="31">
        <v>1.1915133941946437E-3</v>
      </c>
      <c r="C359" s="31">
        <v>1.1915133941946437E-3</v>
      </c>
      <c r="D359" s="31">
        <v>0.79480411429917763</v>
      </c>
      <c r="E359" s="31">
        <v>0.79480411429917763</v>
      </c>
      <c r="F359" s="31">
        <v>0.31000097618117928</v>
      </c>
      <c r="G359" s="31">
        <v>0.31000097618117928</v>
      </c>
      <c r="H359" s="31">
        <v>0.36478833753854778</v>
      </c>
      <c r="I359" s="31">
        <v>0.36478833753854778</v>
      </c>
      <c r="J359" s="31">
        <v>3.443680330042323E-6</v>
      </c>
      <c r="K359" s="31">
        <v>3.443680330042323E-6</v>
      </c>
      <c r="L359" s="31">
        <v>1.0705424130644462E-2</v>
      </c>
      <c r="M359" s="31">
        <v>1.0705424130644462E-2</v>
      </c>
      <c r="N359" s="31">
        <v>2.2745021475985938E-3</v>
      </c>
      <c r="O359" s="31">
        <v>2.2745021475985938E-3</v>
      </c>
      <c r="P359" s="31">
        <v>4.4008058364464961E-3</v>
      </c>
      <c r="Q359" s="31">
        <v>4.4008058364464952E-3</v>
      </c>
      <c r="R359" s="31">
        <v>5.7165093478702561E-4</v>
      </c>
      <c r="S359" s="31">
        <v>5.7165093478702561E-4</v>
      </c>
      <c r="T359" s="31">
        <v>0</v>
      </c>
      <c r="U359" s="31">
        <v>0</v>
      </c>
      <c r="V359" s="31">
        <v>6.1889886762983206E-3</v>
      </c>
      <c r="W359" s="31">
        <v>6.1889886762983206E-3</v>
      </c>
      <c r="X359" s="31">
        <v>1.869853502063489E-3</v>
      </c>
      <c r="Y359" s="31">
        <v>1.869853502063489E-3</v>
      </c>
      <c r="Z359" s="29" t="s">
        <v>19</v>
      </c>
      <c r="AA359" s="40"/>
      <c r="AB359" s="41">
        <f t="shared" si="8"/>
        <v>-1.0084379907596952</v>
      </c>
    </row>
    <row r="360" spans="1:28">
      <c r="A360" s="28">
        <v>42357</v>
      </c>
      <c r="B360" s="31">
        <v>1.1842988839032049</v>
      </c>
      <c r="C360" s="31">
        <v>1.1842988839032049</v>
      </c>
      <c r="D360" s="31">
        <v>0.82092343486551944</v>
      </c>
      <c r="E360" s="31">
        <v>0.82092343486551944</v>
      </c>
      <c r="F360" s="31">
        <v>10.881901600937136</v>
      </c>
      <c r="G360" s="31">
        <v>7.7929178055447101</v>
      </c>
      <c r="H360" s="31">
        <v>3.6463225562488186</v>
      </c>
      <c r="I360" s="31">
        <v>2.8210951812806022</v>
      </c>
      <c r="J360" s="31">
        <v>1.9446462823748994E-2</v>
      </c>
      <c r="K360" s="31">
        <v>1.9446462823748994E-2</v>
      </c>
      <c r="L360" s="31">
        <v>1.0252615613426696E-2</v>
      </c>
      <c r="M360" s="31">
        <v>1.0252615613426696E-2</v>
      </c>
      <c r="N360" s="31">
        <v>7.6215345568137471E-2</v>
      </c>
      <c r="O360" s="31">
        <v>5.6891839125341681E-2</v>
      </c>
      <c r="P360" s="31">
        <v>3.1355904577490032E-2</v>
      </c>
      <c r="Q360" s="31">
        <v>2.6193596338529537E-2</v>
      </c>
      <c r="R360" s="31">
        <v>0</v>
      </c>
      <c r="S360" s="31">
        <v>0</v>
      </c>
      <c r="T360" s="31">
        <v>1.325293221125174E-4</v>
      </c>
      <c r="U360" s="31">
        <v>1.325293221125174E-4</v>
      </c>
      <c r="V360" s="31">
        <v>2.2047051932838738E-2</v>
      </c>
      <c r="W360" s="31">
        <v>2.2047051932838738E-2</v>
      </c>
      <c r="X360" s="31">
        <v>5.9368500661750806E-3</v>
      </c>
      <c r="Y360" s="31">
        <v>5.9368500661750806E-3</v>
      </c>
      <c r="Z360" s="29" t="s">
        <v>19</v>
      </c>
      <c r="AA360" s="40"/>
      <c r="AB360" s="41">
        <f t="shared" si="8"/>
        <v>1.0371251717132013</v>
      </c>
    </row>
    <row r="361" spans="1:28">
      <c r="A361" s="28">
        <v>42358</v>
      </c>
      <c r="B361" s="31">
        <v>0.84585053738631533</v>
      </c>
      <c r="C361" s="31">
        <v>0.84585053738631533</v>
      </c>
      <c r="D361" s="31">
        <v>0.69045567998586355</v>
      </c>
      <c r="E361" s="31">
        <v>0.69045567998586355</v>
      </c>
      <c r="F361" s="31">
        <v>3.0469787192502924</v>
      </c>
      <c r="G361" s="31">
        <v>1.2489457243264348</v>
      </c>
      <c r="H361" s="31">
        <v>1.3788448373657753</v>
      </c>
      <c r="I361" s="31">
        <v>0.89849720630325802</v>
      </c>
      <c r="J361" s="31">
        <v>1.0165744334284937E-2</v>
      </c>
      <c r="K361" s="31">
        <v>1.0165744334284937E-2</v>
      </c>
      <c r="L361" s="31">
        <v>5.212820003092351E-3</v>
      </c>
      <c r="M361" s="31">
        <v>5.212820003092351E-3</v>
      </c>
      <c r="N361" s="31">
        <v>2.3950605232331126E-2</v>
      </c>
      <c r="O361" s="31">
        <v>8.683131589222964E-3</v>
      </c>
      <c r="P361" s="31">
        <v>1.2094066409790001E-2</v>
      </c>
      <c r="Q361" s="31">
        <v>8.0153343634478819E-3</v>
      </c>
      <c r="R361" s="31">
        <v>1.5059214083275077E-2</v>
      </c>
      <c r="S361" s="31">
        <v>1.5059214083275077E-2</v>
      </c>
      <c r="T361" s="31">
        <v>2.0821829051899957E-2</v>
      </c>
      <c r="U361" s="31">
        <v>2.0821829051899957E-2</v>
      </c>
      <c r="V361" s="31">
        <v>5.1395939086294418E-2</v>
      </c>
      <c r="W361" s="31">
        <v>5.1395939086294418E-2</v>
      </c>
      <c r="X361" s="31">
        <v>2.6807753241926968E-2</v>
      </c>
      <c r="Y361" s="31">
        <v>2.6807753241926968E-2</v>
      </c>
      <c r="Z361" s="29" t="s">
        <v>19</v>
      </c>
      <c r="AA361" s="40"/>
      <c r="AB361" s="41">
        <f t="shared" si="8"/>
        <v>-0.10703168205299766</v>
      </c>
    </row>
    <row r="362" spans="1:28">
      <c r="A362" s="28">
        <v>42359</v>
      </c>
      <c r="B362" s="31">
        <v>0.60597754031688744</v>
      </c>
      <c r="C362" s="31">
        <v>0.60597754031688744</v>
      </c>
      <c r="D362" s="31">
        <v>0.18323651330079005</v>
      </c>
      <c r="E362" s="31">
        <v>0.18323651330079005</v>
      </c>
      <c r="F362" s="31">
        <v>0.17885103475205</v>
      </c>
      <c r="G362" s="31">
        <v>0.17885103475205</v>
      </c>
      <c r="H362" s="31">
        <v>0.34213494500622638</v>
      </c>
      <c r="I362" s="31">
        <v>0.34213494500622632</v>
      </c>
      <c r="J362" s="31">
        <v>3.8569219696474016E-3</v>
      </c>
      <c r="K362" s="31">
        <v>3.8569219696474016E-3</v>
      </c>
      <c r="L362" s="31">
        <v>1.8259595491057954E-3</v>
      </c>
      <c r="M362" s="31">
        <v>1.8259595491057954E-3</v>
      </c>
      <c r="N362" s="31">
        <v>9.1761030847325282E-4</v>
      </c>
      <c r="O362" s="31">
        <v>9.1761030847325282E-4</v>
      </c>
      <c r="P362" s="31">
        <v>2.3523122159850307E-3</v>
      </c>
      <c r="Q362" s="31">
        <v>2.3523122159850303E-3</v>
      </c>
      <c r="R362" s="31">
        <v>0</v>
      </c>
      <c r="S362" s="31">
        <v>0</v>
      </c>
      <c r="T362" s="31">
        <v>1.1007296475456306E-3</v>
      </c>
      <c r="U362" s="31">
        <v>1.1007296475456306E-3</v>
      </c>
      <c r="V362" s="31">
        <v>7.8777821163607958E-3</v>
      </c>
      <c r="W362" s="31">
        <v>7.8777821163607958E-3</v>
      </c>
      <c r="X362" s="31">
        <v>2.4944419452213769E-3</v>
      </c>
      <c r="Y362" s="31">
        <v>2.4944419452213769E-3</v>
      </c>
      <c r="Z362" s="29" t="s">
        <v>19</v>
      </c>
      <c r="AA362" s="40"/>
      <c r="AB362" s="41">
        <f t="shared" si="8"/>
        <v>-1.0725500437025897</v>
      </c>
    </row>
    <row r="363" spans="1:28">
      <c r="A363" s="28">
        <v>42360</v>
      </c>
      <c r="B363" s="31">
        <v>3.7880483630465546E-4</v>
      </c>
      <c r="C363" s="31">
        <v>3.7880483630465546E-4</v>
      </c>
      <c r="D363" s="31">
        <v>1.2185334894234238E-3</v>
      </c>
      <c r="E363" s="31">
        <v>1.2185334894234238E-3</v>
      </c>
      <c r="F363" s="31">
        <v>1.6619484576337367E-2</v>
      </c>
      <c r="G363" s="31">
        <v>1.6619484576337367E-2</v>
      </c>
      <c r="H363" s="31">
        <v>5.0149627398439192E-3</v>
      </c>
      <c r="I363" s="31">
        <v>5.0149627398439183E-3</v>
      </c>
      <c r="J363" s="31">
        <v>6.887360660084646E-6</v>
      </c>
      <c r="K363" s="31">
        <v>6.887360660084646E-6</v>
      </c>
      <c r="L363" s="31">
        <v>1.1044110176043115E-5</v>
      </c>
      <c r="M363" s="31">
        <v>1.1044110176043115E-5</v>
      </c>
      <c r="N363" s="31">
        <v>1.122608356110894E-4</v>
      </c>
      <c r="O363" s="31">
        <v>1.122608356110894E-4</v>
      </c>
      <c r="P363" s="31">
        <v>3.6510389161630189E-5</v>
      </c>
      <c r="Q363" s="31">
        <v>3.6510389161630175E-5</v>
      </c>
      <c r="R363" s="31">
        <v>0</v>
      </c>
      <c r="S363" s="31">
        <v>0</v>
      </c>
      <c r="T363" s="31">
        <v>8.0585190584527931E-3</v>
      </c>
      <c r="U363" s="31">
        <v>8.0585190584527931E-3</v>
      </c>
      <c r="V363" s="31">
        <v>2.4160484185864898E-3</v>
      </c>
      <c r="W363" s="31">
        <v>2.4160484185864898E-3</v>
      </c>
      <c r="X363" s="31">
        <v>3.4997815896362651E-3</v>
      </c>
      <c r="Y363" s="31">
        <v>3.4997815896362651E-3</v>
      </c>
      <c r="Z363" s="29" t="s">
        <v>19</v>
      </c>
      <c r="AA363" s="40"/>
      <c r="AB363" s="41">
        <f t="shared" si="8"/>
        <v>-5.2953292873378288</v>
      </c>
    </row>
    <row r="364" spans="1:28">
      <c r="A364" s="28">
        <v>42361</v>
      </c>
      <c r="B364" s="31">
        <v>9.363366817385076E-3</v>
      </c>
      <c r="C364" s="31">
        <v>9.363366817385076E-3</v>
      </c>
      <c r="D364" s="31">
        <v>4.9845750594541263E-3</v>
      </c>
      <c r="E364" s="31">
        <v>4.9845750594541263E-3</v>
      </c>
      <c r="F364" s="31">
        <v>0.57774795001952362</v>
      </c>
      <c r="G364" s="31">
        <v>0.57774795001952362</v>
      </c>
      <c r="H364" s="31">
        <v>0.15965732391886867</v>
      </c>
      <c r="I364" s="31">
        <v>0.15965732391886864</v>
      </c>
      <c r="J364" s="31">
        <v>2.0662081980253938E-4</v>
      </c>
      <c r="K364" s="31">
        <v>2.0662081980253938E-4</v>
      </c>
      <c r="L364" s="31">
        <v>2.9450960469448309E-5</v>
      </c>
      <c r="M364" s="31">
        <v>2.9450960469448309E-5</v>
      </c>
      <c r="N364" s="31">
        <v>4.7491214369386964E-3</v>
      </c>
      <c r="O364" s="31">
        <v>4.7491214369386964E-3</v>
      </c>
      <c r="P364" s="31">
        <v>1.3574041113306081E-3</v>
      </c>
      <c r="Q364" s="31">
        <v>1.3574041113306079E-3</v>
      </c>
      <c r="R364" s="31">
        <v>0</v>
      </c>
      <c r="S364" s="31">
        <v>0</v>
      </c>
      <c r="T364" s="31">
        <v>1.3275020431603826E-2</v>
      </c>
      <c r="U364" s="31">
        <v>1.3275020431603826E-2</v>
      </c>
      <c r="V364" s="31">
        <v>7.7020695040999612E-3</v>
      </c>
      <c r="W364" s="31">
        <v>7.7020695040999612E-3</v>
      </c>
      <c r="X364" s="31">
        <v>6.7596377647818175E-3</v>
      </c>
      <c r="Y364" s="31">
        <v>6.7596377647818175E-3</v>
      </c>
      <c r="Z364" s="29" t="s">
        <v>19</v>
      </c>
      <c r="AA364" s="40"/>
      <c r="AB364" s="41">
        <f t="shared" si="8"/>
        <v>-1.834725486029414</v>
      </c>
    </row>
    <row r="365" spans="1:28">
      <c r="A365" s="28">
        <v>42362</v>
      </c>
      <c r="B365" s="31">
        <v>3.0683191740677098E-3</v>
      </c>
      <c r="C365" s="31">
        <v>3.0683191740677098E-3</v>
      </c>
      <c r="D365" s="31">
        <v>0.17599157702530577</v>
      </c>
      <c r="E365" s="31">
        <v>0.17599157702530577</v>
      </c>
      <c r="F365" s="31">
        <v>2.1251464271768834E-2</v>
      </c>
      <c r="G365" s="31">
        <v>2.1251464271768834E-2</v>
      </c>
      <c r="H365" s="31">
        <v>6.917545197905868E-2</v>
      </c>
      <c r="I365" s="31">
        <v>6.9175451979058694E-2</v>
      </c>
      <c r="J365" s="31">
        <v>7.9204647590973423E-5</v>
      </c>
      <c r="K365" s="31">
        <v>7.9204647590973423E-5</v>
      </c>
      <c r="L365" s="31">
        <v>1.0624433989353478E-2</v>
      </c>
      <c r="M365" s="31">
        <v>1.0624433989353478E-2</v>
      </c>
      <c r="N365" s="31">
        <v>1.6106989457243269E-4</v>
      </c>
      <c r="O365" s="31">
        <v>1.6106989457243269E-4</v>
      </c>
      <c r="P365" s="31">
        <v>3.8361987469112862E-3</v>
      </c>
      <c r="Q365" s="31">
        <v>3.836198746911287E-3</v>
      </c>
      <c r="R365" s="31">
        <v>1.3736840836538826E-2</v>
      </c>
      <c r="S365" s="31">
        <v>1.3736840836538826E-2</v>
      </c>
      <c r="T365" s="31">
        <v>7.0461422923155078E-3</v>
      </c>
      <c r="U365" s="31">
        <v>7.0461422923155078E-3</v>
      </c>
      <c r="V365" s="31">
        <v>6.6917219836001565E-3</v>
      </c>
      <c r="W365" s="31">
        <v>6.6917219836001565E-3</v>
      </c>
      <c r="X365" s="31">
        <v>9.4848775272035005E-3</v>
      </c>
      <c r="Y365" s="31">
        <v>9.4848775272035005E-3</v>
      </c>
      <c r="Z365" s="29" t="s">
        <v>19</v>
      </c>
      <c r="AA365" s="40"/>
      <c r="AB365" s="41">
        <f t="shared" si="8"/>
        <v>-2.6711092194807105</v>
      </c>
    </row>
    <row r="366" spans="1:28">
      <c r="A366" s="28">
        <v>42363</v>
      </c>
      <c r="B366" s="31">
        <v>0.92304063198421427</v>
      </c>
      <c r="C366" s="31">
        <v>0.92304063198421427</v>
      </c>
      <c r="D366" s="31">
        <v>1.4946362438245018E-2</v>
      </c>
      <c r="E366" s="31">
        <v>1.4946362438245018E-2</v>
      </c>
      <c r="F366" s="31">
        <v>6.3734918000780949</v>
      </c>
      <c r="G366" s="31">
        <v>6.3734918000780949</v>
      </c>
      <c r="H366" s="31">
        <v>2.057490823504867</v>
      </c>
      <c r="I366" s="31">
        <v>2.0574908235048661</v>
      </c>
      <c r="J366" s="31">
        <v>9.7662774160000299E-3</v>
      </c>
      <c r="K366" s="31">
        <v>9.7662774160000299E-3</v>
      </c>
      <c r="L366" s="31">
        <v>8.8352881408344935E-5</v>
      </c>
      <c r="M366" s="31">
        <v>8.8352881408344935E-5</v>
      </c>
      <c r="N366" s="31">
        <v>1.6643889105818033E-3</v>
      </c>
      <c r="O366" s="31">
        <v>1.6643889105818033E-3</v>
      </c>
      <c r="P366" s="31">
        <v>4.1739198466563664E-3</v>
      </c>
      <c r="Q366" s="31">
        <v>4.1739198466563638E-3</v>
      </c>
      <c r="R366" s="31">
        <v>2.5114760646998663E-2</v>
      </c>
      <c r="S366" s="31">
        <v>2.5114760646998663E-2</v>
      </c>
      <c r="T366" s="31">
        <v>0</v>
      </c>
      <c r="U366" s="31">
        <v>0</v>
      </c>
      <c r="V366" s="31">
        <v>1.7839711050370948E-2</v>
      </c>
      <c r="W366" s="31">
        <v>1.7839711050370948E-2</v>
      </c>
      <c r="X366" s="31">
        <v>1.4275562162197403E-2</v>
      </c>
      <c r="Y366" s="31">
        <v>1.4275562162197403E-2</v>
      </c>
      <c r="Z366" s="29" t="s">
        <v>19</v>
      </c>
      <c r="AA366" s="40"/>
      <c r="AB366" s="41">
        <f t="shared" si="8"/>
        <v>0.72148719353720558</v>
      </c>
    </row>
    <row r="367" spans="1:28">
      <c r="A367" s="28">
        <v>42364</v>
      </c>
      <c r="B367" s="31">
        <v>3.821476168010276</v>
      </c>
      <c r="C367" s="31">
        <v>3.821476168010276</v>
      </c>
      <c r="D367" s="31">
        <v>0.16274600755417135</v>
      </c>
      <c r="E367" s="31">
        <v>0.16274600755417135</v>
      </c>
      <c r="F367" s="31">
        <v>8.080300663803202</v>
      </c>
      <c r="G367" s="31">
        <v>8.080300663803202</v>
      </c>
      <c r="H367" s="31">
        <v>3.6633051029788568</v>
      </c>
      <c r="I367" s="31">
        <v>3.6633051029788559</v>
      </c>
      <c r="J367" s="31">
        <v>1.2641750491585366E-2</v>
      </c>
      <c r="K367" s="31">
        <v>1.2641750491585366E-2</v>
      </c>
      <c r="L367" s="31">
        <v>8.099014129098281E-4</v>
      </c>
      <c r="M367" s="31">
        <v>8.099014129098281E-4</v>
      </c>
      <c r="N367" s="31">
        <v>5.7189574385005867E-2</v>
      </c>
      <c r="O367" s="31">
        <v>5.7189574385005867E-2</v>
      </c>
      <c r="P367" s="31">
        <v>2.035193407266871E-2</v>
      </c>
      <c r="Q367" s="31">
        <v>2.0351934072668706E-2</v>
      </c>
      <c r="R367" s="31">
        <v>6.9217974633850685E-3</v>
      </c>
      <c r="S367" s="31">
        <v>6.9217974633850685E-3</v>
      </c>
      <c r="T367" s="31">
        <v>1.3621069217119842E-4</v>
      </c>
      <c r="U367" s="31">
        <v>1.3621069217119842E-4</v>
      </c>
      <c r="V367" s="31">
        <v>2.4926786411557985E-2</v>
      </c>
      <c r="W367" s="31">
        <v>2.4926786411557985E-2</v>
      </c>
      <c r="X367" s="31">
        <v>9.3284044307965133E-3</v>
      </c>
      <c r="Y367" s="31">
        <v>9.3284044307965133E-3</v>
      </c>
      <c r="Z367" s="29" t="s">
        <v>19</v>
      </c>
      <c r="AA367" s="40"/>
      <c r="AB367" s="41">
        <f t="shared" si="8"/>
        <v>1.2983657735245124</v>
      </c>
    </row>
    <row r="368" spans="1:28">
      <c r="A368" s="28">
        <v>42365</v>
      </c>
      <c r="B368" s="31">
        <v>7.6553013736840834E-3</v>
      </c>
      <c r="C368" s="31">
        <v>7.6553013736840834E-3</v>
      </c>
      <c r="D368" s="31">
        <v>0.20249376007775055</v>
      </c>
      <c r="E368" s="31">
        <v>0.20249376007775055</v>
      </c>
      <c r="F368" s="31">
        <v>1.7868996485747753E-2</v>
      </c>
      <c r="G368" s="31">
        <v>1.7868996485747753E-2</v>
      </c>
      <c r="H368" s="31">
        <v>7.9395753059374991E-2</v>
      </c>
      <c r="I368" s="31">
        <v>7.9395753059375018E-2</v>
      </c>
      <c r="J368" s="31">
        <v>1.3430353287165059E-4</v>
      </c>
      <c r="K368" s="31">
        <v>1.3430353287165059E-4</v>
      </c>
      <c r="L368" s="31">
        <v>4.0863207651359518E-4</v>
      </c>
      <c r="M368" s="31">
        <v>4.0863207651359518E-4</v>
      </c>
      <c r="N368" s="31">
        <v>1.4642717688402967E-4</v>
      </c>
      <c r="O368" s="31">
        <v>1.4642717688402967E-4</v>
      </c>
      <c r="P368" s="31">
        <v>2.3470964461047976E-4</v>
      </c>
      <c r="Q368" s="31">
        <v>2.3470964461047971E-4</v>
      </c>
      <c r="R368" s="31">
        <v>1.5083319845585374E-2</v>
      </c>
      <c r="S368" s="31">
        <v>1.5083319845585374E-2</v>
      </c>
      <c r="T368" s="31">
        <v>9.0193566437685446E-3</v>
      </c>
      <c r="U368" s="31">
        <v>9.0193566437685446E-3</v>
      </c>
      <c r="V368" s="31">
        <v>7.5458805154236626E-3</v>
      </c>
      <c r="W368" s="31">
        <v>7.5458805154236626E-3</v>
      </c>
      <c r="X368" s="31">
        <v>1.092182212920766E-2</v>
      </c>
      <c r="Y368" s="31">
        <v>1.092182212920766E-2</v>
      </c>
      <c r="Z368" s="29" t="s">
        <v>19</v>
      </c>
      <c r="AA368" s="40"/>
      <c r="AB368" s="41">
        <f t="shared" si="8"/>
        <v>-2.5333104000767679</v>
      </c>
    </row>
    <row r="369" spans="1:28">
      <c r="A369" s="28">
        <v>42366</v>
      </c>
      <c r="B369" s="31">
        <v>0.8293725270070631</v>
      </c>
      <c r="C369" s="31">
        <v>0.8293725270070631</v>
      </c>
      <c r="D369" s="31">
        <v>3.8525537664097075E-2</v>
      </c>
      <c r="E369" s="31">
        <v>3.8525537664097075E-2</v>
      </c>
      <c r="F369" s="31">
        <v>5.7789925810230382E-2</v>
      </c>
      <c r="G369" s="31">
        <v>5.7789925810230382E-2</v>
      </c>
      <c r="H369" s="31">
        <v>0.34312463734100052</v>
      </c>
      <c r="I369" s="31">
        <v>0.34312463734100063</v>
      </c>
      <c r="J369" s="31">
        <v>1.8985009659523325E-2</v>
      </c>
      <c r="K369" s="31">
        <v>1.8985009659523325E-2</v>
      </c>
      <c r="L369" s="31">
        <v>1.9511261311009503E-4</v>
      </c>
      <c r="M369" s="31">
        <v>1.9511261311009503E-4</v>
      </c>
      <c r="N369" s="31">
        <v>4.5880515423662636E-4</v>
      </c>
      <c r="O369" s="31">
        <v>4.5880515423662636E-4</v>
      </c>
      <c r="P369" s="31">
        <v>7.3803143805295304E-3</v>
      </c>
      <c r="Q369" s="31">
        <v>7.3803143805295304E-3</v>
      </c>
      <c r="R369" s="31">
        <v>0</v>
      </c>
      <c r="S369" s="31">
        <v>0</v>
      </c>
      <c r="T369" s="31">
        <v>1.5921925503795491E-2</v>
      </c>
      <c r="U369" s="31">
        <v>1.5921925503795491E-2</v>
      </c>
      <c r="V369" s="31">
        <v>1.6546270987895352E-3</v>
      </c>
      <c r="W369" s="31">
        <v>1.6546270987895352E-3</v>
      </c>
      <c r="X369" s="31">
        <v>6.0815876803515427E-3</v>
      </c>
      <c r="Y369" s="31">
        <v>6.0815876803515427E-3</v>
      </c>
      <c r="Z369" s="29" t="s">
        <v>19</v>
      </c>
      <c r="AA369" s="40"/>
      <c r="AB369" s="41">
        <f t="shared" si="8"/>
        <v>-1.0696615236485891</v>
      </c>
    </row>
    <row r="370" spans="1:28">
      <c r="A370" s="28">
        <v>42367</v>
      </c>
      <c r="B370" s="31">
        <v>3.5580105169997281E-2</v>
      </c>
      <c r="C370" s="31">
        <v>3.5580105169997281E-2</v>
      </c>
      <c r="D370" s="31">
        <v>2.2806087513529038E-2</v>
      </c>
      <c r="E370" s="31">
        <v>2.2806087513529038E-2</v>
      </c>
      <c r="F370" s="31">
        <v>1.2905163998438112</v>
      </c>
      <c r="G370" s="31">
        <v>1.2905163998438112</v>
      </c>
      <c r="H370" s="31">
        <v>0.36631395022851587</v>
      </c>
      <c r="I370" s="31">
        <v>0.36631395022851582</v>
      </c>
      <c r="J370" s="31">
        <v>5.4410149214668708E-4</v>
      </c>
      <c r="K370" s="31">
        <v>5.4410149214668708E-4</v>
      </c>
      <c r="L370" s="31">
        <v>2.6874001428371582E-4</v>
      </c>
      <c r="M370" s="31">
        <v>2.6874001428371582E-4</v>
      </c>
      <c r="N370" s="31">
        <v>9.2395548613822733E-3</v>
      </c>
      <c r="O370" s="31">
        <v>9.2395548613822733E-3</v>
      </c>
      <c r="P370" s="31">
        <v>2.7695738064036617E-3</v>
      </c>
      <c r="Q370" s="31">
        <v>2.7695738064036626E-3</v>
      </c>
      <c r="R370" s="31">
        <v>0</v>
      </c>
      <c r="S370" s="31">
        <v>0</v>
      </c>
      <c r="T370" s="31">
        <v>2.3560768375558649E-3</v>
      </c>
      <c r="U370" s="31">
        <v>2.3560768375558649E-3</v>
      </c>
      <c r="V370" s="31">
        <v>5.2713783678250679E-4</v>
      </c>
      <c r="W370" s="31">
        <v>5.2713783678250679E-4</v>
      </c>
      <c r="X370" s="31">
        <v>9.7534896760354938E-4</v>
      </c>
      <c r="Y370" s="31">
        <v>9.7534896760354938E-4</v>
      </c>
      <c r="Z370" s="29" t="s">
        <v>19</v>
      </c>
      <c r="AA370" s="40"/>
      <c r="AB370" s="41">
        <f t="shared" si="8"/>
        <v>-1.0042645257606193</v>
      </c>
    </row>
    <row r="371" spans="1:28">
      <c r="A371" s="28">
        <v>42368</v>
      </c>
      <c r="B371" s="31">
        <v>5.053945252370113E-2</v>
      </c>
      <c r="C371" s="31">
        <v>5.053945252370113E-2</v>
      </c>
      <c r="D371" s="31">
        <v>8.0614641544997395E-2</v>
      </c>
      <c r="E371" s="31">
        <v>8.0614641544997395E-2</v>
      </c>
      <c r="F371" s="31">
        <v>9.7627879734478701E-2</v>
      </c>
      <c r="G371" s="31">
        <v>9.7627879734478701E-2</v>
      </c>
      <c r="H371" s="31">
        <v>7.3771849186013913E-2</v>
      </c>
      <c r="I371" s="31">
        <v>7.3771849186013927E-2</v>
      </c>
      <c r="J371" s="31">
        <v>3.4092435267418992E-4</v>
      </c>
      <c r="K371" s="31">
        <v>3.4092435267418992E-4</v>
      </c>
      <c r="L371" s="31">
        <v>9.4979347513970784E-4</v>
      </c>
      <c r="M371" s="31">
        <v>9.4979347513970784E-4</v>
      </c>
      <c r="N371" s="31">
        <v>8.395158141351034E-4</v>
      </c>
      <c r="O371" s="31">
        <v>8.395158141351034E-4</v>
      </c>
      <c r="P371" s="31">
        <v>6.8978556666079885E-4</v>
      </c>
      <c r="Q371" s="31">
        <v>6.8978556666079885E-4</v>
      </c>
      <c r="R371" s="31">
        <v>8.8640331695289398E-3</v>
      </c>
      <c r="S371" s="31">
        <v>8.8640331695289398E-3</v>
      </c>
      <c r="T371" s="31">
        <v>1.4629764613198449E-2</v>
      </c>
      <c r="U371" s="31">
        <v>1.4629764613198449E-2</v>
      </c>
      <c r="V371" s="31">
        <v>0</v>
      </c>
      <c r="W371" s="31">
        <v>0</v>
      </c>
      <c r="X371" s="31">
        <v>8.5382152939412308E-3</v>
      </c>
      <c r="Y371" s="31">
        <v>8.5382152939412308E-3</v>
      </c>
      <c r="Z371" s="29" t="s">
        <v>19</v>
      </c>
      <c r="AA371" s="40"/>
      <c r="AB371" s="41">
        <f t="shared" si="8"/>
        <v>-2.6067780674892389</v>
      </c>
    </row>
    <row r="372" spans="1:28">
      <c r="A372" s="28">
        <v>42369</v>
      </c>
      <c r="B372" s="31">
        <v>7.0034126872070723E-2</v>
      </c>
      <c r="C372" s="31">
        <v>7.0034126872070723E-2</v>
      </c>
      <c r="D372" s="31">
        <v>2.4489762109866806</v>
      </c>
      <c r="E372" s="31">
        <v>2.4489762109866806</v>
      </c>
      <c r="F372" s="31">
        <v>0.10438305349472864</v>
      </c>
      <c r="G372" s="31">
        <v>0.10438305349472864</v>
      </c>
      <c r="H372" s="31">
        <v>0.92183256074741993</v>
      </c>
      <c r="I372" s="31">
        <v>0.92183256074741993</v>
      </c>
      <c r="J372" s="31">
        <v>5.1310836917630603E-4</v>
      </c>
      <c r="K372" s="31">
        <v>5.1310836917630603E-4</v>
      </c>
      <c r="L372" s="31">
        <v>2.0611990958555135E-2</v>
      </c>
      <c r="M372" s="31">
        <v>2.0611990958555135E-2</v>
      </c>
      <c r="N372" s="31">
        <v>7.2237407262787975E-4</v>
      </c>
      <c r="O372" s="31">
        <v>7.2237407262787975E-4</v>
      </c>
      <c r="P372" s="31">
        <v>7.6880448034632705E-3</v>
      </c>
      <c r="Q372" s="31">
        <v>7.6880448034632697E-3</v>
      </c>
      <c r="R372" s="31">
        <v>1.3733397156208783E-2</v>
      </c>
      <c r="S372" s="31">
        <v>1.3733397156208783E-2</v>
      </c>
      <c r="T372" s="31">
        <v>0</v>
      </c>
      <c r="U372" s="31">
        <v>0</v>
      </c>
      <c r="V372" s="31">
        <v>7.2286216321749315E-3</v>
      </c>
      <c r="W372" s="31">
        <v>7.2286216321749315E-3</v>
      </c>
      <c r="X372" s="31">
        <v>7.1312613687484101E-3</v>
      </c>
      <c r="Y372" s="31">
        <v>7.1312613687484101E-3</v>
      </c>
      <c r="Z372" s="29" t="s">
        <v>19</v>
      </c>
      <c r="AA372" s="40"/>
      <c r="AB372" s="41">
        <f t="shared" si="8"/>
        <v>-8.1391676313041228E-2</v>
      </c>
    </row>
    <row r="373" spans="1:28">
      <c r="A373" s="28">
        <v>42370</v>
      </c>
      <c r="B373" s="31">
        <v>6.7507222669287492E-2</v>
      </c>
      <c r="C373" s="31">
        <v>6.7507222669287492E-2</v>
      </c>
      <c r="D373" s="31">
        <v>4.5335755194335817E-2</v>
      </c>
      <c r="E373" s="31">
        <v>4.5335755194335817E-2</v>
      </c>
      <c r="F373" s="31">
        <v>0.11423838646840799</v>
      </c>
      <c r="G373" s="31">
        <v>0.11423838646840799</v>
      </c>
      <c r="H373" s="31">
        <v>7.2179508908165518E-2</v>
      </c>
      <c r="I373" s="31">
        <v>7.2179508908165518E-2</v>
      </c>
      <c r="J373" s="31">
        <v>5.6066382596994845E-4</v>
      </c>
      <c r="K373" s="31">
        <v>5.6066382596994845E-4</v>
      </c>
      <c r="L373" s="31">
        <v>3.3733063963078968E-4</v>
      </c>
      <c r="M373" s="31">
        <v>3.3733063963078968E-4</v>
      </c>
      <c r="N373" s="31">
        <v>1.1075541997192255E-3</v>
      </c>
      <c r="O373" s="31">
        <v>1.1075541997192255E-3</v>
      </c>
      <c r="P373" s="31">
        <v>6.2786003728641207E-4</v>
      </c>
      <c r="Q373" s="31">
        <v>6.2786003728641207E-4</v>
      </c>
      <c r="R373" s="31">
        <v>0</v>
      </c>
      <c r="S373" s="31">
        <v>0</v>
      </c>
      <c r="T373" s="31">
        <v>0</v>
      </c>
      <c r="U373" s="31">
        <v>0</v>
      </c>
      <c r="V373" s="31">
        <v>1.3455811987816903E-3</v>
      </c>
      <c r="W373" s="31">
        <v>1.3455811987816903E-3</v>
      </c>
      <c r="X373" s="31">
        <v>3.5565895772665874E-4</v>
      </c>
      <c r="Y373" s="31">
        <v>3.5565895772665874E-4</v>
      </c>
      <c r="Z373" s="29" t="s">
        <v>19</v>
      </c>
      <c r="AA373" s="40"/>
      <c r="AB373" s="41">
        <f t="shared" si="8"/>
        <v>-2.6285990835012867</v>
      </c>
    </row>
    <row r="374" spans="1:28">
      <c r="A374" s="28">
        <v>42371</v>
      </c>
      <c r="B374" s="31">
        <v>2.4811023310423071E-2</v>
      </c>
      <c r="C374" s="31">
        <v>2.4811023310423071E-2</v>
      </c>
      <c r="D374" s="31">
        <v>5.6771634570830162E-2</v>
      </c>
      <c r="E374" s="31">
        <v>5.6771634570830162E-2</v>
      </c>
      <c r="F374" s="31">
        <v>0.33837723878965698</v>
      </c>
      <c r="G374" s="31">
        <v>0.33837723878965698</v>
      </c>
      <c r="H374" s="31">
        <v>0.11876184459886292</v>
      </c>
      <c r="I374" s="31">
        <v>0.11876184459886292</v>
      </c>
      <c r="J374" s="31">
        <v>1.088347426882841E-4</v>
      </c>
      <c r="K374" s="31">
        <v>1.088347426882841E-4</v>
      </c>
      <c r="L374" s="31">
        <v>4.2629696217077822E-4</v>
      </c>
      <c r="M374" s="31">
        <v>4.2629696217077822E-4</v>
      </c>
      <c r="N374" s="31">
        <v>1.7536274828887732E-3</v>
      </c>
      <c r="O374" s="31">
        <v>1.7536274828887732E-3</v>
      </c>
      <c r="P374" s="31">
        <v>6.5353938441469047E-4</v>
      </c>
      <c r="Q374" s="31">
        <v>6.5353938441469069E-4</v>
      </c>
      <c r="R374" s="31">
        <v>1.8304024906665964E-3</v>
      </c>
      <c r="S374" s="31">
        <v>1.8304024906665964E-3</v>
      </c>
      <c r="T374" s="31">
        <v>0</v>
      </c>
      <c r="U374" s="31">
        <v>0</v>
      </c>
      <c r="V374" s="31">
        <v>1.3815281333339809E-2</v>
      </c>
      <c r="W374" s="31">
        <v>1.3815281333339809E-2</v>
      </c>
      <c r="X374" s="31">
        <v>4.3642050444509493E-3</v>
      </c>
      <c r="Y374" s="31">
        <v>4.3642050444509493E-3</v>
      </c>
      <c r="Z374" s="29" t="s">
        <v>19</v>
      </c>
      <c r="AA374" s="40"/>
      <c r="AB374" s="41">
        <f t="shared" si="8"/>
        <v>-2.130635097051063</v>
      </c>
    </row>
    <row r="375" spans="1:28">
      <c r="A375" s="28">
        <v>42372</v>
      </c>
      <c r="B375" s="31">
        <v>2.9121538725380264E-3</v>
      </c>
      <c r="C375" s="31">
        <v>2.9121538725380264E-3</v>
      </c>
      <c r="D375" s="31">
        <v>1.4211888124849408</v>
      </c>
      <c r="E375" s="31">
        <v>1.4211888124849408</v>
      </c>
      <c r="F375" s="31">
        <v>3.8989065331124704</v>
      </c>
      <c r="G375" s="31">
        <v>3.8989065331124704</v>
      </c>
      <c r="H375" s="31">
        <v>1.5239344354909123</v>
      </c>
      <c r="I375" s="31">
        <v>1.5239344354909123</v>
      </c>
      <c r="J375" s="31">
        <v>2.2096750788227378E-4</v>
      </c>
      <c r="K375" s="31">
        <v>2.2096750788227378E-4</v>
      </c>
      <c r="L375" s="31">
        <v>1.8330769373343464E-2</v>
      </c>
      <c r="M375" s="31">
        <v>1.8330769373343464E-2</v>
      </c>
      <c r="N375" s="31">
        <v>2.4439057801699231E-2</v>
      </c>
      <c r="O375" s="31">
        <v>2.4439057801699231E-2</v>
      </c>
      <c r="P375" s="31">
        <v>1.2894884160465104E-2</v>
      </c>
      <c r="Q375" s="31">
        <v>1.28948841604651E-2</v>
      </c>
      <c r="R375" s="31">
        <v>3.0638629078004829E-3</v>
      </c>
      <c r="S375" s="31">
        <v>3.0638629078004829E-3</v>
      </c>
      <c r="T375" s="31">
        <v>1.5013066928623062E-3</v>
      </c>
      <c r="U375" s="31">
        <v>1.5013066928623062E-3</v>
      </c>
      <c r="V375" s="31">
        <v>0.11553053303474708</v>
      </c>
      <c r="W375" s="31">
        <v>0.11553053303474708</v>
      </c>
      <c r="X375" s="31">
        <v>3.224940809104869E-2</v>
      </c>
      <c r="Y375" s="31">
        <v>3.224940809104869E-2</v>
      </c>
      <c r="Z375" s="29" t="s">
        <v>19</v>
      </c>
      <c r="AA375" s="40"/>
      <c r="AB375" s="41">
        <f t="shared" si="8"/>
        <v>0.42129543500758815</v>
      </c>
    </row>
    <row r="376" spans="1:28">
      <c r="A376" s="28">
        <v>42373</v>
      </c>
      <c r="B376" s="31">
        <v>5.1752569159531948E-2</v>
      </c>
      <c r="C376" s="31">
        <v>5.1752569159531948E-2</v>
      </c>
      <c r="D376" s="31">
        <v>0.17559727911330231</v>
      </c>
      <c r="E376" s="31">
        <v>0.17559727911330231</v>
      </c>
      <c r="F376" s="31">
        <v>0.47008875006679329</v>
      </c>
      <c r="G376" s="31">
        <v>0.47008875006679329</v>
      </c>
      <c r="H376" s="31">
        <v>0.20522163844506419</v>
      </c>
      <c r="I376" s="31">
        <v>0.20522163844506416</v>
      </c>
      <c r="J376" s="31">
        <v>2.6054377795074068E-4</v>
      </c>
      <c r="K376" s="31">
        <v>2.6054377795074068E-4</v>
      </c>
      <c r="L376" s="31">
        <v>3.907104331547828E-3</v>
      </c>
      <c r="M376" s="31">
        <v>3.907104331547828E-3</v>
      </c>
      <c r="N376" s="31">
        <v>1.0638349549934659E-2</v>
      </c>
      <c r="O376" s="31">
        <v>1.0638349549934659E-2</v>
      </c>
      <c r="P376" s="31">
        <v>4.2666235253634929E-3</v>
      </c>
      <c r="Q376" s="31">
        <v>4.2666235253634921E-3</v>
      </c>
      <c r="R376" s="31">
        <v>0</v>
      </c>
      <c r="S376" s="31">
        <v>0</v>
      </c>
      <c r="T376" s="31">
        <v>5.7716901747817545E-3</v>
      </c>
      <c r="U376" s="31">
        <v>5.7716901747817545E-3</v>
      </c>
      <c r="V376" s="31">
        <v>1.9940833288804471E-2</v>
      </c>
      <c r="W376" s="31">
        <v>1.9940833288804471E-2</v>
      </c>
      <c r="X376" s="31">
        <v>7.2698231720156742E-3</v>
      </c>
      <c r="Y376" s="31">
        <v>7.2698231720156742E-3</v>
      </c>
      <c r="Z376" s="29" t="s">
        <v>19</v>
      </c>
      <c r="AA376" s="40"/>
      <c r="AB376" s="41">
        <f t="shared" si="8"/>
        <v>-1.5836647207330283</v>
      </c>
    </row>
    <row r="377" spans="1:28">
      <c r="A377" s="28">
        <v>42374</v>
      </c>
      <c r="B377" s="31">
        <v>0.47812091869714918</v>
      </c>
      <c r="C377" s="31">
        <v>0.47812091869714918</v>
      </c>
      <c r="D377" s="31">
        <v>0.11761718532797064</v>
      </c>
      <c r="E377" s="31">
        <v>0.11761718532797064</v>
      </c>
      <c r="F377" s="31">
        <v>0.13934294832871039</v>
      </c>
      <c r="G377" s="31">
        <v>0.13934294832871039</v>
      </c>
      <c r="H377" s="31">
        <v>0.26370891946443153</v>
      </c>
      <c r="I377" s="31">
        <v>0.26370891946443159</v>
      </c>
      <c r="J377" s="31">
        <v>8.4825138846747489E-3</v>
      </c>
      <c r="K377" s="31">
        <v>8.4825138846747489E-3</v>
      </c>
      <c r="L377" s="31">
        <v>4.8931477396993678E-4</v>
      </c>
      <c r="M377" s="31">
        <v>4.8931477396993678E-4</v>
      </c>
      <c r="N377" s="31">
        <v>1.2872888724806786E-3</v>
      </c>
      <c r="O377" s="31">
        <v>1.2872888724806786E-3</v>
      </c>
      <c r="P377" s="31">
        <v>3.8120990811929601E-3</v>
      </c>
      <c r="Q377" s="31">
        <v>3.8120990811929597E-3</v>
      </c>
      <c r="R377" s="31">
        <v>0</v>
      </c>
      <c r="S377" s="31">
        <v>0</v>
      </c>
      <c r="T377" s="31">
        <v>1.0564750801623636E-3</v>
      </c>
      <c r="U377" s="31">
        <v>1.0564750801623636E-3</v>
      </c>
      <c r="V377" s="31">
        <v>4.555545300424077E-2</v>
      </c>
      <c r="W377" s="31">
        <v>4.555545300424077E-2</v>
      </c>
      <c r="X377" s="31">
        <v>1.2406976565027809E-2</v>
      </c>
      <c r="Y377" s="31">
        <v>1.2406976565027811E-2</v>
      </c>
      <c r="Z377" s="29" t="s">
        <v>19</v>
      </c>
      <c r="AA377" s="40"/>
      <c r="AB377" s="41">
        <f t="shared" si="8"/>
        <v>-1.3329093619081152</v>
      </c>
    </row>
    <row r="378" spans="1:28">
      <c r="A378" s="28">
        <v>42375</v>
      </c>
      <c r="B378" s="31">
        <v>7.1187815785654918E-2</v>
      </c>
      <c r="C378" s="31">
        <v>7.1187815785654918E-2</v>
      </c>
      <c r="D378" s="31">
        <v>3.8741126536059163E-2</v>
      </c>
      <c r="E378" s="31">
        <v>3.8741126536059163E-2</v>
      </c>
      <c r="F378" s="31">
        <v>0.14429293837043802</v>
      </c>
      <c r="G378" s="31">
        <v>0.14429293837043802</v>
      </c>
      <c r="H378" s="31">
        <v>7.9272144584996068E-2</v>
      </c>
      <c r="I378" s="31">
        <v>7.9272144584996054E-2</v>
      </c>
      <c r="J378" s="31">
        <v>5.9694207353270981E-4</v>
      </c>
      <c r="K378" s="31">
        <v>5.9694207353270981E-4</v>
      </c>
      <c r="L378" s="31">
        <v>2.8543361814912973E-4</v>
      </c>
      <c r="M378" s="31">
        <v>2.8543361814912973E-4</v>
      </c>
      <c r="N378" s="31">
        <v>1.1512734444449843E-3</v>
      </c>
      <c r="O378" s="31">
        <v>1.1512734444449843E-3</v>
      </c>
      <c r="P378" s="31">
        <v>6.3556384142489559E-4</v>
      </c>
      <c r="Q378" s="31">
        <v>6.3556384142489559E-4</v>
      </c>
      <c r="R378" s="31">
        <v>0</v>
      </c>
      <c r="S378" s="31">
        <v>0</v>
      </c>
      <c r="T378" s="31">
        <v>1.327080977888162E-3</v>
      </c>
      <c r="U378" s="31">
        <v>1.327080977888162E-3</v>
      </c>
      <c r="V378" s="31">
        <v>8.534968109239819E-3</v>
      </c>
      <c r="W378" s="31">
        <v>8.534968109239819E-3</v>
      </c>
      <c r="X378" s="31">
        <v>2.7155909588154632E-3</v>
      </c>
      <c r="Y378" s="31">
        <v>2.7155909588154632E-3</v>
      </c>
      <c r="Z378" s="29" t="s">
        <v>19</v>
      </c>
      <c r="AA378" s="40"/>
      <c r="AB378" s="41">
        <f t="shared" si="8"/>
        <v>-2.5348684783171702</v>
      </c>
    </row>
    <row r="379" spans="1:28">
      <c r="A379" s="28">
        <v>42376</v>
      </c>
      <c r="B379" s="31">
        <v>2.8353099481550861E-2</v>
      </c>
      <c r="C379" s="31">
        <v>2.8353099481550861E-2</v>
      </c>
      <c r="D379" s="31">
        <v>8.2108501844197726E-2</v>
      </c>
      <c r="E379" s="31">
        <v>8.2108501844197726E-2</v>
      </c>
      <c r="F379" s="31">
        <v>0.52970236909729473</v>
      </c>
      <c r="G379" s="31">
        <v>0.52970236909729473</v>
      </c>
      <c r="H379" s="31">
        <v>0.17948708072045974</v>
      </c>
      <c r="I379" s="31">
        <v>0.17948708072045977</v>
      </c>
      <c r="J379" s="31">
        <v>3.265042280648523E-4</v>
      </c>
      <c r="K379" s="31">
        <v>3.265042280648523E-4</v>
      </c>
      <c r="L379" s="31">
        <v>1.7422571497414415E-4</v>
      </c>
      <c r="M379" s="31">
        <v>1.7422571497414415E-4</v>
      </c>
      <c r="N379" s="31">
        <v>2.0305160328185799E-3</v>
      </c>
      <c r="O379" s="31">
        <v>2.0305160328185799E-3</v>
      </c>
      <c r="P379" s="31">
        <v>7.2415758901745667E-4</v>
      </c>
      <c r="Q379" s="31">
        <v>7.2415758901745678E-4</v>
      </c>
      <c r="R379" s="31">
        <v>1.1008799124045222E-2</v>
      </c>
      <c r="S379" s="31">
        <v>1.1008799124045222E-2</v>
      </c>
      <c r="T379" s="31">
        <v>0</v>
      </c>
      <c r="U379" s="31">
        <v>0</v>
      </c>
      <c r="V379" s="31">
        <v>2.7688854992980632E-4</v>
      </c>
      <c r="W379" s="31">
        <v>2.7688854992980632E-4</v>
      </c>
      <c r="X379" s="31">
        <v>4.3590691750252939E-3</v>
      </c>
      <c r="Y379" s="31">
        <v>4.3590691750252939E-3</v>
      </c>
      <c r="Z379" s="29" t="s">
        <v>19</v>
      </c>
      <c r="AA379" s="40"/>
      <c r="AB379" s="41">
        <f t="shared" si="8"/>
        <v>-1.7176520473462087</v>
      </c>
    </row>
    <row r="380" spans="1:28">
      <c r="A380" s="28">
        <v>42377</v>
      </c>
      <c r="B380" s="31">
        <v>7.8766671503766358E-2</v>
      </c>
      <c r="C380" s="31">
        <v>7.8766671503766358E-2</v>
      </c>
      <c r="D380" s="31">
        <v>2.3709524956906938E-2</v>
      </c>
      <c r="E380" s="31">
        <v>2.3709524956906938E-2</v>
      </c>
      <c r="F380" s="31">
        <v>1.702621697375388E-2</v>
      </c>
      <c r="G380" s="31">
        <v>1.702621697375388E-2</v>
      </c>
      <c r="H380" s="31">
        <v>4.3377553169088229E-2</v>
      </c>
      <c r="I380" s="31">
        <v>4.3377553169088229E-2</v>
      </c>
      <c r="J380" s="31">
        <v>1.8106143556323626E-3</v>
      </c>
      <c r="K380" s="31">
        <v>1.8106143556323626E-3</v>
      </c>
      <c r="L380" s="31">
        <v>2.2982966656163699E-4</v>
      </c>
      <c r="M380" s="31">
        <v>2.2982966656163699E-4</v>
      </c>
      <c r="N380" s="31">
        <v>1.7001928504461791E-4</v>
      </c>
      <c r="O380" s="31">
        <v>1.7001928504461791E-4</v>
      </c>
      <c r="P380" s="31">
        <v>8.2944291224339931E-4</v>
      </c>
      <c r="Q380" s="31">
        <v>8.2944291224339986E-4</v>
      </c>
      <c r="R380" s="31">
        <v>1.2707280714483595E-2</v>
      </c>
      <c r="S380" s="31">
        <v>1.2707280714483595E-2</v>
      </c>
      <c r="T380" s="31">
        <v>1.2433043574963394E-2</v>
      </c>
      <c r="U380" s="31">
        <v>1.2433043574963394E-2</v>
      </c>
      <c r="V380" s="31">
        <v>4.3330629217085475E-3</v>
      </c>
      <c r="W380" s="31">
        <v>4.3330629217085475E-3</v>
      </c>
      <c r="X380" s="31">
        <v>1.0398851619596423E-2</v>
      </c>
      <c r="Y380" s="31">
        <v>1.0398851619596423E-2</v>
      </c>
      <c r="Z380" s="29" t="s">
        <v>19</v>
      </c>
      <c r="AA380" s="40"/>
      <c r="AB380" s="41">
        <f t="shared" si="8"/>
        <v>-3.1378131797595405</v>
      </c>
    </row>
    <row r="381" spans="1:28">
      <c r="A381" s="28">
        <v>42378</v>
      </c>
      <c r="B381" s="31">
        <v>0.81301201799401079</v>
      </c>
      <c r="C381" s="31">
        <v>0.81301201799401079</v>
      </c>
      <c r="D381" s="31">
        <v>0.1938427890942116</v>
      </c>
      <c r="E381" s="31">
        <v>0.1938427890942116</v>
      </c>
      <c r="F381" s="31">
        <v>3.859923539898668E-2</v>
      </c>
      <c r="G381" s="31">
        <v>3.859923539898668E-2</v>
      </c>
      <c r="H381" s="31">
        <v>0.3938608384820424</v>
      </c>
      <c r="I381" s="31">
        <v>0.39386083848204245</v>
      </c>
      <c r="J381" s="31">
        <v>5.4648232919541446E-3</v>
      </c>
      <c r="K381" s="31">
        <v>5.4648232919541446E-3</v>
      </c>
      <c r="L381" s="31">
        <v>2.5355401923896717E-3</v>
      </c>
      <c r="M381" s="31">
        <v>2.5355401923896717E-3</v>
      </c>
      <c r="N381" s="31">
        <v>2.283116113456298E-4</v>
      </c>
      <c r="O381" s="31">
        <v>2.283116113456298E-4</v>
      </c>
      <c r="P381" s="31">
        <v>3.0661140471164661E-3</v>
      </c>
      <c r="Q381" s="31">
        <v>3.0661140471164661E-3</v>
      </c>
      <c r="R381" s="31">
        <v>5.1877894014748759E-3</v>
      </c>
      <c r="S381" s="31">
        <v>5.1877894014748759E-3</v>
      </c>
      <c r="T381" s="31">
        <v>8.8818045335755189E-3</v>
      </c>
      <c r="U381" s="31">
        <v>8.8818045335755189E-3</v>
      </c>
      <c r="V381" s="31">
        <v>1.3047765703709821E-2</v>
      </c>
      <c r="W381" s="31">
        <v>1.3047765703709821E-2</v>
      </c>
      <c r="X381" s="31">
        <v>8.5448027569347065E-3</v>
      </c>
      <c r="Y381" s="31">
        <v>8.5448027569347065E-3</v>
      </c>
      <c r="Z381" s="29" t="s">
        <v>19</v>
      </c>
      <c r="AA381" s="40"/>
      <c r="AB381" s="41">
        <f t="shared" si="8"/>
        <v>-0.93175763389688548</v>
      </c>
    </row>
    <row r="382" spans="1:28">
      <c r="A382" s="28">
        <v>42379</v>
      </c>
      <c r="B382" s="31">
        <v>0.27559925068928676</v>
      </c>
      <c r="C382" s="31">
        <v>0.27559925068928676</v>
      </c>
      <c r="D382" s="31">
        <v>4.4512816710840918E-2</v>
      </c>
      <c r="E382" s="31">
        <v>4.4512816710840918E-2</v>
      </c>
      <c r="F382" s="31">
        <v>0.18569992081959011</v>
      </c>
      <c r="G382" s="31">
        <v>0.18569992081959011</v>
      </c>
      <c r="H382" s="31">
        <v>0.17179611625554031</v>
      </c>
      <c r="I382" s="31">
        <v>0.17179611625554037</v>
      </c>
      <c r="J382" s="31">
        <v>1.8765748057464745E-3</v>
      </c>
      <c r="K382" s="31">
        <v>1.8765748057464745E-3</v>
      </c>
      <c r="L382" s="31">
        <v>3.1879598910162555E-4</v>
      </c>
      <c r="M382" s="31">
        <v>3.1879598910162555E-4</v>
      </c>
      <c r="N382" s="31">
        <v>2.4434200107840802E-3</v>
      </c>
      <c r="O382" s="31">
        <v>2.4434200107840802E-3</v>
      </c>
      <c r="P382" s="31">
        <v>1.4868341987273315E-3</v>
      </c>
      <c r="Q382" s="31">
        <v>1.4868341987273315E-3</v>
      </c>
      <c r="R382" s="31">
        <v>1.9788135034233474E-5</v>
      </c>
      <c r="S382" s="31">
        <v>1.9788135034233474E-5</v>
      </c>
      <c r="T382" s="31">
        <v>3.1138212888995982E-4</v>
      </c>
      <c r="U382" s="31">
        <v>3.1138212888995982E-4</v>
      </c>
      <c r="V382" s="31">
        <v>1.2217100053920403E-2</v>
      </c>
      <c r="W382" s="31">
        <v>1.2217100053920403E-2</v>
      </c>
      <c r="X382" s="31">
        <v>3.3447349634582891E-3</v>
      </c>
      <c r="Y382" s="31">
        <v>3.3447349634582891E-3</v>
      </c>
      <c r="Z382" s="29" t="s">
        <v>19</v>
      </c>
      <c r="AA382" s="40"/>
      <c r="AB382" s="41">
        <f t="shared" si="8"/>
        <v>-1.7614468758834294</v>
      </c>
    </row>
    <row r="383" spans="1:28">
      <c r="A383" s="28">
        <v>42380</v>
      </c>
      <c r="B383" s="31">
        <v>1.739377069509122E-2</v>
      </c>
      <c r="C383" s="31">
        <v>1.739377069509122E-2</v>
      </c>
      <c r="D383" s="31">
        <v>2.7716716401312253E-2</v>
      </c>
      <c r="E383" s="31">
        <v>2.7716716401312253E-2</v>
      </c>
      <c r="F383" s="31">
        <v>3.327427996832784</v>
      </c>
      <c r="G383" s="31">
        <v>3.327427996832784</v>
      </c>
      <c r="H383" s="31">
        <v>0.8958651115254046</v>
      </c>
      <c r="I383" s="31">
        <v>0.8958651115254046</v>
      </c>
      <c r="J383" s="31">
        <v>2.8362993549067974E-4</v>
      </c>
      <c r="K383" s="31">
        <v>2.8362993549067974E-4</v>
      </c>
      <c r="L383" s="31">
        <v>2.8172668804329686E-4</v>
      </c>
      <c r="M383" s="31">
        <v>2.8172668804329686E-4</v>
      </c>
      <c r="N383" s="31">
        <v>2.1621595363816977E-2</v>
      </c>
      <c r="O383" s="31">
        <v>2.1621595363816977E-2</v>
      </c>
      <c r="P383" s="31">
        <v>5.9229414151374619E-3</v>
      </c>
      <c r="Q383" s="31">
        <v>5.922941415137461E-3</v>
      </c>
      <c r="R383" s="31">
        <v>1.1008799124045222E-2</v>
      </c>
      <c r="S383" s="31">
        <v>1.1008799124045222E-2</v>
      </c>
      <c r="T383" s="31">
        <v>1.6803514169740331E-2</v>
      </c>
      <c r="U383" s="31">
        <v>1.6803514169740331E-2</v>
      </c>
      <c r="V383" s="31">
        <v>1.3047765703709821E-2</v>
      </c>
      <c r="W383" s="31">
        <v>1.3047765703709821E-2</v>
      </c>
      <c r="X383" s="31">
        <v>1.3554843381661866E-2</v>
      </c>
      <c r="Y383" s="31">
        <v>1.3554843381661864E-2</v>
      </c>
      <c r="Z383" s="29" t="s">
        <v>19</v>
      </c>
      <c r="AA383" s="40"/>
      <c r="AB383" s="41">
        <f t="shared" si="8"/>
        <v>-0.10996542251280801</v>
      </c>
    </row>
    <row r="384" spans="1:28">
      <c r="A384" s="28">
        <v>42381</v>
      </c>
      <c r="B384" s="31">
        <v>3.7033494716567944E-2</v>
      </c>
      <c r="C384" s="31">
        <v>3.7033494716567944E-2</v>
      </c>
      <c r="D384" s="31">
        <v>1.1733842418401204</v>
      </c>
      <c r="E384" s="31">
        <v>1.1733842418401204</v>
      </c>
      <c r="F384" s="31">
        <v>1.2515362456827246</v>
      </c>
      <c r="G384" s="31">
        <v>1.2515362456827246</v>
      </c>
      <c r="H384" s="31">
        <v>0.75164347821620991</v>
      </c>
      <c r="I384" s="31">
        <v>0.75164347821620991</v>
      </c>
      <c r="J384" s="31">
        <v>4.3533897075313642E-4</v>
      </c>
      <c r="K384" s="31">
        <v>4.3533897075313642E-4</v>
      </c>
      <c r="L384" s="31">
        <v>1.9984060200544922E-2</v>
      </c>
      <c r="M384" s="31">
        <v>1.9984060200544922E-2</v>
      </c>
      <c r="N384" s="31">
        <v>1.666674762823098E-2</v>
      </c>
      <c r="O384" s="31">
        <v>1.666674762823098E-2</v>
      </c>
      <c r="P384" s="31">
        <v>1.1496643709330335E-2</v>
      </c>
      <c r="Q384" s="31">
        <v>1.1496643709330326E-2</v>
      </c>
      <c r="R384" s="31">
        <v>0</v>
      </c>
      <c r="S384" s="31">
        <v>0</v>
      </c>
      <c r="T384" s="31">
        <v>0</v>
      </c>
      <c r="U384" s="31">
        <v>0</v>
      </c>
      <c r="V384" s="31">
        <v>1.0152580164092899E-3</v>
      </c>
      <c r="W384" s="31">
        <v>1.0152580164092899E-3</v>
      </c>
      <c r="X384" s="31">
        <v>2.6834917749051152E-4</v>
      </c>
      <c r="Y384" s="31">
        <v>2.6834917749051152E-4</v>
      </c>
      <c r="Z384" s="29" t="s">
        <v>19</v>
      </c>
      <c r="AA384" s="40"/>
      <c r="AB384" s="41">
        <f t="shared" si="8"/>
        <v>-0.28549316556908499</v>
      </c>
    </row>
    <row r="385" spans="1:28">
      <c r="A385" s="28">
        <v>42382</v>
      </c>
      <c r="B385" s="31">
        <v>0.3947370156853951</v>
      </c>
      <c r="C385" s="31">
        <v>0.3947370156853951</v>
      </c>
      <c r="D385" s="31">
        <v>0.67717087094322836</v>
      </c>
      <c r="E385" s="31">
        <v>0.67717087094322836</v>
      </c>
      <c r="F385" s="31">
        <v>3.6190110706843033</v>
      </c>
      <c r="G385" s="31">
        <v>2.1905187531271402</v>
      </c>
      <c r="H385" s="31">
        <v>1.3447914580219713</v>
      </c>
      <c r="I385" s="31">
        <v>0.96721774545603934</v>
      </c>
      <c r="J385" s="31">
        <v>5.286730076646041E-3</v>
      </c>
      <c r="K385" s="31">
        <v>5.286730076646041E-3</v>
      </c>
      <c r="L385" s="31">
        <v>1.0857598279984434E-2</v>
      </c>
      <c r="M385" s="31">
        <v>1.0857598279984434E-2</v>
      </c>
      <c r="N385" s="31">
        <v>1.381042363948139E-2</v>
      </c>
      <c r="O385" s="31">
        <v>8.4669603952219705E-3</v>
      </c>
      <c r="P385" s="31">
        <v>9.4692592535527385E-3</v>
      </c>
      <c r="Q385" s="31">
        <v>8.0568951614974176E-3</v>
      </c>
      <c r="R385" s="31">
        <v>7.5194913130087193E-3</v>
      </c>
      <c r="S385" s="31">
        <v>7.5194913130087193E-3</v>
      </c>
      <c r="T385" s="31">
        <v>1.2788908865123348E-2</v>
      </c>
      <c r="U385" s="31">
        <v>1.2788908865123348E-2</v>
      </c>
      <c r="V385" s="31">
        <v>1.5326024123307701E-2</v>
      </c>
      <c r="W385" s="31">
        <v>1.5326024123307701E-2</v>
      </c>
      <c r="X385" s="31">
        <v>1.1408049961737773E-2</v>
      </c>
      <c r="Y385" s="31">
        <v>1.1408049961737774E-2</v>
      </c>
      <c r="Z385" s="29" t="s">
        <v>19</v>
      </c>
      <c r="AA385" s="40"/>
      <c r="AB385" s="41">
        <f t="shared" si="8"/>
        <v>-3.3331632604164552E-2</v>
      </c>
    </row>
    <row r="386" spans="1:28">
      <c r="A386" s="28">
        <v>42383</v>
      </c>
      <c r="B386" s="31">
        <v>0.4212893948788306</v>
      </c>
      <c r="C386" s="31">
        <v>0.4212893948788306</v>
      </c>
      <c r="D386" s="31">
        <v>1.9072155394510036E-2</v>
      </c>
      <c r="E386" s="31">
        <v>1.9072155394510036E-2</v>
      </c>
      <c r="F386" s="31">
        <v>0.11866860326728489</v>
      </c>
      <c r="G386" s="31">
        <v>0.11866860326728489</v>
      </c>
      <c r="H386" s="31">
        <v>0.2019860407069011</v>
      </c>
      <c r="I386" s="31">
        <v>0.2019860407069011</v>
      </c>
      <c r="J386" s="31">
        <v>7.7008825508225248E-3</v>
      </c>
      <c r="K386" s="31">
        <v>7.7008825508225248E-3</v>
      </c>
      <c r="L386" s="31">
        <v>7.4138602116657085E-5</v>
      </c>
      <c r="M386" s="31">
        <v>7.4138602116657085E-5</v>
      </c>
      <c r="N386" s="31">
        <v>4.5662322269125939E-4</v>
      </c>
      <c r="O386" s="31">
        <v>4.5662322269125939E-4</v>
      </c>
      <c r="P386" s="31">
        <v>3.1444360558577169E-3</v>
      </c>
      <c r="Q386" s="31">
        <v>3.1444360558577199E-3</v>
      </c>
      <c r="R386" s="31">
        <v>0</v>
      </c>
      <c r="S386" s="31">
        <v>0</v>
      </c>
      <c r="T386" s="31">
        <v>2.8098530202213035E-2</v>
      </c>
      <c r="U386" s="31">
        <v>2.8098530202213035E-2</v>
      </c>
      <c r="V386" s="31">
        <v>2.1665314608542742E-2</v>
      </c>
      <c r="W386" s="31">
        <v>2.1665314608542742E-2</v>
      </c>
      <c r="X386" s="31">
        <v>1.5458966971223724E-2</v>
      </c>
      <c r="Y386" s="31">
        <v>1.5458966971223724E-2</v>
      </c>
      <c r="Z386" s="29" t="s">
        <v>19</v>
      </c>
      <c r="AA386" s="40"/>
      <c r="AB386" s="41">
        <f t="shared" si="8"/>
        <v>-1.599556689380202</v>
      </c>
    </row>
    <row r="387" spans="1:28">
      <c r="A387" s="28">
        <v>42384</v>
      </c>
      <c r="B387" s="31">
        <v>0.15910320172024853</v>
      </c>
      <c r="C387" s="31">
        <v>0.15910320172024853</v>
      </c>
      <c r="D387" s="31">
        <v>4.6781457935610622E-3</v>
      </c>
      <c r="E387" s="31">
        <v>4.6781457935610622E-3</v>
      </c>
      <c r="F387" s="31">
        <v>0.87161600901587988</v>
      </c>
      <c r="G387" s="31">
        <v>0.87161600901587988</v>
      </c>
      <c r="H387" s="31">
        <v>0.29394378277326683</v>
      </c>
      <c r="I387" s="31">
        <v>0.29394378277326683</v>
      </c>
      <c r="J387" s="31">
        <v>5.7385591599277063E-4</v>
      </c>
      <c r="K387" s="31">
        <v>5.7385591599277063E-4</v>
      </c>
      <c r="L387" s="31">
        <v>3.3362370952495687E-5</v>
      </c>
      <c r="M387" s="31">
        <v>3.3362370952495687E-5</v>
      </c>
      <c r="N387" s="31">
        <v>6.795913707926299E-3</v>
      </c>
      <c r="O387" s="31">
        <v>6.795913707926299E-3</v>
      </c>
      <c r="P387" s="31">
        <v>2.0312363578468386E-3</v>
      </c>
      <c r="Q387" s="31">
        <v>2.0312363578468386E-3</v>
      </c>
      <c r="R387" s="31">
        <v>0</v>
      </c>
      <c r="S387" s="31">
        <v>0</v>
      </c>
      <c r="T387" s="31">
        <v>1.0431301317813653E-2</v>
      </c>
      <c r="U387" s="31">
        <v>1.0431301317813653E-2</v>
      </c>
      <c r="V387" s="31">
        <v>6.664755973749022E-3</v>
      </c>
      <c r="W387" s="31">
        <v>6.664755973749022E-3</v>
      </c>
      <c r="X387" s="31">
        <v>5.3746873539487136E-3</v>
      </c>
      <c r="Y387" s="31">
        <v>5.3746873539487136E-3</v>
      </c>
      <c r="Z387" s="29" t="s">
        <v>19</v>
      </c>
      <c r="AA387" s="40"/>
      <c r="AB387" s="41">
        <f t="shared" si="8"/>
        <v>-1.2243667449843008</v>
      </c>
    </row>
    <row r="388" spans="1:28">
      <c r="A388" s="28">
        <v>42385</v>
      </c>
      <c r="B388" s="31">
        <v>2.4405366542221284E-3</v>
      </c>
      <c r="C388" s="31">
        <v>2.4405366542221284E-3</v>
      </c>
      <c r="D388" s="31">
        <v>1.4812892702908085E-2</v>
      </c>
      <c r="E388" s="31">
        <v>1.4812892702908085E-2</v>
      </c>
      <c r="F388" s="31">
        <v>2.3909569171131698E-2</v>
      </c>
      <c r="G388" s="31">
        <v>2.3909569171131698E-2</v>
      </c>
      <c r="H388" s="31">
        <v>1.2400556728245742E-2</v>
      </c>
      <c r="I388" s="31">
        <v>1.240055672824574E-2</v>
      </c>
      <c r="J388" s="31">
        <v>6.5960450114111582E-6</v>
      </c>
      <c r="K388" s="31">
        <v>6.5960450114111582E-6</v>
      </c>
      <c r="L388" s="31">
        <v>7.784553222248994E-5</v>
      </c>
      <c r="M388" s="31">
        <v>7.784553222248994E-5</v>
      </c>
      <c r="N388" s="31">
        <v>1.7487697890303559E-4</v>
      </c>
      <c r="O388" s="31">
        <v>1.7487697890303559E-4</v>
      </c>
      <c r="P388" s="31">
        <v>7.5754074028421909E-5</v>
      </c>
      <c r="Q388" s="31">
        <v>7.5754074028421909E-5</v>
      </c>
      <c r="R388" s="31">
        <v>0</v>
      </c>
      <c r="S388" s="31">
        <v>0</v>
      </c>
      <c r="T388" s="31">
        <v>5.3565140029284749E-3</v>
      </c>
      <c r="U388" s="31">
        <v>5.3565140029284749E-3</v>
      </c>
      <c r="V388" s="31">
        <v>7.5051370112552765E-3</v>
      </c>
      <c r="W388" s="31">
        <v>7.5051370112552765E-3</v>
      </c>
      <c r="X388" s="31">
        <v>3.8390623956776524E-3</v>
      </c>
      <c r="Y388" s="31">
        <v>3.8390623956776524E-3</v>
      </c>
      <c r="Z388" s="29" t="s">
        <v>19</v>
      </c>
      <c r="AA388" s="40"/>
      <c r="AB388" s="41">
        <f t="shared" si="8"/>
        <v>-4.3900139099398334</v>
      </c>
    </row>
    <row r="389" spans="1:28">
      <c r="A389" s="28">
        <v>42386</v>
      </c>
      <c r="B389" s="31">
        <v>1.4458530665013257E-2</v>
      </c>
      <c r="C389" s="31">
        <v>1.4458530665013257E-2</v>
      </c>
      <c r="D389" s="31">
        <v>0.56009489741070939</v>
      </c>
      <c r="E389" s="31">
        <v>0.56009489741070939</v>
      </c>
      <c r="F389" s="31">
        <v>1.0782477326713915</v>
      </c>
      <c r="G389" s="31">
        <v>1.0782477326713915</v>
      </c>
      <c r="H389" s="31">
        <v>0.48462705884165602</v>
      </c>
      <c r="I389" s="31">
        <v>0.48462705884165602</v>
      </c>
      <c r="J389" s="31">
        <v>1.088347426882841E-4</v>
      </c>
      <c r="K389" s="31">
        <v>1.088347426882841E-4</v>
      </c>
      <c r="L389" s="31">
        <v>2.5392471224955056E-3</v>
      </c>
      <c r="M389" s="31">
        <v>2.5392471224955056E-3</v>
      </c>
      <c r="N389" s="31">
        <v>4.7702553689661373E-3</v>
      </c>
      <c r="O389" s="31">
        <v>4.7702553689661373E-3</v>
      </c>
      <c r="P389" s="31">
        <v>2.1827445059036821E-3</v>
      </c>
      <c r="Q389" s="31">
        <v>2.1827445059036821E-3</v>
      </c>
      <c r="R389" s="31">
        <v>1.4263947337176629E-2</v>
      </c>
      <c r="S389" s="31">
        <v>1.4263947337176629E-2</v>
      </c>
      <c r="T389" s="31">
        <v>8.5259392434155652E-5</v>
      </c>
      <c r="U389" s="31">
        <v>8.5259392434155652E-5</v>
      </c>
      <c r="V389" s="31">
        <v>0</v>
      </c>
      <c r="W389" s="31">
        <v>0</v>
      </c>
      <c r="X389" s="31">
        <v>5.5826900656877699E-3</v>
      </c>
      <c r="Y389" s="31">
        <v>5.5826900656877699E-3</v>
      </c>
      <c r="Z389" s="29" t="s">
        <v>19</v>
      </c>
      <c r="AA389" s="40"/>
      <c r="AB389" s="41">
        <f t="shared" si="8"/>
        <v>-0.72437563468094279</v>
      </c>
    </row>
    <row r="390" spans="1:28">
      <c r="A390" s="28">
        <v>42387</v>
      </c>
      <c r="B390" s="31">
        <v>0.13440101315251377</v>
      </c>
      <c r="C390" s="31">
        <v>0.13440101315251377</v>
      </c>
      <c r="D390" s="31">
        <v>0.38005300910051343</v>
      </c>
      <c r="E390" s="31">
        <v>0.38005300910051343</v>
      </c>
      <c r="F390" s="31">
        <v>1.6737669958563872</v>
      </c>
      <c r="G390" s="31">
        <v>0.1336934503713707</v>
      </c>
      <c r="H390" s="31">
        <v>0.62636678325090267</v>
      </c>
      <c r="I390" s="31">
        <v>0.2193003405081429</v>
      </c>
      <c r="J390" s="31">
        <v>1.8271044681608907E-3</v>
      </c>
      <c r="K390" s="31">
        <v>1.8271044681608907E-3</v>
      </c>
      <c r="L390" s="31">
        <v>1.8682927733397589E-3</v>
      </c>
      <c r="M390" s="31">
        <v>1.8682927733397589E-3</v>
      </c>
      <c r="N390" s="31">
        <v>1.2639719419602737E-2</v>
      </c>
      <c r="O390" s="31">
        <v>1.0881234242855545E-3</v>
      </c>
      <c r="P390" s="31">
        <v>4.6993205244749859E-3</v>
      </c>
      <c r="Q390" s="31">
        <v>1.6460461509226593E-3</v>
      </c>
      <c r="R390" s="31">
        <v>0</v>
      </c>
      <c r="S390" s="31">
        <v>0</v>
      </c>
      <c r="T390" s="31">
        <v>2.7876114395863065E-2</v>
      </c>
      <c r="U390" s="31">
        <v>2.7876114395863065E-2</v>
      </c>
      <c r="V390" s="31">
        <v>2.3098334296775949E-2</v>
      </c>
      <c r="W390" s="31">
        <v>2.3098334296775949E-2</v>
      </c>
      <c r="X390" s="31">
        <v>1.5760699299980994E-2</v>
      </c>
      <c r="Y390" s="31">
        <v>1.5760699299980994E-2</v>
      </c>
      <c r="Z390" s="29" t="s">
        <v>19</v>
      </c>
      <c r="AA390" s="40"/>
      <c r="AB390" s="41">
        <f t="shared" si="8"/>
        <v>-1.5173130708547899</v>
      </c>
    </row>
    <row r="391" spans="1:28">
      <c r="A391" s="28">
        <v>42388</v>
      </c>
      <c r="B391" s="31">
        <v>7.460786512407161E-2</v>
      </c>
      <c r="C391" s="31">
        <v>7.460786512407161E-2</v>
      </c>
      <c r="D391" s="31">
        <v>0.19476210776045821</v>
      </c>
      <c r="E391" s="31">
        <v>0.1754564157692807</v>
      </c>
      <c r="F391" s="31">
        <v>0.45258647909491456</v>
      </c>
      <c r="G391" s="31">
        <v>0.45258647909491456</v>
      </c>
      <c r="H391" s="31">
        <v>0.21613150907251338</v>
      </c>
      <c r="I391" s="31">
        <v>0.2094446070803096</v>
      </c>
      <c r="J391" s="31">
        <v>5.4087569093571491E-4</v>
      </c>
      <c r="K391" s="31">
        <v>5.4087569093571491E-4</v>
      </c>
      <c r="L391" s="31">
        <v>3.4696865790595521E-3</v>
      </c>
      <c r="M391" s="31">
        <v>7.1173058031990817E-4</v>
      </c>
      <c r="N391" s="31">
        <v>7.9569025400881167E-3</v>
      </c>
      <c r="O391" s="31">
        <v>7.9569025400881167E-3</v>
      </c>
      <c r="P391" s="31">
        <v>3.515502621861343E-3</v>
      </c>
      <c r="Q391" s="31">
        <v>2.5602309086893787E-3</v>
      </c>
      <c r="R391" s="31">
        <v>0</v>
      </c>
      <c r="S391" s="31">
        <v>0</v>
      </c>
      <c r="T391" s="31">
        <v>1.4961169907141402E-2</v>
      </c>
      <c r="U391" s="31">
        <v>1.4961169907141402E-2</v>
      </c>
      <c r="V391" s="31">
        <v>4.8042592259750598E-3</v>
      </c>
      <c r="W391" s="31">
        <v>4.8042592259750598E-3</v>
      </c>
      <c r="X391" s="31">
        <v>6.4519359659800015E-3</v>
      </c>
      <c r="Y391" s="31">
        <v>6.4519359659800015E-3</v>
      </c>
      <c r="Z391" s="29" t="s">
        <v>19</v>
      </c>
      <c r="AA391" s="40"/>
      <c r="AB391" s="41">
        <f t="shared" si="8"/>
        <v>-1.5632959799257848</v>
      </c>
    </row>
    <row r="392" spans="1:28">
      <c r="A392" s="28">
        <v>42389</v>
      </c>
      <c r="B392" s="31">
        <v>0.74558724588736591</v>
      </c>
      <c r="C392" s="31">
        <v>0.74558724588736591</v>
      </c>
      <c r="D392" s="31">
        <v>7.9376494356198923E-2</v>
      </c>
      <c r="E392" s="31">
        <v>7.9376494356198923E-2</v>
      </c>
      <c r="F392" s="31">
        <v>0.44201127956513925</v>
      </c>
      <c r="G392" s="31">
        <v>0.44201127956513925</v>
      </c>
      <c r="H392" s="31">
        <v>0.43459213492956156</v>
      </c>
      <c r="I392" s="31">
        <v>0.43459213492956156</v>
      </c>
      <c r="J392" s="31">
        <v>9.1058401382531039E-3</v>
      </c>
      <c r="K392" s="31">
        <v>9.1058401382531039E-3</v>
      </c>
      <c r="L392" s="31">
        <v>7.191444405315738E-4</v>
      </c>
      <c r="M392" s="31">
        <v>7.191444405315738E-4</v>
      </c>
      <c r="N392" s="31">
        <v>3.0409163553694507E-3</v>
      </c>
      <c r="O392" s="31">
        <v>3.0409163553694507E-3</v>
      </c>
      <c r="P392" s="31">
        <v>4.5978871033182846E-3</v>
      </c>
      <c r="Q392" s="31">
        <v>4.5978871033182864E-3</v>
      </c>
      <c r="R392" s="31">
        <v>8.446235637111988E-3</v>
      </c>
      <c r="S392" s="31">
        <v>8.446235637111988E-3</v>
      </c>
      <c r="T392" s="31">
        <v>4.9042685300168662E-3</v>
      </c>
      <c r="U392" s="31">
        <v>4.9042685300168662E-3</v>
      </c>
      <c r="V392" s="31">
        <v>1.5704924244264278E-2</v>
      </c>
      <c r="W392" s="31">
        <v>1.5704924244264278E-2</v>
      </c>
      <c r="X392" s="31">
        <v>9.1379956755979451E-3</v>
      </c>
      <c r="Y392" s="31">
        <v>9.1379956755979434E-3</v>
      </c>
      <c r="Z392" s="29" t="s">
        <v>19</v>
      </c>
      <c r="AA392" s="40"/>
      <c r="AB392" s="41">
        <f t="shared" si="8"/>
        <v>-0.83334730858642403</v>
      </c>
    </row>
    <row r="393" spans="1:28">
      <c r="A393" s="28">
        <v>42390</v>
      </c>
      <c r="B393" s="31">
        <v>1.6325211403242616E-3</v>
      </c>
      <c r="C393" s="31">
        <v>1.6325211403242616E-3</v>
      </c>
      <c r="D393" s="31">
        <v>0.30498026059718647</v>
      </c>
      <c r="E393" s="31">
        <v>0.30498026059718647</v>
      </c>
      <c r="F393" s="31">
        <v>1.3747273619321963E-2</v>
      </c>
      <c r="G393" s="31">
        <v>1.3747273619321963E-2</v>
      </c>
      <c r="H393" s="31">
        <v>0.10990503777431963</v>
      </c>
      <c r="I393" s="31">
        <v>0.10990503777431963</v>
      </c>
      <c r="J393" s="31">
        <v>1.6490112528527894E-5</v>
      </c>
      <c r="K393" s="31">
        <v>1.6490112528527894E-5</v>
      </c>
      <c r="L393" s="31">
        <v>2.2130372731822144E-3</v>
      </c>
      <c r="M393" s="31">
        <v>2.2130372731822144E-3</v>
      </c>
      <c r="N393" s="31">
        <v>1.2144234646044138E-4</v>
      </c>
      <c r="O393" s="31">
        <v>1.2144234646044138E-4</v>
      </c>
      <c r="P393" s="31">
        <v>8.0504753247153445E-4</v>
      </c>
      <c r="Q393" s="31">
        <v>8.0504753247153445E-4</v>
      </c>
      <c r="R393" s="31">
        <v>1.4438742529979025E-2</v>
      </c>
      <c r="S393" s="31">
        <v>1.4438742529979025E-2</v>
      </c>
      <c r="T393" s="31">
        <v>1.603617963783293E-2</v>
      </c>
      <c r="U393" s="31">
        <v>1.603617963783293E-2</v>
      </c>
      <c r="V393" s="31">
        <v>1.9236467679333912E-2</v>
      </c>
      <c r="W393" s="31">
        <v>1.9236467679333912E-2</v>
      </c>
      <c r="X393" s="31">
        <v>1.6260162601626015E-2</v>
      </c>
      <c r="Y393" s="31">
        <v>1.6260162601626018E-2</v>
      </c>
      <c r="Z393" s="29" t="s">
        <v>19</v>
      </c>
      <c r="AA393" s="40"/>
      <c r="AB393" s="41">
        <f t="shared" ref="AB393:AB456" si="9">IF(I393&gt;0,LN(I393),"")</f>
        <v>-2.2081385790024219</v>
      </c>
    </row>
    <row r="394" spans="1:28">
      <c r="A394" s="28">
        <v>42391</v>
      </c>
      <c r="B394" s="31">
        <v>4.7207894146669656E-2</v>
      </c>
      <c r="C394" s="31">
        <v>4.7207894146669656E-2</v>
      </c>
      <c r="D394" s="31">
        <v>0.10600708023650211</v>
      </c>
      <c r="E394" s="31">
        <v>0.10600708023650211</v>
      </c>
      <c r="F394" s="31">
        <v>2.6559538324775693</v>
      </c>
      <c r="G394" s="31">
        <v>2.6559538324775693</v>
      </c>
      <c r="H394" s="31">
        <v>0.75710804328510761</v>
      </c>
      <c r="I394" s="31">
        <v>0.75710804328510761</v>
      </c>
      <c r="J394" s="31">
        <v>2.6713982296215188E-4</v>
      </c>
      <c r="K394" s="31">
        <v>2.6713982296215188E-4</v>
      </c>
      <c r="L394" s="31">
        <v>6.7095434915574671E-4</v>
      </c>
      <c r="M394" s="31">
        <v>6.7095434915574671E-4</v>
      </c>
      <c r="N394" s="31">
        <v>1.735168246226786E-2</v>
      </c>
      <c r="O394" s="31">
        <v>1.735168246226786E-2</v>
      </c>
      <c r="P394" s="31">
        <v>4.9227308444910094E-3</v>
      </c>
      <c r="Q394" s="31">
        <v>4.9227308444910103E-3</v>
      </c>
      <c r="R394" s="31">
        <v>8.4297455245834589E-3</v>
      </c>
      <c r="S394" s="31">
        <v>8.4297455245834589E-3</v>
      </c>
      <c r="T394" s="31">
        <v>3.3562545178210661E-2</v>
      </c>
      <c r="U394" s="31">
        <v>3.3562545178210661E-2</v>
      </c>
      <c r="V394" s="31">
        <v>6.9887641541054785E-2</v>
      </c>
      <c r="W394" s="31">
        <v>6.9887641541054785E-2</v>
      </c>
      <c r="X394" s="31">
        <v>3.3379299364692944E-2</v>
      </c>
      <c r="Y394" s="31">
        <v>3.3379299364692951E-2</v>
      </c>
      <c r="Z394" s="29" t="s">
        <v>19</v>
      </c>
      <c r="AA394" s="40"/>
      <c r="AB394" s="41">
        <f t="shared" si="9"/>
        <v>-0.27824931012121484</v>
      </c>
    </row>
    <row r="395" spans="1:28">
      <c r="A395" s="28">
        <v>42392</v>
      </c>
      <c r="B395" s="31">
        <v>4.2874292574172527E-4</v>
      </c>
      <c r="C395" s="31">
        <v>4.2874292574172527E-4</v>
      </c>
      <c r="D395" s="31">
        <v>1.4293922488091488E-2</v>
      </c>
      <c r="E395" s="31">
        <v>1.4293922488091488E-2</v>
      </c>
      <c r="F395" s="31">
        <v>0.1094049810792824</v>
      </c>
      <c r="G395" s="31">
        <v>0.1094049810792824</v>
      </c>
      <c r="H395" s="31">
        <v>3.403540668382047E-2</v>
      </c>
      <c r="I395" s="31">
        <v>3.4035406683820463E-2</v>
      </c>
      <c r="J395" s="31">
        <v>6.5960450114111582E-6</v>
      </c>
      <c r="K395" s="31">
        <v>6.5960450114111582E-6</v>
      </c>
      <c r="L395" s="31">
        <v>5.5603951587492814E-5</v>
      </c>
      <c r="M395" s="31">
        <v>5.5603951587492814E-5</v>
      </c>
      <c r="N395" s="31">
        <v>1.0832657304271373E-3</v>
      </c>
      <c r="O395" s="31">
        <v>1.0832657304271373E-3</v>
      </c>
      <c r="P395" s="31">
        <v>3.0815216553934321E-4</v>
      </c>
      <c r="Q395" s="31">
        <v>3.0815216553934315E-4</v>
      </c>
      <c r="R395" s="31">
        <v>5.4747173594712605E-4</v>
      </c>
      <c r="S395" s="31">
        <v>5.4747173594712605E-4</v>
      </c>
      <c r="T395" s="31">
        <v>0</v>
      </c>
      <c r="U395" s="31">
        <v>0</v>
      </c>
      <c r="V395" s="31">
        <v>5.8923826502606143E-3</v>
      </c>
      <c r="W395" s="31">
        <v>5.8923826502606143E-3</v>
      </c>
      <c r="X395" s="31">
        <v>1.7705909844948102E-3</v>
      </c>
      <c r="Y395" s="31">
        <v>1.7705909844948102E-3</v>
      </c>
      <c r="Z395" s="29" t="s">
        <v>19</v>
      </c>
      <c r="AA395" s="40"/>
      <c r="AB395" s="41">
        <f t="shared" si="9"/>
        <v>-3.3803539231652029</v>
      </c>
    </row>
    <row r="396" spans="1:28">
      <c r="A396" s="28">
        <v>42393</v>
      </c>
      <c r="B396" s="31">
        <v>1.6137224120417397E-2</v>
      </c>
      <c r="C396" s="31">
        <v>1.6137224120417397E-2</v>
      </c>
      <c r="D396" s="31">
        <v>4.9787778251441074E-2</v>
      </c>
      <c r="E396" s="31">
        <v>4.9787778251441074E-2</v>
      </c>
      <c r="F396" s="31">
        <v>0.92373906411670115</v>
      </c>
      <c r="G396" s="31">
        <v>0.92373906411670115</v>
      </c>
      <c r="H396" s="31">
        <v>0.26768665033460187</v>
      </c>
      <c r="I396" s="31">
        <v>0.26768665033460193</v>
      </c>
      <c r="J396" s="31">
        <v>1.6490112528527894E-4</v>
      </c>
      <c r="K396" s="31">
        <v>1.6490112528527894E-4</v>
      </c>
      <c r="L396" s="31">
        <v>1.2974255370414991E-4</v>
      </c>
      <c r="M396" s="31">
        <v>1.2974255370414991E-4</v>
      </c>
      <c r="N396" s="31">
        <v>1.0142864776376064E-2</v>
      </c>
      <c r="O396" s="31">
        <v>1.0142864776376064E-2</v>
      </c>
      <c r="P396" s="31">
        <v>2.7900610654874708E-3</v>
      </c>
      <c r="Q396" s="31">
        <v>2.7900610654874708E-3</v>
      </c>
      <c r="R396" s="31">
        <v>5.4747173594712605E-4</v>
      </c>
      <c r="S396" s="31">
        <v>5.4747173594712605E-4</v>
      </c>
      <c r="T396" s="31">
        <v>2.6296962170778267E-2</v>
      </c>
      <c r="U396" s="31">
        <v>2.6296962170778267E-2</v>
      </c>
      <c r="V396" s="31">
        <v>3.2638845034708222E-2</v>
      </c>
      <c r="W396" s="31">
        <v>3.2638845034708222E-2</v>
      </c>
      <c r="X396" s="31">
        <v>1.7948579675310335E-2</v>
      </c>
      <c r="Y396" s="31">
        <v>1.7948579675310335E-2</v>
      </c>
      <c r="Z396" s="29" t="s">
        <v>19</v>
      </c>
      <c r="AA396" s="40"/>
      <c r="AB396" s="41">
        <f t="shared" si="9"/>
        <v>-1.3179381977059974</v>
      </c>
    </row>
    <row r="397" spans="1:28">
      <c r="A397" s="28">
        <v>42394</v>
      </c>
      <c r="B397" s="31">
        <v>6.8433966993390761E-3</v>
      </c>
      <c r="C397" s="31">
        <v>6.8433966993390761E-3</v>
      </c>
      <c r="D397" s="31">
        <v>8.6742164476488791E-4</v>
      </c>
      <c r="E397" s="31">
        <v>8.6742164476488791E-4</v>
      </c>
      <c r="F397" s="31">
        <v>0.18229467742483935</v>
      </c>
      <c r="G397" s="31">
        <v>0.18229467742483935</v>
      </c>
      <c r="H397" s="31">
        <v>5.1148123610105345E-2</v>
      </c>
      <c r="I397" s="31">
        <v>5.1148123610105345E-2</v>
      </c>
      <c r="J397" s="31">
        <v>6.5960450114111577E-5</v>
      </c>
      <c r="K397" s="31">
        <v>6.5960450114111577E-5</v>
      </c>
      <c r="L397" s="31">
        <v>1.1120790317498563E-5</v>
      </c>
      <c r="M397" s="31">
        <v>1.1120790317498563E-5</v>
      </c>
      <c r="N397" s="31">
        <v>1.9090736863581381E-3</v>
      </c>
      <c r="O397" s="31">
        <v>1.9090736863581381E-3</v>
      </c>
      <c r="P397" s="31">
        <v>5.3413042026819531E-4</v>
      </c>
      <c r="Q397" s="31">
        <v>5.3413042026819531E-4</v>
      </c>
      <c r="R397" s="31">
        <v>0</v>
      </c>
      <c r="S397" s="31">
        <v>0</v>
      </c>
      <c r="T397" s="31">
        <v>8.6668025874372147E-3</v>
      </c>
      <c r="U397" s="31">
        <v>8.6668025874372147E-3</v>
      </c>
      <c r="V397" s="31">
        <v>1.551061648992757E-2</v>
      </c>
      <c r="W397" s="31">
        <v>1.551061648992757E-2</v>
      </c>
      <c r="X397" s="31">
        <v>7.1016234483254502E-3</v>
      </c>
      <c r="Y397" s="31">
        <v>7.1016234483254493E-3</v>
      </c>
      <c r="Z397" s="29" t="s">
        <v>19</v>
      </c>
      <c r="AA397" s="40"/>
      <c r="AB397" s="41">
        <f t="shared" si="9"/>
        <v>-2.97302947132179</v>
      </c>
    </row>
    <row r="398" spans="1:28">
      <c r="A398" s="28">
        <v>42395</v>
      </c>
      <c r="B398" s="31">
        <v>0.72398519847499443</v>
      </c>
      <c r="C398" s="31">
        <v>0.72398519847499443</v>
      </c>
      <c r="D398" s="31">
        <v>9.9012103126795547E-3</v>
      </c>
      <c r="E398" s="31">
        <v>9.9012103126795547E-3</v>
      </c>
      <c r="F398" s="31">
        <v>2.6974773995793237E-2</v>
      </c>
      <c r="G398" s="31">
        <v>2.6974773995793237E-2</v>
      </c>
      <c r="H398" s="31">
        <v>0.29241714558649062</v>
      </c>
      <c r="I398" s="31">
        <v>0.29241714558649062</v>
      </c>
      <c r="J398" s="31">
        <v>1.4290331517222274E-2</v>
      </c>
      <c r="K398" s="31">
        <v>1.4290331517222274E-2</v>
      </c>
      <c r="L398" s="31">
        <v>1.5939799455081275E-4</v>
      </c>
      <c r="M398" s="31">
        <v>1.5939799455081275E-4</v>
      </c>
      <c r="N398" s="31">
        <v>4.5176552883284191E-4</v>
      </c>
      <c r="O398" s="31">
        <v>4.5176552883284191E-4</v>
      </c>
      <c r="P398" s="31">
        <v>5.7380501158138556E-3</v>
      </c>
      <c r="Q398" s="31">
        <v>5.7380501158138556E-3</v>
      </c>
      <c r="R398" s="31">
        <v>1.8337005131723021E-2</v>
      </c>
      <c r="S398" s="31">
        <v>1.8337005131723021E-2</v>
      </c>
      <c r="T398" s="31">
        <v>1.3233740477823291E-3</v>
      </c>
      <c r="U398" s="31">
        <v>1.3233740477823291E-3</v>
      </c>
      <c r="V398" s="31">
        <v>1.7973467276145323E-4</v>
      </c>
      <c r="W398" s="31">
        <v>1.7973467276145323E-4</v>
      </c>
      <c r="X398" s="31">
        <v>7.644741640088543E-3</v>
      </c>
      <c r="Y398" s="31">
        <v>7.644741640088543E-3</v>
      </c>
      <c r="Z398" s="29" t="s">
        <v>19</v>
      </c>
      <c r="AA398" s="40"/>
      <c r="AB398" s="41">
        <f t="shared" si="9"/>
        <v>-1.2295739153889225</v>
      </c>
    </row>
    <row r="399" spans="1:28">
      <c r="A399" s="28">
        <v>42396</v>
      </c>
      <c r="B399" s="31">
        <v>4.5359253591546507</v>
      </c>
      <c r="C399" s="31">
        <v>4.5359253591546507</v>
      </c>
      <c r="D399" s="31">
        <v>0.80823679869516041</v>
      </c>
      <c r="E399" s="31">
        <v>0.80823679869516041</v>
      </c>
      <c r="F399" s="31">
        <v>1.9167731311237304</v>
      </c>
      <c r="G399" s="31">
        <v>1.9167731311237304</v>
      </c>
      <c r="H399" s="31">
        <v>2.5524834496607758</v>
      </c>
      <c r="I399" s="31">
        <v>2.5524834496607749</v>
      </c>
      <c r="J399" s="31">
        <v>3.1934751922747133E-2</v>
      </c>
      <c r="K399" s="31">
        <v>3.1934751922747133E-2</v>
      </c>
      <c r="L399" s="31">
        <v>3.8181380090078383E-3</v>
      </c>
      <c r="M399" s="31">
        <v>3.8181380090078383E-3</v>
      </c>
      <c r="N399" s="31">
        <v>2.2899168848580839E-2</v>
      </c>
      <c r="O399" s="31">
        <v>2.2899168848580839E-2</v>
      </c>
      <c r="P399" s="31">
        <v>1.9807764407397708E-2</v>
      </c>
      <c r="Q399" s="31">
        <v>1.9807764407397722E-2</v>
      </c>
      <c r="R399" s="31">
        <v>6.2632745405854645E-2</v>
      </c>
      <c r="S399" s="31">
        <v>6.2632745405854645E-2</v>
      </c>
      <c r="T399" s="31">
        <v>6.2369099030637774E-2</v>
      </c>
      <c r="U399" s="31">
        <v>6.2369099030637774E-2</v>
      </c>
      <c r="V399" s="31">
        <v>3.8589520011269855E-2</v>
      </c>
      <c r="W399" s="31">
        <v>3.8589520011269855E-2</v>
      </c>
      <c r="X399" s="31">
        <v>5.6186411516673598E-2</v>
      </c>
      <c r="Y399" s="31">
        <v>5.6186411516673619E-2</v>
      </c>
      <c r="Z399" s="29" t="s">
        <v>19</v>
      </c>
      <c r="AA399" s="40"/>
      <c r="AB399" s="41">
        <f t="shared" si="9"/>
        <v>0.93706678706339019</v>
      </c>
    </row>
    <row r="400" spans="1:28">
      <c r="A400" s="28">
        <v>42397</v>
      </c>
      <c r="B400" s="31">
        <v>0.68066237484004588</v>
      </c>
      <c r="C400" s="31">
        <v>0.68066237484004588</v>
      </c>
      <c r="D400" s="31">
        <v>0.78510926176486939</v>
      </c>
      <c r="E400" s="31">
        <v>0.78510926176486939</v>
      </c>
      <c r="F400" s="31">
        <v>4.1928358730976054</v>
      </c>
      <c r="G400" s="31">
        <v>4.1928358730976054</v>
      </c>
      <c r="H400" s="31">
        <v>1.6451640653488027</v>
      </c>
      <c r="I400" s="31">
        <v>1.6451640653488024</v>
      </c>
      <c r="J400" s="31">
        <v>1.1694787805231983E-2</v>
      </c>
      <c r="K400" s="31">
        <v>1.1694787805231983E-2</v>
      </c>
      <c r="L400" s="31">
        <v>1.607695586899709E-2</v>
      </c>
      <c r="M400" s="31">
        <v>1.607695586899709E-2</v>
      </c>
      <c r="N400" s="31">
        <v>2.8398078296309612E-2</v>
      </c>
      <c r="O400" s="31">
        <v>2.8398078296309612E-2</v>
      </c>
      <c r="P400" s="31">
        <v>1.7627587836206854E-2</v>
      </c>
      <c r="Q400" s="31">
        <v>1.7627587836206847E-2</v>
      </c>
      <c r="R400" s="31">
        <v>2.2268247958524071E-2</v>
      </c>
      <c r="S400" s="31">
        <v>2.2268247958524071E-2</v>
      </c>
      <c r="T400" s="31">
        <v>1.1713899134431821E-3</v>
      </c>
      <c r="U400" s="31">
        <v>1.1713899134431821E-3</v>
      </c>
      <c r="V400" s="31">
        <v>6.782797934508572E-2</v>
      </c>
      <c r="W400" s="31">
        <v>6.782797934508572E-2</v>
      </c>
      <c r="X400" s="31">
        <v>2.700311747274137E-2</v>
      </c>
      <c r="Y400" s="31">
        <v>2.7003117472741374E-2</v>
      </c>
      <c r="Z400" s="29" t="s">
        <v>19</v>
      </c>
      <c r="AA400" s="40"/>
      <c r="AB400" s="41">
        <f t="shared" si="9"/>
        <v>0.49784011501840153</v>
      </c>
    </row>
    <row r="401" spans="1:28">
      <c r="A401" s="28">
        <v>42398</v>
      </c>
      <c r="B401" s="31">
        <v>0.31519860691529361</v>
      </c>
      <c r="C401" s="31">
        <v>0.31519860691529361</v>
      </c>
      <c r="D401" s="31">
        <v>0.14648675699219693</v>
      </c>
      <c r="E401" s="31">
        <v>0.14648675699219693</v>
      </c>
      <c r="F401" s="31">
        <v>0.1033425791439772</v>
      </c>
      <c r="G401" s="31">
        <v>0.1033425791439772</v>
      </c>
      <c r="H401" s="31">
        <v>0.20076498775095142</v>
      </c>
      <c r="I401" s="31">
        <v>0.20076498775095145</v>
      </c>
      <c r="J401" s="31">
        <v>9.6961861667744023E-4</v>
      </c>
      <c r="K401" s="31">
        <v>9.6961861667744023E-4</v>
      </c>
      <c r="L401" s="31">
        <v>1.0305265694215337E-3</v>
      </c>
      <c r="M401" s="31">
        <v>1.0305265694215337E-3</v>
      </c>
      <c r="N401" s="31">
        <v>9.3267722081618991E-4</v>
      </c>
      <c r="O401" s="31">
        <v>9.3267722081618991E-4</v>
      </c>
      <c r="P401" s="31">
        <v>9.8095106030024275E-4</v>
      </c>
      <c r="Q401" s="31">
        <v>9.8095106030024297E-4</v>
      </c>
      <c r="R401" s="31">
        <v>2.3864490851285568E-2</v>
      </c>
      <c r="S401" s="31">
        <v>2.3864490851285568E-2</v>
      </c>
      <c r="T401" s="31">
        <v>1.5317035197301355E-2</v>
      </c>
      <c r="U401" s="31">
        <v>1.5317035197301355E-2</v>
      </c>
      <c r="V401" s="31">
        <v>4.698847269247397E-2</v>
      </c>
      <c r="W401" s="31">
        <v>4.698847269247397E-2</v>
      </c>
      <c r="X401" s="31">
        <v>2.701595714630551E-2</v>
      </c>
      <c r="Y401" s="31">
        <v>2.701595714630551E-2</v>
      </c>
      <c r="Z401" s="29" t="s">
        <v>19</v>
      </c>
      <c r="AA401" s="40"/>
      <c r="AB401" s="41">
        <f t="shared" si="9"/>
        <v>-1.6056202701577782</v>
      </c>
    </row>
    <row r="402" spans="1:28">
      <c r="A402" s="28">
        <v>42399</v>
      </c>
      <c r="B402" s="31">
        <v>1.7232992097938076</v>
      </c>
      <c r="C402" s="31">
        <v>1.7232992097938076</v>
      </c>
      <c r="D402" s="31">
        <v>0.74538950568087048</v>
      </c>
      <c r="E402" s="31">
        <v>0.74538950568087048</v>
      </c>
      <c r="F402" s="31">
        <v>0.30646219013985299</v>
      </c>
      <c r="G402" s="31">
        <v>0.30646219013985299</v>
      </c>
      <c r="H402" s="31">
        <v>1.0100881315193444</v>
      </c>
      <c r="I402" s="31">
        <v>1.0100881315193442</v>
      </c>
      <c r="J402" s="31">
        <v>2.1160112396606992E-2</v>
      </c>
      <c r="K402" s="31">
        <v>2.1160112396606992E-2</v>
      </c>
      <c r="L402" s="31">
        <v>4.6040071914444048E-3</v>
      </c>
      <c r="M402" s="31">
        <v>4.6040071914444048E-3</v>
      </c>
      <c r="N402" s="31">
        <v>2.2685430318810447E-3</v>
      </c>
      <c r="O402" s="31">
        <v>2.2685430318810447E-3</v>
      </c>
      <c r="P402" s="31">
        <v>1.0432234770863184E-2</v>
      </c>
      <c r="Q402" s="31">
        <v>1.0432234770863183E-2</v>
      </c>
      <c r="R402" s="31">
        <v>4.2208092028019999E-2</v>
      </c>
      <c r="S402" s="31">
        <v>4.2208092028019999E-2</v>
      </c>
      <c r="T402" s="31">
        <v>8.5251978573943996E-2</v>
      </c>
      <c r="U402" s="31">
        <v>8.5251978573943996E-2</v>
      </c>
      <c r="V402" s="31">
        <v>4.7702553689661371E-2</v>
      </c>
      <c r="W402" s="31">
        <v>4.7702553689661371E-2</v>
      </c>
      <c r="X402" s="31">
        <v>5.8569454930177851E-2</v>
      </c>
      <c r="Y402" s="31">
        <v>5.8569454930177858E-2</v>
      </c>
      <c r="Z402" s="29" t="s">
        <v>19</v>
      </c>
      <c r="AA402" s="40"/>
      <c r="AB402" s="41">
        <f t="shared" si="9"/>
        <v>1.003758597637284E-2</v>
      </c>
    </row>
    <row r="403" spans="1:28">
      <c r="A403" s="28">
        <v>42400</v>
      </c>
      <c r="B403" s="31">
        <v>0.7789071672625093</v>
      </c>
      <c r="C403" s="31">
        <v>0.7789071672625093</v>
      </c>
      <c r="D403" s="31">
        <v>0.27439438029395952</v>
      </c>
      <c r="E403" s="31">
        <v>0.27439438029395952</v>
      </c>
      <c r="F403" s="31">
        <v>0.87973807314715402</v>
      </c>
      <c r="G403" s="31">
        <v>0.87973807314715402</v>
      </c>
      <c r="H403" s="31">
        <v>0.63081059427145125</v>
      </c>
      <c r="I403" s="31">
        <v>0.63081059427145125</v>
      </c>
      <c r="J403" s="31">
        <v>6.292626940886243E-3</v>
      </c>
      <c r="K403" s="31">
        <v>6.292626940886243E-3</v>
      </c>
      <c r="L403" s="31">
        <v>1.1306136822790208E-3</v>
      </c>
      <c r="M403" s="31">
        <v>1.1306136822790208E-3</v>
      </c>
      <c r="N403" s="31">
        <v>9.7008146352600567E-3</v>
      </c>
      <c r="O403" s="31">
        <v>9.7008146352600567E-3</v>
      </c>
      <c r="P403" s="31">
        <v>5.4055025705026481E-3</v>
      </c>
      <c r="Q403" s="31">
        <v>5.4055025705026464E-3</v>
      </c>
      <c r="R403" s="31">
        <v>0</v>
      </c>
      <c r="S403" s="31">
        <v>0</v>
      </c>
      <c r="T403" s="31">
        <v>4.4090226678775976E-2</v>
      </c>
      <c r="U403" s="31">
        <v>4.4090226678775976E-2</v>
      </c>
      <c r="V403" s="31">
        <v>4.9941950558391908E-2</v>
      </c>
      <c r="W403" s="31">
        <v>4.9941950558391908E-2</v>
      </c>
      <c r="X403" s="31">
        <v>2.8471976128478911E-2</v>
      </c>
      <c r="Y403" s="31">
        <v>2.8471976128478915E-2</v>
      </c>
      <c r="Z403" s="29" t="s">
        <v>19</v>
      </c>
      <c r="AA403" s="40"/>
      <c r="AB403" s="41">
        <f t="shared" si="9"/>
        <v>-0.46074962905735173</v>
      </c>
    </row>
    <row r="404" spans="1:28">
      <c r="A404" s="28">
        <v>42401</v>
      </c>
      <c r="B404" s="31">
        <v>2.4398770497209871E-2</v>
      </c>
      <c r="C404" s="31">
        <v>2.4398770497209871E-2</v>
      </c>
      <c r="D404" s="31">
        <v>8.9007098771152662E-2</v>
      </c>
      <c r="E404" s="31">
        <v>8.9007098771152662E-2</v>
      </c>
      <c r="F404" s="31">
        <v>5.171015112285593E-2</v>
      </c>
      <c r="G404" s="31">
        <v>5.171015112285593E-2</v>
      </c>
      <c r="H404" s="31">
        <v>5.3995963206631435E-2</v>
      </c>
      <c r="I404" s="31">
        <v>5.3995963206631435E-2</v>
      </c>
      <c r="J404" s="31">
        <v>8.904660765405064E-5</v>
      </c>
      <c r="K404" s="31">
        <v>8.904660765405064E-5</v>
      </c>
      <c r="L404" s="31">
        <v>1.197338424184012E-3</v>
      </c>
      <c r="M404" s="31">
        <v>1.197338424184012E-3</v>
      </c>
      <c r="N404" s="31">
        <v>4.4205014111600651E-4</v>
      </c>
      <c r="O404" s="31">
        <v>4.4205014111600651E-4</v>
      </c>
      <c r="P404" s="31">
        <v>5.6622960417854326E-4</v>
      </c>
      <c r="Q404" s="31">
        <v>5.6622960417854337E-4</v>
      </c>
      <c r="R404" s="31">
        <v>0</v>
      </c>
      <c r="S404" s="31">
        <v>0</v>
      </c>
      <c r="T404" s="31">
        <v>0</v>
      </c>
      <c r="U404" s="31">
        <v>0</v>
      </c>
      <c r="V404" s="31">
        <v>8.1803564575753315E-3</v>
      </c>
      <c r="W404" s="31">
        <v>8.1803564575753315E-3</v>
      </c>
      <c r="X404" s="31">
        <v>2.162201028201059E-3</v>
      </c>
      <c r="Y404" s="31">
        <v>2.162201028201059E-3</v>
      </c>
      <c r="Z404" s="29" t="s">
        <v>19</v>
      </c>
      <c r="AA404" s="40"/>
      <c r="AB404" s="41">
        <f t="shared" si="9"/>
        <v>-2.9188459906449404</v>
      </c>
    </row>
    <row r="405" spans="1:28">
      <c r="A405" s="28">
        <v>42402</v>
      </c>
      <c r="B405" s="31">
        <v>6.6570584277667127E-2</v>
      </c>
      <c r="C405" s="31">
        <v>6.6570584277667127E-2</v>
      </c>
      <c r="D405" s="31">
        <v>4.8486645784293738E-3</v>
      </c>
      <c r="E405" s="31">
        <v>4.8486645784293738E-3</v>
      </c>
      <c r="F405" s="31">
        <v>0.16858140766252627</v>
      </c>
      <c r="G405" s="31">
        <v>0.16858140766252627</v>
      </c>
      <c r="H405" s="31">
        <v>7.2155113528393655E-2</v>
      </c>
      <c r="I405" s="31">
        <v>7.2155113528393641E-2</v>
      </c>
      <c r="J405" s="31">
        <v>3.334300753268341E-3</v>
      </c>
      <c r="K405" s="31">
        <v>3.334300753268341E-3</v>
      </c>
      <c r="L405" s="31">
        <v>4.8190091375827109E-5</v>
      </c>
      <c r="M405" s="31">
        <v>4.8190091375827109E-5</v>
      </c>
      <c r="N405" s="31">
        <v>1.267858097047008E-3</v>
      </c>
      <c r="O405" s="31">
        <v>1.267858097047008E-3</v>
      </c>
      <c r="P405" s="31">
        <v>1.6498980529919003E-3</v>
      </c>
      <c r="Q405" s="31">
        <v>1.6498980529919001E-3</v>
      </c>
      <c r="R405" s="31">
        <v>0</v>
      </c>
      <c r="S405" s="31">
        <v>0</v>
      </c>
      <c r="T405" s="31">
        <v>0</v>
      </c>
      <c r="U405" s="31">
        <v>0</v>
      </c>
      <c r="V405" s="31">
        <v>2.8456370622610618E-2</v>
      </c>
      <c r="W405" s="31">
        <v>2.8456370622610618E-2</v>
      </c>
      <c r="X405" s="31">
        <v>7.5214807738728058E-3</v>
      </c>
      <c r="Y405" s="31">
        <v>7.5214807738728058E-3</v>
      </c>
      <c r="Z405" s="29" t="s">
        <v>19</v>
      </c>
      <c r="AA405" s="40"/>
      <c r="AB405" s="41">
        <f t="shared" si="9"/>
        <v>-2.6289371226992611</v>
      </c>
    </row>
    <row r="406" spans="1:28">
      <c r="A406" s="28">
        <v>42403</v>
      </c>
      <c r="B406" s="31">
        <v>0.20327361713916337</v>
      </c>
      <c r="C406" s="31">
        <v>0.20327361713916337</v>
      </c>
      <c r="D406" s="31">
        <v>8.8695716642262709E-2</v>
      </c>
      <c r="E406" s="31">
        <v>8.8695716642262709E-2</v>
      </c>
      <c r="F406" s="31">
        <v>8.0623144968157812E-2</v>
      </c>
      <c r="G406" s="31">
        <v>8.0623144968157812E-2</v>
      </c>
      <c r="H406" s="31">
        <v>0.13116882116389073</v>
      </c>
      <c r="I406" s="31">
        <v>0.13116882116389073</v>
      </c>
      <c r="J406" s="31">
        <v>1.0124929092516126E-3</v>
      </c>
      <c r="K406" s="31">
        <v>1.0124929092516126E-3</v>
      </c>
      <c r="L406" s="31">
        <v>3.5215836005412116E-4</v>
      </c>
      <c r="M406" s="31">
        <v>3.5215836005412116E-4</v>
      </c>
      <c r="N406" s="31">
        <v>8.4523873136467206E-4</v>
      </c>
      <c r="O406" s="31">
        <v>8.4523873136467206E-4</v>
      </c>
      <c r="P406" s="31">
        <v>7.3956519729442404E-4</v>
      </c>
      <c r="Q406" s="31">
        <v>7.3956519729442404E-4</v>
      </c>
      <c r="R406" s="31">
        <v>0</v>
      </c>
      <c r="S406" s="31">
        <v>0</v>
      </c>
      <c r="T406" s="31">
        <v>0</v>
      </c>
      <c r="U406" s="31">
        <v>0</v>
      </c>
      <c r="V406" s="31">
        <v>4.0464589840619059E-3</v>
      </c>
      <c r="W406" s="31">
        <v>4.0464589840619059E-3</v>
      </c>
      <c r="X406" s="31">
        <v>1.0695448078928041E-3</v>
      </c>
      <c r="Y406" s="31">
        <v>1.0695448078928041E-3</v>
      </c>
      <c r="Z406" s="29" t="s">
        <v>19</v>
      </c>
      <c r="AA406" s="40"/>
      <c r="AB406" s="41">
        <f t="shared" si="9"/>
        <v>-2.0312700742817613</v>
      </c>
    </row>
    <row r="407" spans="1:28">
      <c r="A407" s="28">
        <v>42404</v>
      </c>
      <c r="B407" s="31">
        <v>1.8643721224753638E-2</v>
      </c>
      <c r="C407" s="31">
        <v>1.8643721224753638E-2</v>
      </c>
      <c r="D407" s="31">
        <v>7.5547235556873574E-3</v>
      </c>
      <c r="E407" s="31">
        <v>7.5547235556873574E-3</v>
      </c>
      <c r="F407" s="31">
        <v>0.3900096668107782</v>
      </c>
      <c r="G407" s="31">
        <v>0.3900096668107782</v>
      </c>
      <c r="H407" s="31">
        <v>0.11296088008258479</v>
      </c>
      <c r="I407" s="31">
        <v>0.11296088008258479</v>
      </c>
      <c r="J407" s="31">
        <v>2.7043784546785745E-4</v>
      </c>
      <c r="K407" s="31">
        <v>2.7043784546785745E-4</v>
      </c>
      <c r="L407" s="31">
        <v>2.2241580634997127E-5</v>
      </c>
      <c r="M407" s="31">
        <v>2.2241580634997127E-5</v>
      </c>
      <c r="N407" s="31">
        <v>2.2976891950315507E-3</v>
      </c>
      <c r="O407" s="31">
        <v>2.2976891950315507E-3</v>
      </c>
      <c r="P407" s="31">
        <v>7.2030568694821497E-4</v>
      </c>
      <c r="Q407" s="31">
        <v>7.2030568694821497E-4</v>
      </c>
      <c r="R407" s="31">
        <v>0</v>
      </c>
      <c r="S407" s="31">
        <v>0</v>
      </c>
      <c r="T407" s="31">
        <v>2.5240487090615906E-2</v>
      </c>
      <c r="U407" s="31">
        <v>2.5240487090615906E-2</v>
      </c>
      <c r="V407" s="31">
        <v>1.4063023720119111E-2</v>
      </c>
      <c r="W407" s="31">
        <v>1.4063023720119111E-2</v>
      </c>
      <c r="X407" s="31">
        <v>1.2459619226640781E-2</v>
      </c>
      <c r="Y407" s="31">
        <v>1.2459619226640782E-2</v>
      </c>
      <c r="Z407" s="29" t="s">
        <v>19</v>
      </c>
      <c r="AA407" s="40"/>
      <c r="AB407" s="41">
        <f t="shared" si="9"/>
        <v>-2.1807137141681858</v>
      </c>
    </row>
    <row r="408" spans="1:28">
      <c r="A408" s="28">
        <v>42405</v>
      </c>
      <c r="B408" s="31"/>
      <c r="C408" s="31"/>
      <c r="D408" s="31">
        <v>8.3480065983355875E-2</v>
      </c>
      <c r="E408" s="31">
        <v>8.3480065983355875E-2</v>
      </c>
      <c r="F408" s="31">
        <v>5.8695514891260521E-2</v>
      </c>
      <c r="G408" s="31">
        <v>5.8695514891260521E-2</v>
      </c>
      <c r="H408" s="31">
        <v>4.442912243399124E-2</v>
      </c>
      <c r="I408" s="31">
        <v>4.442912243399124E-2</v>
      </c>
      <c r="J408" s="31"/>
      <c r="K408" s="31"/>
      <c r="L408" s="31">
        <v>8.6000778455322239E-4</v>
      </c>
      <c r="M408" s="31">
        <v>8.6000778455322239E-4</v>
      </c>
      <c r="N408" s="31">
        <v>8.2386487838763383E-3</v>
      </c>
      <c r="O408" s="31">
        <v>8.2386487838763383E-3</v>
      </c>
      <c r="P408" s="31">
        <v>2.4754890631660583E-3</v>
      </c>
      <c r="Q408" s="31">
        <v>2.4754890631660587E-3</v>
      </c>
      <c r="R408" s="31"/>
      <c r="S408" s="31"/>
      <c r="T408" s="31">
        <v>2.5270142531462567E-2</v>
      </c>
      <c r="U408" s="31">
        <v>2.5270142531462567E-2</v>
      </c>
      <c r="V408" s="31">
        <v>2.1189260610417811E-2</v>
      </c>
      <c r="W408" s="31">
        <v>2.1189260610417811E-2</v>
      </c>
      <c r="X408" s="31">
        <v>1.435347107735133E-2</v>
      </c>
      <c r="Y408" s="31">
        <v>1.4353471077351328E-2</v>
      </c>
      <c r="Z408" s="29" t="s">
        <v>19</v>
      </c>
      <c r="AA408" s="40"/>
      <c r="AB408" s="41">
        <f t="shared" si="9"/>
        <v>-3.1138601138838711</v>
      </c>
    </row>
    <row r="409" spans="1:28">
      <c r="A409" s="28">
        <v>42406</v>
      </c>
      <c r="B409" s="31">
        <v>8.2450562642639471E-4</v>
      </c>
      <c r="C409" s="31">
        <v>8.2450562642639471E-4</v>
      </c>
      <c r="D409" s="31">
        <v>1.5250310455396364E-2</v>
      </c>
      <c r="E409" s="31">
        <v>1.5250310455396364E-2</v>
      </c>
      <c r="F409" s="31">
        <v>2.1004668243797944E-2</v>
      </c>
      <c r="G409" s="31">
        <v>2.1004668243797944E-2</v>
      </c>
      <c r="H409" s="31">
        <v>1.1155108392524229E-2</v>
      </c>
      <c r="I409" s="31">
        <v>1.1155108392524229E-2</v>
      </c>
      <c r="J409" s="31">
        <v>6.5960450114111582E-6</v>
      </c>
      <c r="K409" s="31">
        <v>6.5960450114111582E-6</v>
      </c>
      <c r="L409" s="31">
        <v>2.6689896761996549E-4</v>
      </c>
      <c r="M409" s="31">
        <v>2.6689896761996549E-4</v>
      </c>
      <c r="N409" s="31">
        <v>3.1089240693872984E-4</v>
      </c>
      <c r="O409" s="31">
        <v>3.1089240693872984E-4</v>
      </c>
      <c r="P409" s="31">
        <v>1.7718749518512246E-4</v>
      </c>
      <c r="Q409" s="31">
        <v>1.7718749518512227E-4</v>
      </c>
      <c r="R409" s="31">
        <v>0</v>
      </c>
      <c r="S409" s="31">
        <v>0</v>
      </c>
      <c r="T409" s="31">
        <v>8.5593016143680617E-3</v>
      </c>
      <c r="U409" s="31">
        <v>8.5593016143680617E-3</v>
      </c>
      <c r="V409" s="31">
        <v>1.1959642279424266E-2</v>
      </c>
      <c r="W409" s="31">
        <v>1.1959642279424266E-2</v>
      </c>
      <c r="X409" s="31">
        <v>6.1258082574508627E-3</v>
      </c>
      <c r="Y409" s="31">
        <v>6.1258082574508635E-3</v>
      </c>
      <c r="Z409" s="29" t="s">
        <v>19</v>
      </c>
      <c r="AA409" s="40"/>
      <c r="AB409" s="41">
        <f t="shared" si="9"/>
        <v>-4.4958577341996033</v>
      </c>
    </row>
    <row r="410" spans="1:28">
      <c r="A410" s="28">
        <v>42407</v>
      </c>
      <c r="B410" s="31">
        <v>1.1213276519398969E-3</v>
      </c>
      <c r="C410" s="31">
        <v>1.1213276519398969E-3</v>
      </c>
      <c r="D410" s="31">
        <v>0.17906325876225601</v>
      </c>
      <c r="E410" s="31">
        <v>0.17906325876225601</v>
      </c>
      <c r="F410" s="31">
        <v>5.3230609300540667E-2</v>
      </c>
      <c r="G410" s="31">
        <v>5.3230609300540667E-2</v>
      </c>
      <c r="H410" s="31">
        <v>7.6528306344339492E-2</v>
      </c>
      <c r="I410" s="31">
        <v>7.6528306344339492E-2</v>
      </c>
      <c r="J410" s="31">
        <v>1.3192090022822316E-5</v>
      </c>
      <c r="K410" s="31">
        <v>1.3192090022822316E-5</v>
      </c>
      <c r="L410" s="31">
        <v>8.8150797916705312E-3</v>
      </c>
      <c r="M410" s="31">
        <v>8.8150797916705312E-3</v>
      </c>
      <c r="N410" s="31">
        <v>6.8493483403688957E-4</v>
      </c>
      <c r="O410" s="31">
        <v>6.8493483403688957E-4</v>
      </c>
      <c r="P410" s="31">
        <v>3.2394496402323473E-3</v>
      </c>
      <c r="Q410" s="31">
        <v>3.2394496402323486E-3</v>
      </c>
      <c r="R410" s="31">
        <v>0</v>
      </c>
      <c r="S410" s="31">
        <v>0</v>
      </c>
      <c r="T410" s="31">
        <v>1.4975997627564733E-3</v>
      </c>
      <c r="U410" s="31">
        <v>1.4975997627564733E-3</v>
      </c>
      <c r="V410" s="31">
        <v>2.5648623572445215E-3</v>
      </c>
      <c r="W410" s="31">
        <v>2.5648623572445215E-3</v>
      </c>
      <c r="X410" s="31">
        <v>1.1966575761777833E-3</v>
      </c>
      <c r="Y410" s="31">
        <v>1.1966575761777833E-3</v>
      </c>
      <c r="Z410" s="29" t="s">
        <v>19</v>
      </c>
      <c r="AA410" s="40"/>
      <c r="AB410" s="41">
        <f t="shared" si="9"/>
        <v>-2.5700945890162017</v>
      </c>
    </row>
    <row r="411" spans="1:28">
      <c r="A411" s="28">
        <v>42408</v>
      </c>
      <c r="B411" s="31">
        <v>2.0315818635146367E-3</v>
      </c>
      <c r="C411" s="31">
        <v>2.0315818635146367E-3</v>
      </c>
      <c r="D411" s="31">
        <v>5.4410320093414642E-2</v>
      </c>
      <c r="E411" s="31">
        <v>5.4410320093414642E-2</v>
      </c>
      <c r="F411" s="31">
        <v>7.9913921664828844E-2</v>
      </c>
      <c r="G411" s="31">
        <v>7.9913921664828844E-2</v>
      </c>
      <c r="H411" s="31">
        <v>4.075954372936022E-2</v>
      </c>
      <c r="I411" s="31">
        <v>4.0759543729360227E-2</v>
      </c>
      <c r="J411" s="31">
        <v>9.8940675171167369E-6</v>
      </c>
      <c r="K411" s="31">
        <v>9.8940675171167369E-6</v>
      </c>
      <c r="L411" s="31">
        <v>4.633662632291068E-4</v>
      </c>
      <c r="M411" s="31">
        <v>4.633662632291068E-4</v>
      </c>
      <c r="N411" s="31">
        <v>3.3518087623081813E-4</v>
      </c>
      <c r="O411" s="31">
        <v>3.3518087623081813E-4</v>
      </c>
      <c r="P411" s="31">
        <v>2.5294156921354432E-4</v>
      </c>
      <c r="Q411" s="31">
        <v>2.5294156921354432E-4</v>
      </c>
      <c r="R411" s="31">
        <v>0</v>
      </c>
      <c r="S411" s="31">
        <v>0</v>
      </c>
      <c r="T411" s="31">
        <v>1.6440235019368712E-2</v>
      </c>
      <c r="U411" s="31">
        <v>1.6440235019368712E-2</v>
      </c>
      <c r="V411" s="31">
        <v>2.659587387483666E-2</v>
      </c>
      <c r="W411" s="31">
        <v>2.659587387483666E-2</v>
      </c>
      <c r="X411" s="31">
        <v>1.2724116502062052E-2</v>
      </c>
      <c r="Y411" s="31">
        <v>1.2724116502062054E-2</v>
      </c>
      <c r="Z411" s="29" t="s">
        <v>19</v>
      </c>
      <c r="AA411" s="40"/>
      <c r="AB411" s="41">
        <f t="shared" si="9"/>
        <v>-3.20006526476877</v>
      </c>
    </row>
    <row r="412" spans="1:28">
      <c r="A412" s="28">
        <v>42409</v>
      </c>
      <c r="B412" s="31">
        <v>1.1872881020540084E-4</v>
      </c>
      <c r="C412" s="31">
        <v>1.1872881020540084E-4</v>
      </c>
      <c r="D412" s="31">
        <v>4.5328341334124146E-2</v>
      </c>
      <c r="E412" s="31">
        <v>4.5328341334124146E-2</v>
      </c>
      <c r="F412" s="31">
        <v>1.6964038492366134</v>
      </c>
      <c r="G412" s="31">
        <v>1.6964038492366134</v>
      </c>
      <c r="H412" s="31">
        <v>0.4641336558659333</v>
      </c>
      <c r="I412" s="31">
        <v>0.4641336558659333</v>
      </c>
      <c r="J412" s="31">
        <v>3.2980225057055791E-6</v>
      </c>
      <c r="K412" s="31">
        <v>3.2980225057055791E-6</v>
      </c>
      <c r="L412" s="31">
        <v>2.5948510740829976E-4</v>
      </c>
      <c r="M412" s="31">
        <v>2.5948510740829976E-4</v>
      </c>
      <c r="N412" s="31">
        <v>9.6716684721095507E-3</v>
      </c>
      <c r="O412" s="31">
        <v>9.6716684721095507E-3</v>
      </c>
      <c r="P412" s="31">
        <v>2.647540688925525E-3</v>
      </c>
      <c r="Q412" s="31">
        <v>2.647540688925525E-3</v>
      </c>
      <c r="R412" s="31">
        <v>7.5260873580201308E-3</v>
      </c>
      <c r="S412" s="31">
        <v>7.5260873580201308E-3</v>
      </c>
      <c r="T412" s="31">
        <v>3.0166997201267767E-2</v>
      </c>
      <c r="U412" s="31">
        <v>3.0166997201267767E-2</v>
      </c>
      <c r="V412" s="31">
        <v>4.5905206962046835E-2</v>
      </c>
      <c r="W412" s="31">
        <v>4.5905206962046835E-2</v>
      </c>
      <c r="X412" s="31">
        <v>2.5512431371944803E-2</v>
      </c>
      <c r="Y412" s="31">
        <v>2.5512431371944796E-2</v>
      </c>
      <c r="Z412" s="29" t="s">
        <v>19</v>
      </c>
      <c r="AA412" s="40"/>
      <c r="AB412" s="41">
        <f t="shared" si="9"/>
        <v>-0.76758271679953016</v>
      </c>
    </row>
    <row r="413" spans="1:28">
      <c r="A413" s="28">
        <v>42410</v>
      </c>
      <c r="B413" s="31">
        <v>3.4365394509452127E-2</v>
      </c>
      <c r="C413" s="31">
        <v>3.4365394509452127E-2</v>
      </c>
      <c r="D413" s="31">
        <v>2.5194817711712045</v>
      </c>
      <c r="E413" s="31">
        <v>2.5194817711712045</v>
      </c>
      <c r="F413" s="31">
        <v>4.8237725822043238</v>
      </c>
      <c r="G413" s="31">
        <v>4.8237725822043238</v>
      </c>
      <c r="H413" s="31">
        <v>2.1610518774170684</v>
      </c>
      <c r="I413" s="31">
        <v>2.1610518774170684</v>
      </c>
      <c r="J413" s="31">
        <v>2.5724575544503516E-4</v>
      </c>
      <c r="K413" s="31">
        <v>2.5724575544503516E-4</v>
      </c>
      <c r="L413" s="31">
        <v>1.1584156580727671E-2</v>
      </c>
      <c r="M413" s="31">
        <v>1.1584156580727671E-2</v>
      </c>
      <c r="N413" s="31">
        <v>4.7731699852811879E-2</v>
      </c>
      <c r="O413" s="31">
        <v>4.7731699852811879E-2</v>
      </c>
      <c r="P413" s="31">
        <v>1.67288106867171E-2</v>
      </c>
      <c r="Q413" s="31">
        <v>1.67288106867171E-2</v>
      </c>
      <c r="R413" s="31">
        <v>0</v>
      </c>
      <c r="S413" s="31">
        <v>0</v>
      </c>
      <c r="T413" s="31">
        <v>1.1046651715381906E-2</v>
      </c>
      <c r="U413" s="31">
        <v>1.1046651715381906E-2</v>
      </c>
      <c r="V413" s="31">
        <v>1.9319048474927013E-2</v>
      </c>
      <c r="W413" s="31">
        <v>1.9319048474927013E-2</v>
      </c>
      <c r="X413" s="31">
        <v>8.9325608985717144E-3</v>
      </c>
      <c r="Y413" s="31">
        <v>8.9325608985717161E-3</v>
      </c>
      <c r="Z413" s="29" t="s">
        <v>19</v>
      </c>
      <c r="AA413" s="40"/>
      <c r="AB413" s="41">
        <f t="shared" si="9"/>
        <v>0.77059508344533578</v>
      </c>
    </row>
    <row r="414" spans="1:28">
      <c r="A414" s="28">
        <v>42411</v>
      </c>
      <c r="B414" s="31">
        <v>7.5910584013825305E-2</v>
      </c>
      <c r="C414" s="31">
        <v>7.5910584013825305E-2</v>
      </c>
      <c r="D414" s="31">
        <v>0.12933108446240246</v>
      </c>
      <c r="E414" s="31">
        <v>0.12933108446240246</v>
      </c>
      <c r="F414" s="31">
        <v>5.0165404475879118E-2</v>
      </c>
      <c r="G414" s="31">
        <v>5.0165404475879118E-2</v>
      </c>
      <c r="H414" s="31">
        <v>8.7608944630191726E-2</v>
      </c>
      <c r="I414" s="31">
        <v>8.7608944630191726E-2</v>
      </c>
      <c r="J414" s="31">
        <v>2.1437146287086261E-4</v>
      </c>
      <c r="K414" s="31">
        <v>2.1437146287086261E-4</v>
      </c>
      <c r="L414" s="31">
        <v>3.81813800900784E-4</v>
      </c>
      <c r="M414" s="31">
        <v>3.81813800900784E-4</v>
      </c>
      <c r="N414" s="31">
        <v>5.2463093670910665E-4</v>
      </c>
      <c r="O414" s="31">
        <v>5.2463093670910665E-4</v>
      </c>
      <c r="P414" s="31">
        <v>3.5437499037024482E-4</v>
      </c>
      <c r="Q414" s="31">
        <v>3.5437499037024476E-4</v>
      </c>
      <c r="R414" s="31">
        <v>0</v>
      </c>
      <c r="S414" s="31">
        <v>0</v>
      </c>
      <c r="T414" s="31">
        <v>7.6362760180156801E-3</v>
      </c>
      <c r="U414" s="31">
        <v>7.6362760180156801E-3</v>
      </c>
      <c r="V414" s="31">
        <v>2.3802699906246508E-3</v>
      </c>
      <c r="W414" s="31">
        <v>2.3802699906246508E-3</v>
      </c>
      <c r="X414" s="31">
        <v>3.2741167588555228E-3</v>
      </c>
      <c r="Y414" s="31">
        <v>3.2741167588555228E-3</v>
      </c>
      <c r="Z414" s="29" t="s">
        <v>19</v>
      </c>
      <c r="AA414" s="40"/>
      <c r="AB414" s="41">
        <f t="shared" si="9"/>
        <v>-2.4348721786018324</v>
      </c>
    </row>
    <row r="415" spans="1:28">
      <c r="A415" s="28">
        <v>42412</v>
      </c>
      <c r="B415" s="31">
        <v>4.2874292574172527E-4</v>
      </c>
      <c r="C415" s="31">
        <v>4.2874292574172527E-4</v>
      </c>
      <c r="D415" s="31">
        <v>4.2863232813745294E-2</v>
      </c>
      <c r="E415" s="31">
        <v>4.2863232813745294E-2</v>
      </c>
      <c r="F415" s="31">
        <v>5.3254897769832749E-2</v>
      </c>
      <c r="G415" s="31">
        <v>5.3254897769832749E-2</v>
      </c>
      <c r="H415" s="31">
        <v>2.9089564426914009E-2</v>
      </c>
      <c r="I415" s="31">
        <v>2.9089564426914009E-2</v>
      </c>
      <c r="J415" s="31">
        <v>6.5960450114111582E-6</v>
      </c>
      <c r="K415" s="31">
        <v>6.5960450114111582E-6</v>
      </c>
      <c r="L415" s="31">
        <v>3.7439994068911821E-4</v>
      </c>
      <c r="M415" s="31">
        <v>3.7439994068911821E-4</v>
      </c>
      <c r="N415" s="31">
        <v>6.0235403844378921E-4</v>
      </c>
      <c r="O415" s="31">
        <v>6.0235403844378921E-4</v>
      </c>
      <c r="P415" s="31">
        <v>2.914605899059623E-4</v>
      </c>
      <c r="Q415" s="31">
        <v>2.9146058990596224E-4</v>
      </c>
      <c r="R415" s="31">
        <v>0</v>
      </c>
      <c r="S415" s="31">
        <v>0</v>
      </c>
      <c r="T415" s="31">
        <v>1.2603562359831706E-4</v>
      </c>
      <c r="U415" s="31">
        <v>1.2603562359831706E-4</v>
      </c>
      <c r="V415" s="31">
        <v>0</v>
      </c>
      <c r="W415" s="31">
        <v>0</v>
      </c>
      <c r="X415" s="31">
        <v>4.3654890118073635E-5</v>
      </c>
      <c r="Y415" s="31">
        <v>4.3654890118073635E-5</v>
      </c>
      <c r="Z415" s="29" t="s">
        <v>19</v>
      </c>
      <c r="AA415" s="40"/>
      <c r="AB415" s="41">
        <f t="shared" si="9"/>
        <v>-3.5373757798798739</v>
      </c>
    </row>
    <row r="416" spans="1:28">
      <c r="A416" s="28">
        <v>42413</v>
      </c>
      <c r="B416" s="31">
        <v>1.3505402160864346E-2</v>
      </c>
      <c r="C416" s="31">
        <v>1.3505402160864346E-2</v>
      </c>
      <c r="D416" s="31">
        <v>1.5721090578837135E-2</v>
      </c>
      <c r="E416" s="31">
        <v>1.5721090578837135E-2</v>
      </c>
      <c r="F416" s="31">
        <v>9.2432198737971136E-2</v>
      </c>
      <c r="G416" s="31">
        <v>9.2432198737971136E-2</v>
      </c>
      <c r="H416" s="31">
        <v>3.5134482740910793E-2</v>
      </c>
      <c r="I416" s="31">
        <v>3.5134482740910793E-2</v>
      </c>
      <c r="J416" s="31">
        <v>2.0777541785945146E-4</v>
      </c>
      <c r="K416" s="31">
        <v>2.0777541785945146E-4</v>
      </c>
      <c r="L416" s="31">
        <v>1.5569106444497988E-4</v>
      </c>
      <c r="M416" s="31">
        <v>1.5569106444497988E-4</v>
      </c>
      <c r="N416" s="31">
        <v>7.0436560947056005E-4</v>
      </c>
      <c r="O416" s="31">
        <v>7.0436560947056005E-4</v>
      </c>
      <c r="P416" s="31">
        <v>3.2099183910348262E-4</v>
      </c>
      <c r="Q416" s="31">
        <v>3.2099183910348257E-4</v>
      </c>
      <c r="R416" s="31">
        <v>0</v>
      </c>
      <c r="S416" s="31">
        <v>0</v>
      </c>
      <c r="T416" s="31">
        <v>0</v>
      </c>
      <c r="U416" s="31">
        <v>0</v>
      </c>
      <c r="V416" s="31">
        <v>1.110468816034276E-2</v>
      </c>
      <c r="W416" s="31">
        <v>1.110468816034276E-2</v>
      </c>
      <c r="X416" s="31">
        <v>2.9351493767622453E-3</v>
      </c>
      <c r="Y416" s="31">
        <v>2.9351493767622453E-3</v>
      </c>
      <c r="Z416" s="29" t="s">
        <v>19</v>
      </c>
      <c r="AA416" s="40"/>
      <c r="AB416" s="41">
        <f t="shared" si="9"/>
        <v>-3.3485722164924319</v>
      </c>
    </row>
    <row r="417" spans="1:28">
      <c r="A417" s="28">
        <v>42414</v>
      </c>
      <c r="B417" s="31">
        <v>2.6713982296215188E-4</v>
      </c>
      <c r="C417" s="31">
        <v>2.6713982296215188E-4</v>
      </c>
      <c r="D417" s="31">
        <v>3.916000963801828E-2</v>
      </c>
      <c r="E417" s="31">
        <v>3.916000963801828E-2</v>
      </c>
      <c r="F417" s="31">
        <v>0.5564051122370165</v>
      </c>
      <c r="G417" s="31">
        <v>0.5564051122370165</v>
      </c>
      <c r="H417" s="31">
        <v>0.16073473748003431</v>
      </c>
      <c r="I417" s="31">
        <v>0.16073473748003431</v>
      </c>
      <c r="J417" s="31">
        <v>3.2980225057055791E-6</v>
      </c>
      <c r="K417" s="31">
        <v>3.2980225057055791E-6</v>
      </c>
      <c r="L417" s="31">
        <v>2.55778177302467E-4</v>
      </c>
      <c r="M417" s="31">
        <v>2.55778177302467E-4</v>
      </c>
      <c r="N417" s="31">
        <v>5.1054362451969561E-3</v>
      </c>
      <c r="O417" s="31">
        <v>5.1054362451969561E-3</v>
      </c>
      <c r="P417" s="31">
        <v>1.4393274065400165E-3</v>
      </c>
      <c r="Q417" s="31">
        <v>1.4393274065400165E-3</v>
      </c>
      <c r="R417" s="31">
        <v>0</v>
      </c>
      <c r="S417" s="31">
        <v>0</v>
      </c>
      <c r="T417" s="31">
        <v>8.1923155338906083E-4</v>
      </c>
      <c r="U417" s="31">
        <v>8.1923155338906083E-4</v>
      </c>
      <c r="V417" s="31">
        <v>5.7320787529328331E-3</v>
      </c>
      <c r="W417" s="31">
        <v>5.7320787529328331E-3</v>
      </c>
      <c r="X417" s="31">
        <v>1.7988382663359167E-3</v>
      </c>
      <c r="Y417" s="31">
        <v>1.7988382663359167E-3</v>
      </c>
      <c r="Z417" s="29" t="s">
        <v>19</v>
      </c>
      <c r="AA417" s="40"/>
      <c r="AB417" s="41">
        <f t="shared" si="9"/>
        <v>-1.8279998660638908</v>
      </c>
    </row>
    <row r="418" spans="1:28">
      <c r="A418" s="28">
        <v>42415</v>
      </c>
      <c r="B418" s="31">
        <v>1.0418453095523923E-2</v>
      </c>
      <c r="C418" s="31">
        <v>1.0418453095523923E-2</v>
      </c>
      <c r="D418" s="31">
        <v>0.73064333771986734</v>
      </c>
      <c r="E418" s="31">
        <v>0.73064333771986734</v>
      </c>
      <c r="F418" s="31">
        <v>0.10039881666577609</v>
      </c>
      <c r="G418" s="31">
        <v>0.10039881666577609</v>
      </c>
      <c r="H418" s="31">
        <v>0.28366562408517326</v>
      </c>
      <c r="I418" s="31">
        <v>0.28366562408517332</v>
      </c>
      <c r="J418" s="31">
        <v>1.1543078769969525E-4</v>
      </c>
      <c r="K418" s="31">
        <v>1.1543078769969525E-4</v>
      </c>
      <c r="L418" s="31">
        <v>4.4779715678460869E-3</v>
      </c>
      <c r="M418" s="31">
        <v>4.4779715678460869E-3</v>
      </c>
      <c r="N418" s="31">
        <v>7.4322716033790133E-4</v>
      </c>
      <c r="O418" s="31">
        <v>7.4322716033790133E-4</v>
      </c>
      <c r="P418" s="31">
        <v>1.7924184295538468E-3</v>
      </c>
      <c r="Q418" s="31">
        <v>1.7924184295538463E-3</v>
      </c>
      <c r="R418" s="31">
        <v>0</v>
      </c>
      <c r="S418" s="31">
        <v>0</v>
      </c>
      <c r="T418" s="31">
        <v>2.3246158693677833E-2</v>
      </c>
      <c r="U418" s="31">
        <v>2.3246158693677833E-2</v>
      </c>
      <c r="V418" s="31">
        <v>6.4801636071291514E-3</v>
      </c>
      <c r="W418" s="31">
        <v>6.4801636071291514E-3</v>
      </c>
      <c r="X418" s="31">
        <v>9.7645717455279411E-3</v>
      </c>
      <c r="Y418" s="31">
        <v>9.7645717455279411E-3</v>
      </c>
      <c r="Z418" s="29" t="s">
        <v>19</v>
      </c>
      <c r="AA418" s="40"/>
      <c r="AB418" s="41">
        <f t="shared" si="9"/>
        <v>-1.2599591144590441</v>
      </c>
    </row>
    <row r="419" spans="1:28">
      <c r="A419" s="28">
        <v>42416</v>
      </c>
      <c r="B419" s="31">
        <v>1.7446539055182514E-3</v>
      </c>
      <c r="C419" s="31">
        <v>1.7446539055182514E-3</v>
      </c>
      <c r="D419" s="31">
        <v>1.3856504735603207E-2</v>
      </c>
      <c r="E419" s="31">
        <v>1.3856504735603207E-2</v>
      </c>
      <c r="F419" s="31">
        <v>0.44126805240480138</v>
      </c>
      <c r="G419" s="31">
        <v>0.44126805240480138</v>
      </c>
      <c r="H419" s="31">
        <v>0.12211299939910326</v>
      </c>
      <c r="I419" s="31">
        <v>0.12211299939910328</v>
      </c>
      <c r="J419" s="31">
        <v>9.8940675171167369E-6</v>
      </c>
      <c r="K419" s="31">
        <v>9.8940675171167369E-6</v>
      </c>
      <c r="L419" s="31">
        <v>6.3017811799158532E-5</v>
      </c>
      <c r="M419" s="31">
        <v>6.3017811799158532E-5</v>
      </c>
      <c r="N419" s="31">
        <v>3.5509742105033063E-3</v>
      </c>
      <c r="O419" s="31">
        <v>3.5509742105033063E-3</v>
      </c>
      <c r="P419" s="31">
        <v>9.6425948466686195E-4</v>
      </c>
      <c r="Q419" s="31">
        <v>9.6425948466686217E-4</v>
      </c>
      <c r="R419" s="31">
        <v>0</v>
      </c>
      <c r="S419" s="31">
        <v>0</v>
      </c>
      <c r="T419" s="31">
        <v>1.3715641391581562E-4</v>
      </c>
      <c r="U419" s="31">
        <v>1.3715641391581562E-4</v>
      </c>
      <c r="V419" s="31">
        <v>6.417013586969722E-3</v>
      </c>
      <c r="W419" s="31">
        <v>6.417013586969722E-3</v>
      </c>
      <c r="X419" s="31">
        <v>1.7436276700101177E-3</v>
      </c>
      <c r="Y419" s="31">
        <v>1.7436276700101177E-3</v>
      </c>
      <c r="Z419" s="29" t="s">
        <v>19</v>
      </c>
      <c r="AA419" s="40"/>
      <c r="AB419" s="41">
        <f t="shared" si="9"/>
        <v>-2.1028084383473726</v>
      </c>
    </row>
    <row r="420" spans="1:28">
      <c r="A420" s="28">
        <v>42417</v>
      </c>
      <c r="B420" s="31">
        <v>1.1510098544912471E-2</v>
      </c>
      <c r="C420" s="31">
        <v>1.1510098544912471E-2</v>
      </c>
      <c r="D420" s="31">
        <v>6.2980742498100189E-3</v>
      </c>
      <c r="E420" s="31">
        <v>6.2980742498100189E-3</v>
      </c>
      <c r="F420" s="31">
        <v>0.25815728241174785</v>
      </c>
      <c r="G420" s="31">
        <v>0.25815728241174785</v>
      </c>
      <c r="H420" s="31">
        <v>7.4897667801693824E-2</v>
      </c>
      <c r="I420" s="31">
        <v>7.4897667801693824E-2</v>
      </c>
      <c r="J420" s="31">
        <v>1.87987282825218E-4</v>
      </c>
      <c r="K420" s="31">
        <v>1.87987282825218E-4</v>
      </c>
      <c r="L420" s="31">
        <v>4.448316126999426E-5</v>
      </c>
      <c r="M420" s="31">
        <v>4.448316126999426E-5</v>
      </c>
      <c r="N420" s="31">
        <v>3.8521512297252014E-3</v>
      </c>
      <c r="O420" s="31">
        <v>3.8521512297252014E-3</v>
      </c>
      <c r="P420" s="31">
        <v>1.1067798612288083E-3</v>
      </c>
      <c r="Q420" s="31">
        <v>1.1067798612288077E-3</v>
      </c>
      <c r="R420" s="31">
        <v>1.7677400630581902E-3</v>
      </c>
      <c r="S420" s="31">
        <v>1.7677400630581902E-3</v>
      </c>
      <c r="T420" s="31">
        <v>0</v>
      </c>
      <c r="U420" s="31">
        <v>0</v>
      </c>
      <c r="V420" s="31">
        <v>3.3518087623081818E-4</v>
      </c>
      <c r="W420" s="31">
        <v>3.3518087623081818E-4</v>
      </c>
      <c r="X420" s="31">
        <v>7.7680025063042799E-4</v>
      </c>
      <c r="Y420" s="31">
        <v>7.7680025063042799E-4</v>
      </c>
      <c r="Z420" s="29" t="s">
        <v>19</v>
      </c>
      <c r="AA420" s="40"/>
      <c r="AB420" s="41">
        <f t="shared" si="9"/>
        <v>-2.5916325264378197</v>
      </c>
    </row>
    <row r="421" spans="1:28">
      <c r="A421" s="28">
        <v>42418</v>
      </c>
      <c r="B421" s="31">
        <v>7.8971148899120089E-2</v>
      </c>
      <c r="C421" s="31">
        <v>7.8971148899120089E-2</v>
      </c>
      <c r="D421" s="31">
        <v>0.17557133060256153</v>
      </c>
      <c r="E421" s="31">
        <v>0.17557133060256153</v>
      </c>
      <c r="F421" s="31">
        <v>2.5294011920780728E-2</v>
      </c>
      <c r="G421" s="31">
        <v>2.5294011920780728E-2</v>
      </c>
      <c r="H421" s="31">
        <v>9.8242762276011905E-2</v>
      </c>
      <c r="I421" s="31">
        <v>9.8242762276011891E-2</v>
      </c>
      <c r="J421" s="31">
        <v>5.4087569093571491E-4</v>
      </c>
      <c r="K421" s="31">
        <v>5.4087569093571491E-4</v>
      </c>
      <c r="L421" s="31">
        <v>1.4197542305339832E-3</v>
      </c>
      <c r="M421" s="31">
        <v>1.4197542305339832E-3</v>
      </c>
      <c r="N421" s="31">
        <v>2.1859622362879448E-4</v>
      </c>
      <c r="O421" s="31">
        <v>2.1859622362879448E-4</v>
      </c>
      <c r="P421" s="31">
        <v>7.6010867499704687E-4</v>
      </c>
      <c r="Q421" s="31">
        <v>7.6010867499704687E-4</v>
      </c>
      <c r="R421" s="31">
        <v>3.4893078110365024E-3</v>
      </c>
      <c r="S421" s="31">
        <v>3.4893078110365024E-3</v>
      </c>
      <c r="T421" s="31">
        <v>0</v>
      </c>
      <c r="U421" s="31">
        <v>0</v>
      </c>
      <c r="V421" s="31">
        <v>3.8375781481499475E-4</v>
      </c>
      <c r="W421" s="31">
        <v>3.8375781481499475E-4</v>
      </c>
      <c r="X421" s="31">
        <v>1.459870884242639E-3</v>
      </c>
      <c r="Y421" s="31">
        <v>1.459870884242639E-3</v>
      </c>
      <c r="Z421" s="29" t="s">
        <v>19</v>
      </c>
      <c r="AA421" s="40"/>
      <c r="AB421" s="41">
        <f t="shared" si="9"/>
        <v>-2.3203136973481837</v>
      </c>
    </row>
    <row r="422" spans="1:28">
      <c r="A422" s="28">
        <v>42419</v>
      </c>
      <c r="B422" s="31">
        <v>1.0974301808635543</v>
      </c>
      <c r="C422" s="31">
        <v>1.0974301808635543</v>
      </c>
      <c r="D422" s="31">
        <v>0.20540099716419849</v>
      </c>
      <c r="E422" s="31">
        <v>0.20540099716419849</v>
      </c>
      <c r="F422" s="31">
        <v>9.2257321759068089E-2</v>
      </c>
      <c r="G422" s="31">
        <v>9.2257321759068089E-2</v>
      </c>
      <c r="H422" s="31">
        <v>0.52277501296807027</v>
      </c>
      <c r="I422" s="31">
        <v>0.52277501296807027</v>
      </c>
      <c r="J422" s="31">
        <v>7.4733189979288416E-3</v>
      </c>
      <c r="K422" s="31">
        <v>7.4733189979288416E-3</v>
      </c>
      <c r="L422" s="31">
        <v>7.3767909106073803E-4</v>
      </c>
      <c r="M422" s="31">
        <v>7.3767909106073803E-4</v>
      </c>
      <c r="N422" s="31">
        <v>7.6751562962998939E-4</v>
      </c>
      <c r="O422" s="31">
        <v>7.6751562962998939E-4</v>
      </c>
      <c r="P422" s="31">
        <v>3.36784637587374E-3</v>
      </c>
      <c r="Q422" s="31">
        <v>3.3678463758737408E-3</v>
      </c>
      <c r="R422" s="31">
        <v>2.3478622218118014E-2</v>
      </c>
      <c r="S422" s="31">
        <v>2.3478622218118014E-2</v>
      </c>
      <c r="T422" s="31">
        <v>4.8227160676885435E-3</v>
      </c>
      <c r="U422" s="31">
        <v>4.8227160676885435E-3</v>
      </c>
      <c r="V422" s="31">
        <v>7.4954216235384417E-3</v>
      </c>
      <c r="W422" s="31">
        <v>7.4954216235384417E-3</v>
      </c>
      <c r="X422" s="31">
        <v>1.2792166771951989E-2</v>
      </c>
      <c r="Y422" s="31">
        <v>1.2792166771951989E-2</v>
      </c>
      <c r="Z422" s="29" t="s">
        <v>19</v>
      </c>
      <c r="AA422" s="40"/>
      <c r="AB422" s="41">
        <f t="shared" si="9"/>
        <v>-0.64860409300305666</v>
      </c>
    </row>
    <row r="423" spans="1:28">
      <c r="A423" s="28">
        <v>42420</v>
      </c>
      <c r="B423" s="31">
        <v>3.5948445312190808E-4</v>
      </c>
      <c r="C423" s="31">
        <v>3.5948445312190808E-4</v>
      </c>
      <c r="D423" s="31">
        <v>1.8631030711915925E-2</v>
      </c>
      <c r="E423" s="31">
        <v>1.8631030711915925E-2</v>
      </c>
      <c r="F423" s="31">
        <v>0.11623975633807605</v>
      </c>
      <c r="G423" s="31">
        <v>0.11623975633807605</v>
      </c>
      <c r="H423" s="31">
        <v>3.731722724681448E-2</v>
      </c>
      <c r="I423" s="31">
        <v>3.731722724681448E-2</v>
      </c>
      <c r="J423" s="31">
        <v>3.2980225057055791E-6</v>
      </c>
      <c r="K423" s="31">
        <v>3.2980225057055791E-6</v>
      </c>
      <c r="L423" s="31">
        <v>3.3362370952495687E-5</v>
      </c>
      <c r="M423" s="31">
        <v>3.3362370952495687E-5</v>
      </c>
      <c r="N423" s="31">
        <v>1.3698696680737785E-3</v>
      </c>
      <c r="O423" s="31">
        <v>1.3698696680737785E-3</v>
      </c>
      <c r="P423" s="31">
        <v>3.749184680728677E-4</v>
      </c>
      <c r="Q423" s="31">
        <v>3.749184680728677E-4</v>
      </c>
      <c r="R423" s="31">
        <v>8.304420669366647E-3</v>
      </c>
      <c r="S423" s="31">
        <v>8.304420669366647E-3</v>
      </c>
      <c r="T423" s="31">
        <v>1.0409059737178655E-2</v>
      </c>
      <c r="U423" s="31">
        <v>1.0409059737178655E-2</v>
      </c>
      <c r="V423" s="31">
        <v>2.7931739685901516E-3</v>
      </c>
      <c r="W423" s="31">
        <v>2.7931739685901516E-3</v>
      </c>
      <c r="X423" s="31">
        <v>7.5766913701986044E-3</v>
      </c>
      <c r="Y423" s="31">
        <v>7.5766913701986044E-3</v>
      </c>
      <c r="Z423" s="29" t="s">
        <v>19</v>
      </c>
      <c r="AA423" s="40"/>
      <c r="AB423" s="41">
        <f t="shared" si="9"/>
        <v>-3.2883002024722825</v>
      </c>
    </row>
    <row r="424" spans="1:28">
      <c r="A424" s="28">
        <v>42421</v>
      </c>
      <c r="B424" s="31">
        <v>0.74009603841536609</v>
      </c>
      <c r="C424" s="31">
        <v>0.74009603841536609</v>
      </c>
      <c r="D424" s="31">
        <v>1.8994309862287548E-2</v>
      </c>
      <c r="E424" s="31">
        <v>1.8994309862287548E-2</v>
      </c>
      <c r="F424" s="31">
        <v>0.87096993573271031</v>
      </c>
      <c r="G424" s="31">
        <v>0.87096993573271031</v>
      </c>
      <c r="H424" s="31">
        <v>0.52492052242063802</v>
      </c>
      <c r="I424" s="31">
        <v>0.52492052242063802</v>
      </c>
      <c r="J424" s="31">
        <v>1.2456631004049973E-2</v>
      </c>
      <c r="K424" s="31">
        <v>1.2456631004049973E-2</v>
      </c>
      <c r="L424" s="31">
        <v>2.2612273645580412E-4</v>
      </c>
      <c r="M424" s="31">
        <v>2.2612273645580412E-4</v>
      </c>
      <c r="N424" s="31">
        <v>9.1130336783915196E-3</v>
      </c>
      <c r="O424" s="31">
        <v>9.1130336783915196E-3</v>
      </c>
      <c r="P424" s="31">
        <v>7.3365894745491987E-3</v>
      </c>
      <c r="Q424" s="31">
        <v>7.3365894745491995E-3</v>
      </c>
      <c r="R424" s="31">
        <v>0</v>
      </c>
      <c r="S424" s="31">
        <v>0</v>
      </c>
      <c r="T424" s="31">
        <v>2.0158285915519061E-2</v>
      </c>
      <c r="U424" s="31">
        <v>2.0158285915519061E-2</v>
      </c>
      <c r="V424" s="31">
        <v>3.5606895982201411E-3</v>
      </c>
      <c r="W424" s="31">
        <v>3.5606895982201411E-3</v>
      </c>
      <c r="X424" s="31">
        <v>7.9233625564303651E-3</v>
      </c>
      <c r="Y424" s="31">
        <v>7.9233625564303651E-3</v>
      </c>
      <c r="Z424" s="29" t="s">
        <v>19</v>
      </c>
      <c r="AA424" s="40"/>
      <c r="AB424" s="41">
        <f t="shared" si="9"/>
        <v>-0.64450841371596146</v>
      </c>
    </row>
    <row r="425" spans="1:28">
      <c r="A425" s="28">
        <v>42422</v>
      </c>
      <c r="B425" s="31">
        <v>8.0659736422041356E-2</v>
      </c>
      <c r="C425" s="31">
        <v>8.0659736422041356E-2</v>
      </c>
      <c r="D425" s="31">
        <v>0.12383741404555818</v>
      </c>
      <c r="E425" s="31">
        <v>0.12383741404555818</v>
      </c>
      <c r="F425" s="31">
        <v>8.0059652480581375E-2</v>
      </c>
      <c r="G425" s="31">
        <v>8.0059652480581375E-2</v>
      </c>
      <c r="H425" s="31">
        <v>9.545655311259367E-2</v>
      </c>
      <c r="I425" s="31">
        <v>9.5456553112593642E-2</v>
      </c>
      <c r="J425" s="31">
        <v>1.8468926031951243E-4</v>
      </c>
      <c r="K425" s="31">
        <v>1.8468926031951243E-4</v>
      </c>
      <c r="L425" s="31">
        <v>5.2601338201768207E-3</v>
      </c>
      <c r="M425" s="31">
        <v>5.2601338201768207E-3</v>
      </c>
      <c r="N425" s="31">
        <v>5.8292326301011873E-4</v>
      </c>
      <c r="O425" s="31">
        <v>5.8292326301011873E-4</v>
      </c>
      <c r="P425" s="31">
        <v>2.0479279334802195E-3</v>
      </c>
      <c r="Q425" s="31">
        <v>2.0479279334802191E-3</v>
      </c>
      <c r="R425" s="31">
        <v>1.2730366872023535E-2</v>
      </c>
      <c r="S425" s="31">
        <v>1.2730366872023535E-2</v>
      </c>
      <c r="T425" s="31">
        <v>0</v>
      </c>
      <c r="U425" s="31">
        <v>0</v>
      </c>
      <c r="V425" s="31">
        <v>1.1318426690113135E-3</v>
      </c>
      <c r="W425" s="31">
        <v>1.1318426690113135E-3</v>
      </c>
      <c r="X425" s="31">
        <v>5.2552783898022178E-3</v>
      </c>
      <c r="Y425" s="31">
        <v>5.2552783898022178E-3</v>
      </c>
      <c r="Z425" s="29" t="s">
        <v>19</v>
      </c>
      <c r="AA425" s="40"/>
      <c r="AB425" s="41">
        <f t="shared" si="9"/>
        <v>-2.3490840762419967</v>
      </c>
    </row>
    <row r="426" spans="1:28">
      <c r="A426" s="28">
        <v>42423</v>
      </c>
      <c r="B426" s="31">
        <v>3.7836629157157367</v>
      </c>
      <c r="C426" s="31">
        <v>3.7836629157157367</v>
      </c>
      <c r="D426" s="31">
        <v>0.20695420087854244</v>
      </c>
      <c r="E426" s="31">
        <v>0.20695420087854244</v>
      </c>
      <c r="F426" s="31">
        <v>0.16588052987724605</v>
      </c>
      <c r="G426" s="31">
        <v>0.16588052987724605</v>
      </c>
      <c r="H426" s="31">
        <v>1.5885616484086511</v>
      </c>
      <c r="I426" s="31">
        <v>1.5885616484086507</v>
      </c>
      <c r="J426" s="31">
        <v>2.8112343838634354E-2</v>
      </c>
      <c r="K426" s="31">
        <v>2.8112343838634354E-2</v>
      </c>
      <c r="L426" s="31">
        <v>5.0228902934035171E-3</v>
      </c>
      <c r="M426" s="31">
        <v>5.0228902934035171E-3</v>
      </c>
      <c r="N426" s="31">
        <v>1.2872888724806788E-3</v>
      </c>
      <c r="O426" s="31">
        <v>1.2872888724806788E-3</v>
      </c>
      <c r="P426" s="31">
        <v>1.3024564863462909E-2</v>
      </c>
      <c r="Q426" s="31">
        <v>1.3024564863462906E-2</v>
      </c>
      <c r="R426" s="31">
        <v>0</v>
      </c>
      <c r="S426" s="31">
        <v>0</v>
      </c>
      <c r="T426" s="31">
        <v>1.6395751858098717E-2</v>
      </c>
      <c r="U426" s="31">
        <v>1.6395751858098717E-2</v>
      </c>
      <c r="V426" s="31">
        <v>0</v>
      </c>
      <c r="W426" s="31">
        <v>0</v>
      </c>
      <c r="X426" s="31">
        <v>5.6789876174188148E-3</v>
      </c>
      <c r="Y426" s="31">
        <v>5.6789876174188148E-3</v>
      </c>
      <c r="Z426" s="29" t="s">
        <v>19</v>
      </c>
      <c r="AA426" s="40"/>
      <c r="AB426" s="41">
        <f t="shared" si="9"/>
        <v>0.46282898317088295</v>
      </c>
    </row>
    <row r="427" spans="1:28">
      <c r="A427" s="28">
        <v>42424</v>
      </c>
      <c r="B427" s="31">
        <v>0.18237404852050709</v>
      </c>
      <c r="C427" s="31">
        <v>0.18237404852050709</v>
      </c>
      <c r="D427" s="31">
        <v>0.7340611272774451</v>
      </c>
      <c r="E427" s="31">
        <v>0.7340611272774451</v>
      </c>
      <c r="F427" s="31">
        <v>0.68803404271855972</v>
      </c>
      <c r="G427" s="31">
        <v>0.68803404271855972</v>
      </c>
      <c r="H427" s="31">
        <v>0.50711574708924601</v>
      </c>
      <c r="I427" s="31">
        <v>0.50711574708924601</v>
      </c>
      <c r="J427" s="31">
        <v>8.7067794150627294E-4</v>
      </c>
      <c r="K427" s="31">
        <v>8.7067794150627294E-4</v>
      </c>
      <c r="L427" s="31">
        <v>5.8606564973217434E-3</v>
      </c>
      <c r="M427" s="31">
        <v>5.8606564973217434E-3</v>
      </c>
      <c r="N427" s="31">
        <v>2.3802699906246513E-3</v>
      </c>
      <c r="O427" s="31">
        <v>2.3802699906246513E-3</v>
      </c>
      <c r="P427" s="31">
        <v>2.9980637772265288E-3</v>
      </c>
      <c r="Q427" s="31">
        <v>2.998063777226528E-3</v>
      </c>
      <c r="R427" s="31">
        <v>0</v>
      </c>
      <c r="S427" s="31">
        <v>0</v>
      </c>
      <c r="T427" s="31">
        <v>0</v>
      </c>
      <c r="U427" s="31">
        <v>0</v>
      </c>
      <c r="V427" s="31">
        <v>2.7732574237706392E-2</v>
      </c>
      <c r="W427" s="31">
        <v>2.7732574237706392E-2</v>
      </c>
      <c r="X427" s="31">
        <v>7.3301696377671291E-3</v>
      </c>
      <c r="Y427" s="31">
        <v>7.3301696377671291E-3</v>
      </c>
      <c r="Z427" s="29" t="s">
        <v>19</v>
      </c>
      <c r="AA427" s="40"/>
      <c r="AB427" s="41">
        <f t="shared" si="9"/>
        <v>-0.67901600344057578</v>
      </c>
    </row>
    <row r="428" spans="1:28">
      <c r="A428" s="28">
        <v>42425</v>
      </c>
      <c r="B428" s="31">
        <v>5.4097463161088613E-2</v>
      </c>
      <c r="C428" s="31">
        <v>5.4097463161088613E-2</v>
      </c>
      <c r="D428" s="31">
        <v>0.44139899542194133</v>
      </c>
      <c r="E428" s="31">
        <v>0.44139899542194133</v>
      </c>
      <c r="F428" s="31">
        <v>1.8613176980360342</v>
      </c>
      <c r="G428" s="31">
        <v>1.8613176980360342</v>
      </c>
      <c r="H428" s="31">
        <v>0.6659245335346593</v>
      </c>
      <c r="I428" s="31">
        <v>0.66592453353465941</v>
      </c>
      <c r="J428" s="31">
        <v>2.2756355289368495E-4</v>
      </c>
      <c r="K428" s="31">
        <v>2.2756355289368495E-4</v>
      </c>
      <c r="L428" s="31">
        <v>3.3807202565195628E-3</v>
      </c>
      <c r="M428" s="31">
        <v>3.3807202565195628E-3</v>
      </c>
      <c r="N428" s="31">
        <v>1.0609203386784156E-2</v>
      </c>
      <c r="O428" s="31">
        <v>1.0609203386784156E-2</v>
      </c>
      <c r="P428" s="31">
        <v>4.0637566830500904E-3</v>
      </c>
      <c r="Q428" s="31">
        <v>4.0637566830500921E-3</v>
      </c>
      <c r="R428" s="31">
        <v>1.383850243394061E-2</v>
      </c>
      <c r="S428" s="31">
        <v>1.383850243394061E-2</v>
      </c>
      <c r="T428" s="31">
        <v>1.9316812781495007E-2</v>
      </c>
      <c r="U428" s="31">
        <v>1.9316812781495007E-2</v>
      </c>
      <c r="V428" s="31">
        <v>2.4118450007043657E-2</v>
      </c>
      <c r="W428" s="31">
        <v>2.4118450007043657E-2</v>
      </c>
      <c r="X428" s="31">
        <v>1.8453178846381011E-2</v>
      </c>
      <c r="Y428" s="31">
        <v>1.8453178846381008E-2</v>
      </c>
      <c r="Z428" s="29" t="s">
        <v>19</v>
      </c>
      <c r="AA428" s="40"/>
      <c r="AB428" s="41">
        <f t="shared" si="9"/>
        <v>-0.40657892787317407</v>
      </c>
    </row>
    <row r="429" spans="1:28">
      <c r="A429" s="28">
        <v>42426</v>
      </c>
      <c r="B429" s="31">
        <v>2.1849399100299462E-2</v>
      </c>
      <c r="C429" s="31">
        <v>2.1849399100299462E-2</v>
      </c>
      <c r="D429" s="31">
        <v>0.94677219061034601</v>
      </c>
      <c r="E429" s="31">
        <v>0.94677219061034601</v>
      </c>
      <c r="F429" s="31">
        <v>2.6935912444925898E-2</v>
      </c>
      <c r="G429" s="31">
        <v>2.6935912444925898E-2</v>
      </c>
      <c r="H429" s="31">
        <v>0.3435588493598139</v>
      </c>
      <c r="I429" s="31">
        <v>0.34355884935981384</v>
      </c>
      <c r="J429" s="31">
        <v>1.9128530533092357E-4</v>
      </c>
      <c r="K429" s="31">
        <v>1.9128530533092357E-4</v>
      </c>
      <c r="L429" s="31">
        <v>1.5357811428465516E-2</v>
      </c>
      <c r="M429" s="31">
        <v>1.5357811428465516E-2</v>
      </c>
      <c r="N429" s="31">
        <v>2.6717316221297103E-4</v>
      </c>
      <c r="O429" s="31">
        <v>2.6717316221297103E-4</v>
      </c>
      <c r="P429" s="31">
        <v>5.4645650688976881E-3</v>
      </c>
      <c r="Q429" s="31">
        <v>5.464565068897689E-3</v>
      </c>
      <c r="R429" s="31">
        <v>1.2004801920768308E-2</v>
      </c>
      <c r="S429" s="31">
        <v>1.2004801920768308E-2</v>
      </c>
      <c r="T429" s="31">
        <v>1.375271069263989E-3</v>
      </c>
      <c r="U429" s="31">
        <v>1.375271069263989E-3</v>
      </c>
      <c r="V429" s="31">
        <v>8.8312874346032962E-3</v>
      </c>
      <c r="W429" s="31">
        <v>8.8312874346032962E-3</v>
      </c>
      <c r="X429" s="31">
        <v>7.4842457205368008E-3</v>
      </c>
      <c r="Y429" s="31">
        <v>7.4842457205368008E-3</v>
      </c>
      <c r="Z429" s="29" t="s">
        <v>19</v>
      </c>
      <c r="AA429" s="40"/>
      <c r="AB429" s="41">
        <f t="shared" si="9"/>
        <v>-1.0683968592578033</v>
      </c>
    </row>
    <row r="430" spans="1:28">
      <c r="A430" s="28">
        <v>42427</v>
      </c>
      <c r="B430" s="31">
        <v>1.8465628009445539E-2</v>
      </c>
      <c r="C430" s="31">
        <v>1.8465628009445539E-2</v>
      </c>
      <c r="D430" s="31">
        <v>2.7134728374696498E-3</v>
      </c>
      <c r="E430" s="31">
        <v>2.7134728374696498E-3</v>
      </c>
      <c r="F430" s="31">
        <v>0.23082789676429011</v>
      </c>
      <c r="G430" s="31">
        <v>0.23082789676429011</v>
      </c>
      <c r="H430" s="31">
        <v>6.9140358175533739E-2</v>
      </c>
      <c r="I430" s="31">
        <v>6.9140358175533739E-2</v>
      </c>
      <c r="J430" s="31">
        <v>1.87987282825218E-4</v>
      </c>
      <c r="K430" s="31">
        <v>1.87987282825218E-4</v>
      </c>
      <c r="L430" s="31">
        <v>2.5948510740829979E-5</v>
      </c>
      <c r="M430" s="31">
        <v>2.5948510740829979E-5</v>
      </c>
      <c r="N430" s="31">
        <v>1.4330196882332081E-3</v>
      </c>
      <c r="O430" s="31">
        <v>1.4330196882332081E-3</v>
      </c>
      <c r="P430" s="31">
        <v>4.6094428095260105E-4</v>
      </c>
      <c r="Q430" s="31">
        <v>4.60944280952601E-4</v>
      </c>
      <c r="R430" s="31">
        <v>0</v>
      </c>
      <c r="S430" s="31">
        <v>0</v>
      </c>
      <c r="T430" s="31">
        <v>0</v>
      </c>
      <c r="U430" s="31">
        <v>0</v>
      </c>
      <c r="V430" s="31">
        <v>1.7273959360533182E-2</v>
      </c>
      <c r="W430" s="31">
        <v>1.7273959360533182E-2</v>
      </c>
      <c r="X430" s="31">
        <v>4.5657879194079369E-3</v>
      </c>
      <c r="Y430" s="31">
        <v>4.5657879194079369E-3</v>
      </c>
      <c r="Z430" s="29" t="s">
        <v>19</v>
      </c>
      <c r="AA430" s="40"/>
      <c r="AB430" s="41">
        <f t="shared" si="9"/>
        <v>-2.6716166640633476</v>
      </c>
    </row>
    <row r="431" spans="1:28">
      <c r="A431" s="28">
        <v>42428</v>
      </c>
      <c r="B431" s="31">
        <v>1.8040183106209518E-3</v>
      </c>
      <c r="C431" s="31">
        <v>1.8040183106209518E-3</v>
      </c>
      <c r="D431" s="31">
        <v>0.91500379960335854</v>
      </c>
      <c r="E431" s="31">
        <v>0.91500379960335854</v>
      </c>
      <c r="F431" s="31">
        <v>0.10941469646699925</v>
      </c>
      <c r="G431" s="31">
        <v>0.10941469646699925</v>
      </c>
      <c r="H431" s="31">
        <v>0.34655177726761477</v>
      </c>
      <c r="I431" s="31">
        <v>0.34655177726761471</v>
      </c>
      <c r="J431" s="31">
        <v>1.9788135034233474E-5</v>
      </c>
      <c r="K431" s="31">
        <v>1.9788135034233474E-5</v>
      </c>
      <c r="L431" s="31">
        <v>1.4649787778251442E-2</v>
      </c>
      <c r="M431" s="31">
        <v>1.4649787778251442E-2</v>
      </c>
      <c r="N431" s="31">
        <v>6.7521944632005406E-4</v>
      </c>
      <c r="O431" s="31">
        <v>6.7521944632005406E-4</v>
      </c>
      <c r="P431" s="31">
        <v>5.2604142592278733E-3</v>
      </c>
      <c r="Q431" s="31">
        <v>5.2604142592278733E-3</v>
      </c>
      <c r="R431" s="31">
        <v>0</v>
      </c>
      <c r="S431" s="31">
        <v>0</v>
      </c>
      <c r="T431" s="31">
        <v>2.4020907085796897E-3</v>
      </c>
      <c r="U431" s="31">
        <v>2.4020907085796897E-3</v>
      </c>
      <c r="V431" s="31">
        <v>0</v>
      </c>
      <c r="W431" s="31">
        <v>0</v>
      </c>
      <c r="X431" s="31">
        <v>8.3201084695622694E-4</v>
      </c>
      <c r="Y431" s="31">
        <v>8.3201084695622694E-4</v>
      </c>
      <c r="Z431" s="29" t="s">
        <v>19</v>
      </c>
      <c r="AA431" s="40"/>
      <c r="AB431" s="41">
        <f t="shared" si="9"/>
        <v>-1.059723042171866</v>
      </c>
    </row>
    <row r="432" spans="1:28">
      <c r="A432" s="28">
        <v>42429</v>
      </c>
      <c r="B432" s="31">
        <v>0.20461591229898551</v>
      </c>
      <c r="C432" s="31">
        <v>0.20461591229898551</v>
      </c>
      <c r="D432" s="31">
        <v>9.330343076381295E-3</v>
      </c>
      <c r="E432" s="31">
        <v>9.330343076381295E-3</v>
      </c>
      <c r="F432" s="31">
        <v>1.8341340432043292</v>
      </c>
      <c r="G432" s="31">
        <v>1.8341340432043292</v>
      </c>
      <c r="H432" s="31">
        <v>0.56768305522600393</v>
      </c>
      <c r="I432" s="31">
        <v>0.56768305522600382</v>
      </c>
      <c r="J432" s="31">
        <v>3.9576270068466951E-3</v>
      </c>
      <c r="K432" s="31">
        <v>3.9576270068466951E-3</v>
      </c>
      <c r="L432" s="31">
        <v>5.9310881693325676E-5</v>
      </c>
      <c r="M432" s="31">
        <v>5.9310881693325676E-5</v>
      </c>
      <c r="N432" s="31">
        <v>3.0593755920314391E-2</v>
      </c>
      <c r="O432" s="31">
        <v>3.0593755920314391E-2</v>
      </c>
      <c r="P432" s="31">
        <v>9.6477307160942726E-3</v>
      </c>
      <c r="Q432" s="31">
        <v>9.6477307160942726E-3</v>
      </c>
      <c r="R432" s="31">
        <v>7.6019418756513597E-3</v>
      </c>
      <c r="S432" s="31">
        <v>7.6019418756513597E-3</v>
      </c>
      <c r="T432" s="31">
        <v>0</v>
      </c>
      <c r="U432" s="31">
        <v>0</v>
      </c>
      <c r="V432" s="31">
        <v>1.4927693226917452E-2</v>
      </c>
      <c r="W432" s="31">
        <v>1.4927693226917452E-2</v>
      </c>
      <c r="X432" s="31">
        <v>6.9051764427941181E-3</v>
      </c>
      <c r="Y432" s="31">
        <v>6.9051764427941181E-3</v>
      </c>
      <c r="Z432" s="29" t="s">
        <v>19</v>
      </c>
      <c r="AA432" s="40"/>
      <c r="AB432" s="41">
        <f t="shared" si="9"/>
        <v>-0.56619201736435376</v>
      </c>
    </row>
    <row r="433" spans="1:28">
      <c r="A433" s="28">
        <v>42430</v>
      </c>
      <c r="B433" s="31">
        <v>1.4412358349933379E-2</v>
      </c>
      <c r="C433" s="31">
        <v>1.4412358349933379E-2</v>
      </c>
      <c r="D433" s="31">
        <v>8.5081459789075678E-2</v>
      </c>
      <c r="E433" s="31">
        <v>8.5081459789075678E-2</v>
      </c>
      <c r="F433" s="31">
        <v>5.1938462734201565E-2</v>
      </c>
      <c r="G433" s="31">
        <v>5.1938462734201565E-2</v>
      </c>
      <c r="H433" s="31">
        <v>4.8808735086719152E-2</v>
      </c>
      <c r="I433" s="31">
        <v>4.8808735086719152E-2</v>
      </c>
      <c r="J433" s="31">
        <v>1.4841101275675104E-4</v>
      </c>
      <c r="K433" s="31">
        <v>1.4841101275675104E-4</v>
      </c>
      <c r="L433" s="31">
        <v>1.0750097306915279E-3</v>
      </c>
      <c r="M433" s="31">
        <v>1.0750097306915279E-3</v>
      </c>
      <c r="N433" s="31">
        <v>5.9263865072695381E-4</v>
      </c>
      <c r="O433" s="31">
        <v>5.9263865072695381E-4</v>
      </c>
      <c r="P433" s="31">
        <v>5.867730818811663E-4</v>
      </c>
      <c r="Q433" s="31">
        <v>5.867730818811662E-4</v>
      </c>
      <c r="R433" s="31">
        <v>1.5988813107660645E-2</v>
      </c>
      <c r="S433" s="31">
        <v>1.5988813107660645E-2</v>
      </c>
      <c r="T433" s="31">
        <v>2.355754082256779E-2</v>
      </c>
      <c r="U433" s="31">
        <v>2.355754082256779E-2</v>
      </c>
      <c r="V433" s="31">
        <v>2.0572333490398768E-2</v>
      </c>
      <c r="W433" s="31">
        <v>2.0572333490398768E-2</v>
      </c>
      <c r="X433" s="31">
        <v>1.9821888048318262E-2</v>
      </c>
      <c r="Y433" s="31">
        <v>1.9821888048318262E-2</v>
      </c>
      <c r="Z433" s="29" t="s">
        <v>19</v>
      </c>
      <c r="AA433" s="40"/>
      <c r="AB433" s="41">
        <f t="shared" si="9"/>
        <v>-3.0198459844625374</v>
      </c>
    </row>
    <row r="434" spans="1:28">
      <c r="A434" s="28">
        <v>42431</v>
      </c>
      <c r="B434" s="31">
        <v>0.19323773465430127</v>
      </c>
      <c r="C434" s="31">
        <v>0.19323773465430127</v>
      </c>
      <c r="D434" s="31">
        <v>3.8274053342724226E-2</v>
      </c>
      <c r="E434" s="31">
        <v>3.8274053342724226E-2</v>
      </c>
      <c r="F434" s="31">
        <v>0.48762502489568099</v>
      </c>
      <c r="G434" s="31">
        <v>0.48762502489568099</v>
      </c>
      <c r="H434" s="31">
        <v>0.21737438947352203</v>
      </c>
      <c r="I434" s="31">
        <v>0.21737438947352206</v>
      </c>
      <c r="J434" s="31">
        <v>7.0247879371528846E-4</v>
      </c>
      <c r="K434" s="31">
        <v>7.0247879371528846E-4</v>
      </c>
      <c r="L434" s="31">
        <v>3.81813800900784E-4</v>
      </c>
      <c r="M434" s="31">
        <v>3.81813800900784E-4</v>
      </c>
      <c r="N434" s="31">
        <v>3.9007281683093769E-3</v>
      </c>
      <c r="O434" s="31">
        <v>3.9007281683093769E-3</v>
      </c>
      <c r="P434" s="31">
        <v>1.4367594718271883E-3</v>
      </c>
      <c r="Q434" s="31">
        <v>1.4367594718271877E-3</v>
      </c>
      <c r="R434" s="31">
        <v>2.1074363811458647E-3</v>
      </c>
      <c r="S434" s="31">
        <v>2.1074363811458647E-3</v>
      </c>
      <c r="T434" s="31">
        <v>4.1665894389561284E-3</v>
      </c>
      <c r="U434" s="31">
        <v>4.1665894389561284E-3</v>
      </c>
      <c r="V434" s="31">
        <v>1.0118576307083975E-2</v>
      </c>
      <c r="W434" s="31">
        <v>1.0118576307083975E-2</v>
      </c>
      <c r="X434" s="31">
        <v>4.9381384527679767E-3</v>
      </c>
      <c r="Y434" s="31">
        <v>4.9381384527679767E-3</v>
      </c>
      <c r="Z434" s="29" t="s">
        <v>19</v>
      </c>
      <c r="AA434" s="40"/>
      <c r="AB434" s="41">
        <f t="shared" si="9"/>
        <v>-1.5261341149440801</v>
      </c>
    </row>
    <row r="435" spans="1:28">
      <c r="A435" s="28">
        <v>42432</v>
      </c>
      <c r="B435" s="31">
        <v>1.308774059074179</v>
      </c>
      <c r="C435" s="31">
        <v>1.308774059074179</v>
      </c>
      <c r="D435" s="31">
        <v>0.58388597482994453</v>
      </c>
      <c r="E435" s="31">
        <v>0.58388597482994453</v>
      </c>
      <c r="F435" s="31">
        <v>0.14794106645810967</v>
      </c>
      <c r="G435" s="31">
        <v>0.14794106645810967</v>
      </c>
      <c r="H435" s="31">
        <v>0.75086796193293581</v>
      </c>
      <c r="I435" s="31">
        <v>0.75086796193293592</v>
      </c>
      <c r="J435" s="31">
        <v>2.3155416012558869E-2</v>
      </c>
      <c r="K435" s="31">
        <v>2.3155416012558869E-2</v>
      </c>
      <c r="L435" s="31">
        <v>9.0115470872796696E-3</v>
      </c>
      <c r="M435" s="31">
        <v>9.0115470872796696E-3</v>
      </c>
      <c r="N435" s="31">
        <v>9.6182338396669567E-4</v>
      </c>
      <c r="O435" s="31">
        <v>9.6182338396669567E-4</v>
      </c>
      <c r="P435" s="31">
        <v>1.2390284989394431E-2</v>
      </c>
      <c r="Q435" s="31">
        <v>1.2390284989394429E-2</v>
      </c>
      <c r="R435" s="31">
        <v>0</v>
      </c>
      <c r="S435" s="31">
        <v>0</v>
      </c>
      <c r="T435" s="31">
        <v>6.6316979593349767E-3</v>
      </c>
      <c r="U435" s="31">
        <v>6.6316979593349767E-3</v>
      </c>
      <c r="V435" s="31">
        <v>6.5676020965806685E-3</v>
      </c>
      <c r="W435" s="31">
        <v>6.5676020965806685E-3</v>
      </c>
      <c r="X435" s="31">
        <v>4.0329414664961559E-3</v>
      </c>
      <c r="Y435" s="31">
        <v>4.0329414664961559E-3</v>
      </c>
      <c r="Z435" s="29" t="s">
        <v>19</v>
      </c>
      <c r="AA435" s="40"/>
      <c r="AB435" s="41">
        <f t="shared" si="9"/>
        <v>-0.28652545900981219</v>
      </c>
    </row>
    <row r="436" spans="1:28">
      <c r="A436" s="28">
        <v>42433</v>
      </c>
      <c r="B436" s="31">
        <v>2.3448940015566664E-3</v>
      </c>
      <c r="C436" s="31">
        <v>2.3448940015566664E-3</v>
      </c>
      <c r="D436" s="31">
        <v>2.7612922358348935E-2</v>
      </c>
      <c r="E436" s="31">
        <v>2.7612922358348935E-2</v>
      </c>
      <c r="F436" s="31">
        <v>0.11389349020446034</v>
      </c>
      <c r="G436" s="31">
        <v>0.11389349020446034</v>
      </c>
      <c r="H436" s="31">
        <v>4.0581072266818688E-2</v>
      </c>
      <c r="I436" s="31">
        <v>4.0581072266818681E-2</v>
      </c>
      <c r="J436" s="31">
        <v>2.6384180045644633E-5</v>
      </c>
      <c r="K436" s="31">
        <v>2.6384180045644633E-5</v>
      </c>
      <c r="L436" s="31">
        <v>2.3724352677330265E-4</v>
      </c>
      <c r="M436" s="31">
        <v>2.3724352677330265E-4</v>
      </c>
      <c r="N436" s="31">
        <v>8.0637718049733078E-4</v>
      </c>
      <c r="O436" s="31">
        <v>8.0637718049733078E-4</v>
      </c>
      <c r="P436" s="31">
        <v>3.0558423082651547E-4</v>
      </c>
      <c r="Q436" s="31">
        <v>3.0558423082651547E-4</v>
      </c>
      <c r="R436" s="31">
        <v>0</v>
      </c>
      <c r="S436" s="31">
        <v>0</v>
      </c>
      <c r="T436" s="31">
        <v>2.932181713713788E-3</v>
      </c>
      <c r="U436" s="31">
        <v>2.932181713713788E-3</v>
      </c>
      <c r="V436" s="31">
        <v>3.6432703938132411E-4</v>
      </c>
      <c r="W436" s="31">
        <v>3.6432703938132411E-4</v>
      </c>
      <c r="X436" s="31">
        <v>1.1119157306544638E-3</v>
      </c>
      <c r="Y436" s="31">
        <v>1.1119157306544638E-3</v>
      </c>
      <c r="Z436" s="29" t="s">
        <v>19</v>
      </c>
      <c r="AA436" s="40"/>
      <c r="AB436" s="41">
        <f t="shared" si="9"/>
        <v>-3.2044535214042713</v>
      </c>
    </row>
    <row r="437" spans="1:28">
      <c r="A437" s="28">
        <v>42434</v>
      </c>
      <c r="B437" s="31">
        <v>1.3719773623735209E-3</v>
      </c>
      <c r="C437" s="31">
        <v>1.3719773623735209E-3</v>
      </c>
      <c r="D437" s="31">
        <v>4.9524586213926941E-3</v>
      </c>
      <c r="E437" s="31">
        <v>4.9524586213926941E-3</v>
      </c>
      <c r="F437" s="31">
        <v>0.78468757741949557</v>
      </c>
      <c r="G437" s="31">
        <v>0.78468757741949557</v>
      </c>
      <c r="H437" s="31">
        <v>0.20965517772676148</v>
      </c>
      <c r="I437" s="31">
        <v>0.20965517772676151</v>
      </c>
      <c r="J437" s="31">
        <v>9.8940675171167369E-6</v>
      </c>
      <c r="K437" s="31">
        <v>9.8940675171167369E-6</v>
      </c>
      <c r="L437" s="31">
        <v>4.8190091375827109E-5</v>
      </c>
      <c r="M437" s="31">
        <v>4.8190091375827109E-5</v>
      </c>
      <c r="N437" s="31">
        <v>1.8988725292554617E-2</v>
      </c>
      <c r="O437" s="31">
        <v>1.8988725292554617E-2</v>
      </c>
      <c r="P437" s="31">
        <v>5.0395718739246779E-3</v>
      </c>
      <c r="Q437" s="31">
        <v>5.0395718739246797E-3</v>
      </c>
      <c r="R437" s="31">
        <v>0</v>
      </c>
      <c r="S437" s="31">
        <v>0</v>
      </c>
      <c r="T437" s="31">
        <v>0</v>
      </c>
      <c r="U437" s="31">
        <v>0</v>
      </c>
      <c r="V437" s="31">
        <v>0</v>
      </c>
      <c r="W437" s="31">
        <v>0</v>
      </c>
      <c r="X437" s="31">
        <v>0</v>
      </c>
      <c r="Y437" s="31">
        <v>0</v>
      </c>
      <c r="Z437" s="29" t="s">
        <v>19</v>
      </c>
      <c r="AA437" s="40"/>
      <c r="AB437" s="41">
        <f t="shared" si="9"/>
        <v>-1.5622911086669375</v>
      </c>
    </row>
    <row r="438" spans="1:28">
      <c r="A438" s="28">
        <v>42435</v>
      </c>
      <c r="B438" s="31">
        <v>1.2492909251612732E-2</v>
      </c>
      <c r="C438" s="31">
        <v>1.2492909251612732E-2</v>
      </c>
      <c r="D438" s="31">
        <v>0.11902211183808128</v>
      </c>
      <c r="E438" s="31">
        <v>0.11902211183808128</v>
      </c>
      <c r="F438" s="31">
        <v>1.3251788845763363E-2</v>
      </c>
      <c r="G438" s="31">
        <v>1.3251788845763363E-2</v>
      </c>
      <c r="H438" s="31">
        <v>4.9591955174131647E-2</v>
      </c>
      <c r="I438" s="31">
        <v>4.9591955174131667E-2</v>
      </c>
      <c r="J438" s="31">
        <v>3.2980225057055788E-5</v>
      </c>
      <c r="K438" s="31">
        <v>3.2980225057055788E-5</v>
      </c>
      <c r="L438" s="31">
        <v>2.6875243267288191E-3</v>
      </c>
      <c r="M438" s="31">
        <v>2.6875243267288191E-3</v>
      </c>
      <c r="N438" s="31">
        <v>1.2630004031885904E-4</v>
      </c>
      <c r="O438" s="31">
        <v>1.2630004031885904E-4</v>
      </c>
      <c r="P438" s="31">
        <v>9.7709915823100115E-4</v>
      </c>
      <c r="Q438" s="31">
        <v>9.7709915823100159E-4</v>
      </c>
      <c r="R438" s="31">
        <v>0</v>
      </c>
      <c r="S438" s="31">
        <v>0</v>
      </c>
      <c r="T438" s="31">
        <v>1.3641502789464904E-3</v>
      </c>
      <c r="U438" s="31">
        <v>1.3641502789464904E-3</v>
      </c>
      <c r="V438" s="31">
        <v>2.4094161537751568E-3</v>
      </c>
      <c r="W438" s="31">
        <v>2.4094161537751568E-3</v>
      </c>
      <c r="X438" s="31">
        <v>1.1093477959416358E-3</v>
      </c>
      <c r="Y438" s="31">
        <v>1.1093477959416361E-3</v>
      </c>
      <c r="Z438" s="29" t="s">
        <v>19</v>
      </c>
      <c r="AA438" s="40"/>
      <c r="AB438" s="41">
        <f t="shared" si="9"/>
        <v>-3.0039266524760619</v>
      </c>
    </row>
    <row r="439" spans="1:28">
      <c r="A439" s="28">
        <v>42436</v>
      </c>
      <c r="B439" s="31">
        <v>1.6948537656820972E-2</v>
      </c>
      <c r="C439" s="31">
        <v>1.6948537656820972E-2</v>
      </c>
      <c r="D439" s="31">
        <v>1.7404036846885254E-2</v>
      </c>
      <c r="E439" s="31">
        <v>1.7404036846885254E-2</v>
      </c>
      <c r="F439" s="31">
        <v>4.931530805065603E-2</v>
      </c>
      <c r="G439" s="31">
        <v>4.931530805065603E-2</v>
      </c>
      <c r="H439" s="31">
        <v>2.5661371585288813E-2</v>
      </c>
      <c r="I439" s="31">
        <v>2.5661371585288816E-2</v>
      </c>
      <c r="J439" s="31">
        <v>1.0553672018257852E-4</v>
      </c>
      <c r="K439" s="31">
        <v>1.0553672018257852E-4</v>
      </c>
      <c r="L439" s="31">
        <v>8.1552462328322796E-5</v>
      </c>
      <c r="M439" s="31">
        <v>8.1552462328322796E-5</v>
      </c>
      <c r="N439" s="31">
        <v>5.8778095686853622E-4</v>
      </c>
      <c r="O439" s="31">
        <v>5.8778095686853622E-4</v>
      </c>
      <c r="P439" s="31">
        <v>2.2469428737243786E-4</v>
      </c>
      <c r="Q439" s="31">
        <v>2.2469428737243791E-4</v>
      </c>
      <c r="R439" s="31">
        <v>0</v>
      </c>
      <c r="S439" s="31">
        <v>0</v>
      </c>
      <c r="T439" s="31">
        <v>0</v>
      </c>
      <c r="U439" s="31">
        <v>0</v>
      </c>
      <c r="V439" s="31">
        <v>1.7293390135966851E-2</v>
      </c>
      <c r="W439" s="31">
        <v>1.7293390135966851E-2</v>
      </c>
      <c r="X439" s="31">
        <v>4.5709237888335924E-3</v>
      </c>
      <c r="Y439" s="31">
        <v>4.5709237888335924E-3</v>
      </c>
      <c r="Z439" s="29" t="s">
        <v>19</v>
      </c>
      <c r="AA439" s="40"/>
      <c r="AB439" s="41">
        <f t="shared" si="9"/>
        <v>-3.6627684689515854</v>
      </c>
    </row>
    <row r="440" spans="1:28">
      <c r="A440" s="28">
        <v>42437</v>
      </c>
      <c r="B440" s="31">
        <v>7.4993700777014114</v>
      </c>
      <c r="C440" s="31">
        <v>7.4993700777014114</v>
      </c>
      <c r="D440" s="31">
        <v>2.0124923544566568E-2</v>
      </c>
      <c r="E440" s="31">
        <v>2.0124923544566568E-2</v>
      </c>
      <c r="F440" s="31">
        <v>0.26316070708591799</v>
      </c>
      <c r="G440" s="31">
        <v>0.26316070708591799</v>
      </c>
      <c r="H440" s="31">
        <v>2.9961403941266198</v>
      </c>
      <c r="I440" s="31">
        <v>2.9961403941266194</v>
      </c>
      <c r="J440" s="31">
        <v>3.8468134506549866E-2</v>
      </c>
      <c r="K440" s="31">
        <v>3.8468134506549866E-2</v>
      </c>
      <c r="L440" s="31">
        <v>2.7431282783163123E-4</v>
      </c>
      <c r="M440" s="31">
        <v>2.7431282783163123E-4</v>
      </c>
      <c r="N440" s="31">
        <v>2.462850786217751E-3</v>
      </c>
      <c r="O440" s="31">
        <v>2.462850786217751E-3</v>
      </c>
      <c r="P440" s="31">
        <v>1.5722180279288574E-2</v>
      </c>
      <c r="Q440" s="31">
        <v>1.5722180279288567E-2</v>
      </c>
      <c r="R440" s="31">
        <v>0</v>
      </c>
      <c r="S440" s="31">
        <v>0</v>
      </c>
      <c r="T440" s="31">
        <v>9.6268974848479228E-3</v>
      </c>
      <c r="U440" s="31">
        <v>9.6268974848479228E-3</v>
      </c>
      <c r="V440" s="31">
        <v>9.1373221476836082E-3</v>
      </c>
      <c r="W440" s="31">
        <v>9.1373221476836082E-3</v>
      </c>
      <c r="X440" s="31">
        <v>5.7496058220215807E-3</v>
      </c>
      <c r="Y440" s="31">
        <v>5.7496058220215807E-3</v>
      </c>
      <c r="Z440" s="29" t="s">
        <v>19</v>
      </c>
      <c r="AA440" s="40"/>
      <c r="AB440" s="41">
        <f t="shared" si="9"/>
        <v>1.0973249250799566</v>
      </c>
    </row>
    <row r="441" spans="1:28">
      <c r="A441" s="28">
        <v>42438</v>
      </c>
      <c r="B441" s="31">
        <v>7.4779362294368296E-2</v>
      </c>
      <c r="C441" s="31">
        <v>7.4779362294368296E-2</v>
      </c>
      <c r="D441" s="31">
        <v>0.93869478990973632</v>
      </c>
      <c r="E441" s="31">
        <v>0.93869478990973632</v>
      </c>
      <c r="F441" s="31">
        <v>0.14991329016462726</v>
      </c>
      <c r="G441" s="31">
        <v>0.14991329016462726</v>
      </c>
      <c r="H441" s="31">
        <v>0.39387239418825015</v>
      </c>
      <c r="I441" s="31">
        <v>0.39387239418825021</v>
      </c>
      <c r="J441" s="31">
        <v>4.3204094824743079E-4</v>
      </c>
      <c r="K441" s="31">
        <v>4.3204094824743079E-4</v>
      </c>
      <c r="L441" s="31">
        <v>5.5492743684317824E-3</v>
      </c>
      <c r="M441" s="31">
        <v>5.5492743684317824E-3</v>
      </c>
      <c r="N441" s="31">
        <v>1.26300040318859E-3</v>
      </c>
      <c r="O441" s="31">
        <v>1.26300040318859E-3</v>
      </c>
      <c r="P441" s="31">
        <v>2.4241303689095006E-3</v>
      </c>
      <c r="Q441" s="31">
        <v>2.4241303689095028E-3</v>
      </c>
      <c r="R441" s="31">
        <v>0</v>
      </c>
      <c r="S441" s="31">
        <v>0</v>
      </c>
      <c r="T441" s="31">
        <v>2.2612273645580414E-2</v>
      </c>
      <c r="U441" s="31">
        <v>2.2612273645580414E-2</v>
      </c>
      <c r="V441" s="31">
        <v>5.5479721556988035E-2</v>
      </c>
      <c r="W441" s="31">
        <v>5.5479721556988035E-2</v>
      </c>
      <c r="X441" s="31">
        <v>2.2496392051728476E-2</v>
      </c>
      <c r="Y441" s="31">
        <v>2.249639205172848E-2</v>
      </c>
      <c r="Z441" s="29" t="s">
        <v>19</v>
      </c>
      <c r="AA441" s="40"/>
      <c r="AB441" s="41">
        <f t="shared" si="9"/>
        <v>-0.93172829476092089</v>
      </c>
    </row>
    <row r="442" spans="1:28">
      <c r="A442" s="28">
        <v>42439</v>
      </c>
      <c r="B442" s="31">
        <v>2.0087001833700513</v>
      </c>
      <c r="C442" s="31">
        <v>2.0087001833700513</v>
      </c>
      <c r="D442" s="31">
        <v>0.10026504550256704</v>
      </c>
      <c r="E442" s="31">
        <v>0.10026504550256704</v>
      </c>
      <c r="F442" s="31">
        <v>1.0543430211941185</v>
      </c>
      <c r="G442" s="31">
        <v>1.0543430211941185</v>
      </c>
      <c r="H442" s="31">
        <v>1.0954244539286833</v>
      </c>
      <c r="I442" s="31">
        <v>1.095424453928683</v>
      </c>
      <c r="J442" s="31">
        <v>2.9794335316544195E-2</v>
      </c>
      <c r="K442" s="31">
        <v>2.9794335316544195E-2</v>
      </c>
      <c r="L442" s="31">
        <v>8.7483550497655365E-4</v>
      </c>
      <c r="M442" s="31">
        <v>8.7483550497655365E-4</v>
      </c>
      <c r="N442" s="31">
        <v>8.3115141917526059E-3</v>
      </c>
      <c r="O442" s="31">
        <v>8.3115141917526059E-3</v>
      </c>
      <c r="P442" s="31">
        <v>1.4099245540781367E-2</v>
      </c>
      <c r="Q442" s="31">
        <v>1.4099245540781357E-2</v>
      </c>
      <c r="R442" s="31">
        <v>1.8050077173726635E-2</v>
      </c>
      <c r="S442" s="31">
        <v>1.8050077173726635E-2</v>
      </c>
      <c r="T442" s="31">
        <v>2.4132114988971885E-3</v>
      </c>
      <c r="U442" s="31">
        <v>2.4132114988971885E-3</v>
      </c>
      <c r="V442" s="31">
        <v>2.5192000349753958E-2</v>
      </c>
      <c r="W442" s="31">
        <v>2.5192000349753958E-2</v>
      </c>
      <c r="X442" s="31">
        <v>1.4521670801041555E-2</v>
      </c>
      <c r="Y442" s="31">
        <v>1.4521670801041555E-2</v>
      </c>
      <c r="Z442" s="29" t="s">
        <v>19</v>
      </c>
      <c r="AA442" s="40"/>
      <c r="AB442" s="41">
        <f t="shared" si="9"/>
        <v>9.1141917318305427E-2</v>
      </c>
    </row>
    <row r="443" spans="1:28">
      <c r="A443" s="28">
        <v>42440</v>
      </c>
      <c r="B443" s="31">
        <v>7.0775562972441725E-3</v>
      </c>
      <c r="C443" s="31">
        <v>7.0775562972441725E-3</v>
      </c>
      <c r="D443" s="31">
        <v>1.2281059440624248E-2</v>
      </c>
      <c r="E443" s="31">
        <v>1.2281059440624248E-2</v>
      </c>
      <c r="F443" s="31">
        <v>2.9952540331003263E-2</v>
      </c>
      <c r="G443" s="31">
        <v>2.9952540331003263E-2</v>
      </c>
      <c r="H443" s="31">
        <v>1.4926120518311941E-2</v>
      </c>
      <c r="I443" s="31">
        <v>1.492612051831194E-2</v>
      </c>
      <c r="J443" s="31">
        <v>1.9788135034233474E-5</v>
      </c>
      <c r="K443" s="31">
        <v>1.9788135034233474E-5</v>
      </c>
      <c r="L443" s="31">
        <v>1.2232869349248422E-4</v>
      </c>
      <c r="M443" s="31">
        <v>1.2232869349248422E-4</v>
      </c>
      <c r="N443" s="31">
        <v>1.7001928504461791E-4</v>
      </c>
      <c r="O443" s="31">
        <v>1.7001928504461791E-4</v>
      </c>
      <c r="P443" s="31">
        <v>9.5013584374630872E-5</v>
      </c>
      <c r="Q443" s="31">
        <v>9.50135843746309E-5</v>
      </c>
      <c r="R443" s="31">
        <v>0</v>
      </c>
      <c r="S443" s="31">
        <v>0</v>
      </c>
      <c r="T443" s="31">
        <v>7.1766166848924069E-3</v>
      </c>
      <c r="U443" s="31">
        <v>7.1766166848924069E-3</v>
      </c>
      <c r="V443" s="31">
        <v>0</v>
      </c>
      <c r="W443" s="31">
        <v>0</v>
      </c>
      <c r="X443" s="31">
        <v>2.4857608020173692E-3</v>
      </c>
      <c r="Y443" s="31">
        <v>2.4857608020173692E-3</v>
      </c>
      <c r="Z443" s="29" t="s">
        <v>19</v>
      </c>
      <c r="AA443" s="40"/>
      <c r="AB443" s="41">
        <f t="shared" si="9"/>
        <v>-4.2046425459177632</v>
      </c>
    </row>
    <row r="444" spans="1:28">
      <c r="A444" s="28">
        <v>42441</v>
      </c>
      <c r="B444" s="31"/>
      <c r="C444" s="31"/>
      <c r="D444" s="31">
        <v>7.0617018516115878E-3</v>
      </c>
      <c r="E444" s="31">
        <v>7.0617018516115878E-3</v>
      </c>
      <c r="F444" s="31">
        <v>2.4249607741220931E-2</v>
      </c>
      <c r="G444" s="31">
        <v>2.4249607741220931E-2</v>
      </c>
      <c r="H444" s="31">
        <v>8.8555228571868799E-3</v>
      </c>
      <c r="I444" s="31">
        <v>8.8555228571868781E-3</v>
      </c>
      <c r="J444" s="31"/>
      <c r="K444" s="31"/>
      <c r="L444" s="31">
        <v>1.3715641391581562E-4</v>
      </c>
      <c r="M444" s="31">
        <v>1.3715641391581562E-4</v>
      </c>
      <c r="N444" s="31">
        <v>2.6717316221297097E-4</v>
      </c>
      <c r="O444" s="31">
        <v>2.6717316221297097E-4</v>
      </c>
      <c r="P444" s="31">
        <v>1.181249967900816E-4</v>
      </c>
      <c r="Q444" s="31">
        <v>1.181249967900816E-4</v>
      </c>
      <c r="R444" s="31"/>
      <c r="S444" s="31"/>
      <c r="T444" s="31">
        <v>0</v>
      </c>
      <c r="U444" s="31">
        <v>0</v>
      </c>
      <c r="V444" s="31">
        <v>3.8424358420083649E-3</v>
      </c>
      <c r="W444" s="31">
        <v>3.8424358420083649E-3</v>
      </c>
      <c r="X444" s="31">
        <v>1.0156181789234191E-3</v>
      </c>
      <c r="Y444" s="31">
        <v>1.0156181789234191E-3</v>
      </c>
      <c r="Z444" s="29" t="s">
        <v>19</v>
      </c>
      <c r="AA444" s="40"/>
      <c r="AB444" s="41">
        <f t="shared" si="9"/>
        <v>-4.7267139629420294</v>
      </c>
    </row>
    <row r="445" spans="1:28">
      <c r="A445" s="28">
        <v>42442</v>
      </c>
      <c r="B445" s="31">
        <v>1.0850494043771355E-3</v>
      </c>
      <c r="C445" s="31">
        <v>1.0850494043771355E-3</v>
      </c>
      <c r="D445" s="31">
        <v>0.1220358460141234</v>
      </c>
      <c r="E445" s="31">
        <v>0.1220358460141234</v>
      </c>
      <c r="F445" s="31">
        <v>2.7285666402731973E-2</v>
      </c>
      <c r="G445" s="31">
        <v>2.7285666402731973E-2</v>
      </c>
      <c r="H445" s="31">
        <v>4.9903959241740244E-2</v>
      </c>
      <c r="I445" s="31">
        <v>4.9903959241740237E-2</v>
      </c>
      <c r="J445" s="31">
        <v>1.6490112528527894E-5</v>
      </c>
      <c r="K445" s="31">
        <v>1.6490112528527894E-5</v>
      </c>
      <c r="L445" s="31">
        <v>1.0416473597390321E-3</v>
      </c>
      <c r="M445" s="31">
        <v>1.0416473597390321E-3</v>
      </c>
      <c r="N445" s="31">
        <v>2.5260008063771798E-4</v>
      </c>
      <c r="O445" s="31">
        <v>2.5260008063771798E-4</v>
      </c>
      <c r="P445" s="31">
        <v>4.3398096646790857E-4</v>
      </c>
      <c r="Q445" s="31">
        <v>4.3398096646790851E-4</v>
      </c>
      <c r="R445" s="31">
        <v>0</v>
      </c>
      <c r="S445" s="31">
        <v>0</v>
      </c>
      <c r="T445" s="31">
        <v>0</v>
      </c>
      <c r="U445" s="31">
        <v>0</v>
      </c>
      <c r="V445" s="31">
        <v>2.1806187730436855E-2</v>
      </c>
      <c r="W445" s="31">
        <v>2.1806187730436855E-2</v>
      </c>
      <c r="X445" s="31">
        <v>5.7637294629421338E-3</v>
      </c>
      <c r="Y445" s="31">
        <v>5.7637294629421338E-3</v>
      </c>
      <c r="Z445" s="29" t="s">
        <v>19</v>
      </c>
      <c r="AA445" s="40"/>
      <c r="AB445" s="41">
        <f t="shared" si="9"/>
        <v>-2.9976549358503464</v>
      </c>
    </row>
    <row r="446" spans="1:28">
      <c r="A446" s="28">
        <v>42443</v>
      </c>
      <c r="B446" s="31">
        <v>7.7882801472237251E-2</v>
      </c>
      <c r="C446" s="31">
        <v>7.7882801472237251E-2</v>
      </c>
      <c r="D446" s="31">
        <v>7.5428613793486934E-2</v>
      </c>
      <c r="E446" s="31">
        <v>7.5428613793486934E-2</v>
      </c>
      <c r="F446" s="31">
        <v>0.32081667549147724</v>
      </c>
      <c r="G446" s="31">
        <v>0.32081667549147724</v>
      </c>
      <c r="H446" s="31">
        <v>0.14124411300967085</v>
      </c>
      <c r="I446" s="31">
        <v>0.14124411300967082</v>
      </c>
      <c r="J446" s="31">
        <v>1.1213276519398967E-3</v>
      </c>
      <c r="K446" s="31">
        <v>1.1213276519398967E-3</v>
      </c>
      <c r="L446" s="31">
        <v>4.8931477396993678E-4</v>
      </c>
      <c r="M446" s="31">
        <v>4.8931477396993678E-4</v>
      </c>
      <c r="N446" s="31">
        <v>6.6161790351648465E-3</v>
      </c>
      <c r="O446" s="31">
        <v>6.6161790351648465E-3</v>
      </c>
      <c r="P446" s="31">
        <v>2.3547961316631488E-3</v>
      </c>
      <c r="Q446" s="31">
        <v>2.3547961316631488E-3</v>
      </c>
      <c r="R446" s="31">
        <v>0</v>
      </c>
      <c r="S446" s="31">
        <v>0</v>
      </c>
      <c r="T446" s="31">
        <v>1.4090041332270679E-2</v>
      </c>
      <c r="U446" s="31">
        <v>1.4090041332270679E-2</v>
      </c>
      <c r="V446" s="31">
        <v>3.4800518801704081E-2</v>
      </c>
      <c r="W446" s="31">
        <v>3.4800518801704081E-2</v>
      </c>
      <c r="X446" s="31">
        <v>1.4078702063078747E-2</v>
      </c>
      <c r="Y446" s="31">
        <v>1.4078702063078747E-2</v>
      </c>
      <c r="Z446" s="29" t="s">
        <v>19</v>
      </c>
      <c r="AA446" s="40"/>
      <c r="AB446" s="41">
        <f t="shared" si="9"/>
        <v>-1.9572655876317708</v>
      </c>
    </row>
    <row r="447" spans="1:28">
      <c r="A447" s="28">
        <v>42444</v>
      </c>
      <c r="B447" s="31">
        <v>2.4735168792791844E-2</v>
      </c>
      <c r="C447" s="31">
        <v>2.4735168792791844E-2</v>
      </c>
      <c r="D447" s="31">
        <v>7.2181343020777347E-2</v>
      </c>
      <c r="E447" s="31">
        <v>7.2181343020777347E-2</v>
      </c>
      <c r="F447" s="31">
        <v>0.38225192971888522</v>
      </c>
      <c r="G447" s="31">
        <v>0.38225192971888522</v>
      </c>
      <c r="H447" s="31">
        <v>0.13566655881340875</v>
      </c>
      <c r="I447" s="31">
        <v>0.13566655881340872</v>
      </c>
      <c r="J447" s="31">
        <v>2.6054377795074074E-4</v>
      </c>
      <c r="K447" s="31">
        <v>2.6054377795074074E-4</v>
      </c>
      <c r="L447" s="31">
        <v>8.4147313402405794E-4</v>
      </c>
      <c r="M447" s="31">
        <v>8.4147313402405794E-4</v>
      </c>
      <c r="N447" s="31">
        <v>1.2576569399443304E-2</v>
      </c>
      <c r="O447" s="31">
        <v>1.2576569399443304E-2</v>
      </c>
      <c r="P447" s="31">
        <v>3.7170854968183288E-3</v>
      </c>
      <c r="Q447" s="31">
        <v>3.7170854968183297E-3</v>
      </c>
      <c r="R447" s="31">
        <v>0</v>
      </c>
      <c r="S447" s="31">
        <v>0</v>
      </c>
      <c r="T447" s="31">
        <v>4.5558171000685786E-3</v>
      </c>
      <c r="U447" s="31">
        <v>4.5558171000685786E-3</v>
      </c>
      <c r="V447" s="31">
        <v>9.9582724097561932E-3</v>
      </c>
      <c r="W447" s="31">
        <v>9.9582724097561932E-3</v>
      </c>
      <c r="X447" s="31">
        <v>4.2101289616812776E-3</v>
      </c>
      <c r="Y447" s="31">
        <v>4.2101289616812776E-3</v>
      </c>
      <c r="Z447" s="29" t="s">
        <v>19</v>
      </c>
      <c r="AA447" s="40"/>
      <c r="AB447" s="41">
        <f t="shared" si="9"/>
        <v>-1.997555177195127</v>
      </c>
    </row>
    <row r="448" spans="1:28">
      <c r="A448" s="28">
        <v>42445</v>
      </c>
      <c r="B448" s="31">
        <v>0.11240320303945754</v>
      </c>
      <c r="C448" s="31">
        <v>0.11240320303945754</v>
      </c>
      <c r="D448" s="31">
        <v>3.4044446091968938E-2</v>
      </c>
      <c r="E448" s="31">
        <v>3.4044446091968938E-2</v>
      </c>
      <c r="F448" s="31">
        <v>4.8334053891255658E-3</v>
      </c>
      <c r="G448" s="31">
        <v>4.8334053891255658E-3</v>
      </c>
      <c r="H448" s="31">
        <v>5.6829679162236982E-2</v>
      </c>
      <c r="I448" s="31">
        <v>5.6829679162236982E-2</v>
      </c>
      <c r="J448" s="31">
        <v>6.2662427608406002E-4</v>
      </c>
      <c r="K448" s="31">
        <v>6.2662427608406002E-4</v>
      </c>
      <c r="L448" s="31">
        <v>5.5233258576909534E-4</v>
      </c>
      <c r="M448" s="31">
        <v>5.5233258576909534E-4</v>
      </c>
      <c r="N448" s="31">
        <v>3.886155086734123E-5</v>
      </c>
      <c r="O448" s="31">
        <v>3.886155086734123E-5</v>
      </c>
      <c r="P448" s="31">
        <v>4.455366726756339E-4</v>
      </c>
      <c r="Q448" s="31">
        <v>4.4553667267563379E-4</v>
      </c>
      <c r="R448" s="31">
        <v>0</v>
      </c>
      <c r="S448" s="31">
        <v>0</v>
      </c>
      <c r="T448" s="31">
        <v>0</v>
      </c>
      <c r="U448" s="31">
        <v>0</v>
      </c>
      <c r="V448" s="31">
        <v>8.1026333558406483E-3</v>
      </c>
      <c r="W448" s="31">
        <v>8.1026333558406483E-3</v>
      </c>
      <c r="X448" s="31">
        <v>2.1416575504984363E-3</v>
      </c>
      <c r="Y448" s="31">
        <v>2.1416575504984363E-3</v>
      </c>
      <c r="Z448" s="29" t="s">
        <v>19</v>
      </c>
      <c r="AA448" s="40"/>
      <c r="AB448" s="41">
        <f t="shared" si="9"/>
        <v>-2.8676965692593939</v>
      </c>
    </row>
    <row r="449" spans="1:28">
      <c r="A449" s="28">
        <v>42446</v>
      </c>
      <c r="B449" s="31">
        <v>5.0393783887181251E-3</v>
      </c>
      <c r="C449" s="31">
        <v>5.0393783887181251E-3</v>
      </c>
      <c r="D449" s="31">
        <v>1.1372861564695198E-2</v>
      </c>
      <c r="E449" s="31">
        <v>1.1372861564695198E-2</v>
      </c>
      <c r="F449" s="31">
        <v>0.18297475456501777</v>
      </c>
      <c r="G449" s="31">
        <v>0.18297475456501777</v>
      </c>
      <c r="H449" s="31">
        <v>5.4264312384121952E-2</v>
      </c>
      <c r="I449" s="31">
        <v>5.4264312384121945E-2</v>
      </c>
      <c r="J449" s="31">
        <v>6.2662427608405991E-5</v>
      </c>
      <c r="K449" s="31">
        <v>6.2662427608405991E-5</v>
      </c>
      <c r="L449" s="31">
        <v>7.4138602116657085E-5</v>
      </c>
      <c r="M449" s="31">
        <v>7.4138602116657085E-5</v>
      </c>
      <c r="N449" s="31">
        <v>1.2387119338965022E-3</v>
      </c>
      <c r="O449" s="31">
        <v>1.2387119338965022E-3</v>
      </c>
      <c r="P449" s="31">
        <v>3.7748640278569554E-4</v>
      </c>
      <c r="Q449" s="31">
        <v>3.7748640278569554E-4</v>
      </c>
      <c r="R449" s="31">
        <v>0</v>
      </c>
      <c r="S449" s="31">
        <v>0</v>
      </c>
      <c r="T449" s="31">
        <v>3.1286490093229294E-3</v>
      </c>
      <c r="U449" s="31">
        <v>3.1286490093229294E-3</v>
      </c>
      <c r="V449" s="31">
        <v>5.2851709179584086E-3</v>
      </c>
      <c r="W449" s="31">
        <v>5.2851709179584086E-3</v>
      </c>
      <c r="X449" s="31">
        <v>2.4806249325917138E-3</v>
      </c>
      <c r="Y449" s="31">
        <v>2.4806249325917138E-3</v>
      </c>
      <c r="Z449" s="29" t="s">
        <v>19</v>
      </c>
      <c r="AA449" s="40"/>
      <c r="AB449" s="41">
        <f t="shared" si="9"/>
        <v>-2.9138884986078781</v>
      </c>
    </row>
    <row r="450" spans="1:28">
      <c r="A450" s="28">
        <v>42447</v>
      </c>
      <c r="B450" s="31">
        <v>0.16692940912628787</v>
      </c>
      <c r="C450" s="31">
        <v>0.16692940912628787</v>
      </c>
      <c r="D450" s="31">
        <v>3.6726187607732657</v>
      </c>
      <c r="E450" s="31">
        <v>3.6726187607732657</v>
      </c>
      <c r="F450" s="31">
        <v>4.8986150714809664</v>
      </c>
      <c r="G450" s="31">
        <v>4.8986150714809664</v>
      </c>
      <c r="H450" s="31">
        <v>2.6318544597322155</v>
      </c>
      <c r="I450" s="31">
        <v>2.631854459732216</v>
      </c>
      <c r="J450" s="31">
        <v>6.5630647863541022E-4</v>
      </c>
      <c r="K450" s="31">
        <v>6.5630647863541022E-4</v>
      </c>
      <c r="L450" s="31">
        <v>2.3353659666746983E-2</v>
      </c>
      <c r="M450" s="31">
        <v>2.3353659666746983E-2</v>
      </c>
      <c r="N450" s="31">
        <v>3.2838010482903364E-2</v>
      </c>
      <c r="O450" s="31">
        <v>3.2838010482903364E-2</v>
      </c>
      <c r="P450" s="31">
        <v>1.7024123178692306E-2</v>
      </c>
      <c r="Q450" s="31">
        <v>1.7024123178692303E-2</v>
      </c>
      <c r="R450" s="31">
        <v>1.6780338509029984E-2</v>
      </c>
      <c r="S450" s="31">
        <v>1.6780338509029984E-2</v>
      </c>
      <c r="T450" s="31">
        <v>7.2285137063740667E-4</v>
      </c>
      <c r="U450" s="31">
        <v>7.2285137063740667E-4</v>
      </c>
      <c r="V450" s="31">
        <v>3.9837947332883192E-2</v>
      </c>
      <c r="W450" s="31">
        <v>3.9837947332883192E-2</v>
      </c>
      <c r="X450" s="31">
        <v>1.7313015833885441E-2</v>
      </c>
      <c r="Y450" s="31">
        <v>1.7313015833885437E-2</v>
      </c>
      <c r="Z450" s="29" t="s">
        <v>19</v>
      </c>
      <c r="AA450" s="40"/>
      <c r="AB450" s="41">
        <f t="shared" si="9"/>
        <v>0.96768871547984026</v>
      </c>
    </row>
    <row r="451" spans="1:28">
      <c r="A451" s="28">
        <v>42448</v>
      </c>
      <c r="B451" s="31">
        <v>2.2043982428136089E-2</v>
      </c>
      <c r="C451" s="31">
        <v>2.2043982428136089E-2</v>
      </c>
      <c r="D451" s="31">
        <v>0.35639908809519399</v>
      </c>
      <c r="E451" s="31">
        <v>0.35639908809519399</v>
      </c>
      <c r="F451" s="31">
        <v>3.2439679586513101E-2</v>
      </c>
      <c r="G451" s="31">
        <v>3.2439679586513101E-2</v>
      </c>
      <c r="H451" s="31">
        <v>0.14060212933146388</v>
      </c>
      <c r="I451" s="31">
        <v>0.14060212933146388</v>
      </c>
      <c r="J451" s="31">
        <v>2.5394773293932959E-4</v>
      </c>
      <c r="K451" s="31">
        <v>2.5394773293932959E-4</v>
      </c>
      <c r="L451" s="31">
        <v>4.0442607454636448E-3</v>
      </c>
      <c r="M451" s="31">
        <v>4.0442607454636448E-3</v>
      </c>
      <c r="N451" s="31">
        <v>3.0603471308031225E-4</v>
      </c>
      <c r="O451" s="31">
        <v>3.0603471308031225E-4</v>
      </c>
      <c r="P451" s="31">
        <v>1.5805638157455485E-3</v>
      </c>
      <c r="Q451" s="31">
        <v>1.5805638157455485E-3</v>
      </c>
      <c r="R451" s="31">
        <v>5.4021608643457387E-3</v>
      </c>
      <c r="S451" s="31">
        <v>5.4021608643457387E-3</v>
      </c>
      <c r="T451" s="31">
        <v>4.6596111430318981E-3</v>
      </c>
      <c r="U451" s="31">
        <v>4.6596111430318981E-3</v>
      </c>
      <c r="V451" s="31">
        <v>1.0890949630572383E-2</v>
      </c>
      <c r="W451" s="31">
        <v>1.0890949630572383E-2</v>
      </c>
      <c r="X451" s="31">
        <v>6.5957403098983614E-3</v>
      </c>
      <c r="Y451" s="31">
        <v>6.5957403098983614E-3</v>
      </c>
      <c r="Z451" s="29" t="s">
        <v>19</v>
      </c>
      <c r="AA451" s="40"/>
      <c r="AB451" s="41">
        <f t="shared" si="9"/>
        <v>-1.9618211551152447</v>
      </c>
    </row>
    <row r="452" spans="1:28">
      <c r="A452" s="28">
        <v>42449</v>
      </c>
      <c r="B452" s="31">
        <v>0.31550532300832418</v>
      </c>
      <c r="C452" s="31">
        <v>0.31550532300832418</v>
      </c>
      <c r="D452" s="31">
        <v>3.8896817600504147E-2</v>
      </c>
      <c r="E452" s="31">
        <v>3.8896817600504147E-2</v>
      </c>
      <c r="F452" s="31">
        <v>2.3511238274741449E-3</v>
      </c>
      <c r="G452" s="31">
        <v>2.3511238274741449E-3</v>
      </c>
      <c r="H452" s="31">
        <v>0.13692484682269437</v>
      </c>
      <c r="I452" s="31">
        <v>0.1369248468226944</v>
      </c>
      <c r="J452" s="31">
        <v>6.8730789018904264E-3</v>
      </c>
      <c r="K452" s="31">
        <v>6.8730789018904264E-3</v>
      </c>
      <c r="L452" s="31">
        <v>3.6327915037161977E-4</v>
      </c>
      <c r="M452" s="31">
        <v>3.6327915037161977E-4</v>
      </c>
      <c r="N452" s="31">
        <v>3.8861550867341237E-5</v>
      </c>
      <c r="O452" s="31">
        <v>3.8861550867341237E-5</v>
      </c>
      <c r="P452" s="31">
        <v>2.8118885105465076E-3</v>
      </c>
      <c r="Q452" s="31">
        <v>2.8118885105465076E-3</v>
      </c>
      <c r="R452" s="31">
        <v>0</v>
      </c>
      <c r="S452" s="31">
        <v>0</v>
      </c>
      <c r="T452" s="31">
        <v>1.9183363297685024E-2</v>
      </c>
      <c r="U452" s="31">
        <v>1.9183363297685024E-2</v>
      </c>
      <c r="V452" s="31">
        <v>6.8250598710768049E-3</v>
      </c>
      <c r="W452" s="31">
        <v>6.8250598710768049E-3</v>
      </c>
      <c r="X452" s="31">
        <v>8.4485052052036633E-3</v>
      </c>
      <c r="Y452" s="31">
        <v>8.4485052052036633E-3</v>
      </c>
      <c r="Z452" s="29" t="s">
        <v>19</v>
      </c>
      <c r="AA452" s="40"/>
      <c r="AB452" s="41">
        <f t="shared" si="9"/>
        <v>-1.9883230670079246</v>
      </c>
    </row>
    <row r="453" spans="1:28">
      <c r="A453" s="28">
        <v>42450</v>
      </c>
      <c r="B453" s="31">
        <v>2.8494914449296201E-3</v>
      </c>
      <c r="C453" s="31">
        <v>2.8494914449296201E-3</v>
      </c>
      <c r="D453" s="31">
        <v>7.1491854021092427E-2</v>
      </c>
      <c r="E453" s="31">
        <v>7.1491854021092427E-2</v>
      </c>
      <c r="F453" s="31">
        <v>5.261368218052162E-2</v>
      </c>
      <c r="G453" s="31">
        <v>5.261368218052162E-2</v>
      </c>
      <c r="H453" s="31">
        <v>3.9778592669059976E-2</v>
      </c>
      <c r="I453" s="31">
        <v>3.9778592669059983E-2</v>
      </c>
      <c r="J453" s="31">
        <v>3.6278247562761368E-5</v>
      </c>
      <c r="K453" s="31">
        <v>3.6278247562761368E-5</v>
      </c>
      <c r="L453" s="31">
        <v>6.3388504809741813E-4</v>
      </c>
      <c r="M453" s="31">
        <v>6.3388504809741813E-4</v>
      </c>
      <c r="N453" s="31">
        <v>3.5946934552290641E-4</v>
      </c>
      <c r="O453" s="31">
        <v>3.5946934552290641E-4</v>
      </c>
      <c r="P453" s="31">
        <v>3.286956432419662E-4</v>
      </c>
      <c r="Q453" s="31">
        <v>3.286956432419662E-4</v>
      </c>
      <c r="R453" s="31">
        <v>0</v>
      </c>
      <c r="S453" s="31">
        <v>0</v>
      </c>
      <c r="T453" s="31">
        <v>8.1144700016681191E-3</v>
      </c>
      <c r="U453" s="31">
        <v>8.1144700016681191E-3</v>
      </c>
      <c r="V453" s="31">
        <v>0</v>
      </c>
      <c r="W453" s="31">
        <v>0</v>
      </c>
      <c r="X453" s="31">
        <v>2.810604543190094E-3</v>
      </c>
      <c r="Y453" s="31">
        <v>2.810604543190094E-3</v>
      </c>
      <c r="Z453" s="29" t="s">
        <v>19</v>
      </c>
      <c r="AA453" s="40"/>
      <c r="AB453" s="41">
        <f t="shared" si="9"/>
        <v>-3.2244263840338068</v>
      </c>
    </row>
    <row r="454" spans="1:28">
      <c r="A454" s="28">
        <v>42451</v>
      </c>
      <c r="B454" s="31">
        <v>3.4869991952825079E-2</v>
      </c>
      <c r="C454" s="31">
        <v>3.4869991952825079E-2</v>
      </c>
      <c r="D454" s="31">
        <v>2.8543361814912979E-4</v>
      </c>
      <c r="E454" s="31">
        <v>2.8543361814912979E-4</v>
      </c>
      <c r="F454" s="31">
        <v>6.0303411558396774E-2</v>
      </c>
      <c r="G454" s="31">
        <v>6.0303411558396774E-2</v>
      </c>
      <c r="H454" s="31">
        <v>2.9613423108330893E-2</v>
      </c>
      <c r="I454" s="31">
        <v>2.9613423108330889E-2</v>
      </c>
      <c r="J454" s="31">
        <v>4.5512710578736985E-4</v>
      </c>
      <c r="K454" s="31">
        <v>4.5512710578736985E-4</v>
      </c>
      <c r="L454" s="31">
        <v>3.7069301058328543E-6</v>
      </c>
      <c r="M454" s="31">
        <v>3.7069301058328543E-6</v>
      </c>
      <c r="N454" s="31">
        <v>4.7605399812493008E-4</v>
      </c>
      <c r="O454" s="31">
        <v>4.7605399812493008E-4</v>
      </c>
      <c r="P454" s="31">
        <v>3.0430026347010155E-4</v>
      </c>
      <c r="Q454" s="31">
        <v>3.0430026347010155E-4</v>
      </c>
      <c r="R454" s="31">
        <v>0</v>
      </c>
      <c r="S454" s="31">
        <v>0</v>
      </c>
      <c r="T454" s="31">
        <v>5.3972902340926358E-3</v>
      </c>
      <c r="U454" s="31">
        <v>5.3972902340926358E-3</v>
      </c>
      <c r="V454" s="31">
        <v>5.7563672222249208E-3</v>
      </c>
      <c r="W454" s="31">
        <v>5.7563672222249208E-3</v>
      </c>
      <c r="X454" s="31">
        <v>3.3909577882891904E-3</v>
      </c>
      <c r="Y454" s="31">
        <v>3.3909577882891904E-3</v>
      </c>
      <c r="Z454" s="29" t="s">
        <v>19</v>
      </c>
      <c r="AA454" s="40"/>
      <c r="AB454" s="41">
        <f t="shared" si="9"/>
        <v>-3.5195275370550823</v>
      </c>
    </row>
    <row r="455" spans="1:28">
      <c r="A455" s="28">
        <v>42452</v>
      </c>
      <c r="B455" s="31">
        <v>0.6594593881508648</v>
      </c>
      <c r="C455" s="31">
        <v>0.6594593881508648</v>
      </c>
      <c r="D455" s="31">
        <v>5.0614423665041791E-2</v>
      </c>
      <c r="E455" s="31">
        <v>5.0614423665041791E-2</v>
      </c>
      <c r="F455" s="31">
        <v>0.66817093253148985</v>
      </c>
      <c r="G455" s="31">
        <v>0.66817093253148985</v>
      </c>
      <c r="H455" s="31">
        <v>0.45087669291095944</v>
      </c>
      <c r="I455" s="31">
        <v>0.45087669291095939</v>
      </c>
      <c r="J455" s="31">
        <v>1.1150614091790563E-2</v>
      </c>
      <c r="K455" s="31">
        <v>1.1150614091790563E-2</v>
      </c>
      <c r="L455" s="31">
        <v>3.4103756973662266E-4</v>
      </c>
      <c r="M455" s="31">
        <v>3.4103756973662266E-4</v>
      </c>
      <c r="N455" s="31">
        <v>3.217250642430014E-2</v>
      </c>
      <c r="O455" s="31">
        <v>3.217250642430014E-2</v>
      </c>
      <c r="P455" s="31">
        <v>1.2962934430355042E-2</v>
      </c>
      <c r="Q455" s="31">
        <v>1.296293443035504E-2</v>
      </c>
      <c r="R455" s="31">
        <v>7.5062992229858972E-3</v>
      </c>
      <c r="S455" s="31">
        <v>7.5062992229858972E-3</v>
      </c>
      <c r="T455" s="31">
        <v>2.4169184290030211E-3</v>
      </c>
      <c r="U455" s="31">
        <v>2.4169184290030211E-3</v>
      </c>
      <c r="V455" s="31">
        <v>7.0873753394313579E-3</v>
      </c>
      <c r="W455" s="31">
        <v>7.0873753394313579E-3</v>
      </c>
      <c r="X455" s="31">
        <v>5.632764792587913E-3</v>
      </c>
      <c r="Y455" s="31">
        <v>5.632764792587913E-3</v>
      </c>
      <c r="Z455" s="29" t="s">
        <v>19</v>
      </c>
      <c r="AA455" s="40"/>
      <c r="AB455" s="41">
        <f t="shared" si="9"/>
        <v>-0.79656138504198004</v>
      </c>
    </row>
    <row r="456" spans="1:28">
      <c r="A456" s="28">
        <v>42453</v>
      </c>
      <c r="B456" s="31">
        <v>9.6500138516945229E-3</v>
      </c>
      <c r="C456" s="31">
        <v>9.6500138516945229E-3</v>
      </c>
      <c r="D456" s="31">
        <v>5.9347950994383999E-3</v>
      </c>
      <c r="E456" s="31">
        <v>5.9347950994383999E-3</v>
      </c>
      <c r="F456" s="31">
        <v>4.2174498078782083E-2</v>
      </c>
      <c r="G456" s="31">
        <v>4.2174498078782083E-2</v>
      </c>
      <c r="H456" s="31">
        <v>1.6959924810871607E-2</v>
      </c>
      <c r="I456" s="31">
        <v>1.6959924810871611E-2</v>
      </c>
      <c r="J456" s="31">
        <v>1.4511299025104547E-4</v>
      </c>
      <c r="K456" s="31">
        <v>1.4511299025104547E-4</v>
      </c>
      <c r="L456" s="31">
        <v>3.7069301058328542E-5</v>
      </c>
      <c r="M456" s="31">
        <v>3.7069301058328542E-5</v>
      </c>
      <c r="N456" s="31">
        <v>3.7890012095657705E-4</v>
      </c>
      <c r="O456" s="31">
        <v>3.7890012095657705E-4</v>
      </c>
      <c r="P456" s="31">
        <v>1.6948369104663883E-4</v>
      </c>
      <c r="Q456" s="31">
        <v>1.6948369104663883E-4</v>
      </c>
      <c r="R456" s="31">
        <v>6.8532907668561929E-3</v>
      </c>
      <c r="S456" s="31">
        <v>6.8532907668561929E-3</v>
      </c>
      <c r="T456" s="31">
        <v>0</v>
      </c>
      <c r="U456" s="31">
        <v>0</v>
      </c>
      <c r="V456" s="31">
        <v>0</v>
      </c>
      <c r="W456" s="31">
        <v>0</v>
      </c>
      <c r="X456" s="31">
        <v>2.6680841666281477E-3</v>
      </c>
      <c r="Y456" s="31">
        <v>2.6680841666281477E-3</v>
      </c>
      <c r="Z456" s="29" t="s">
        <v>19</v>
      </c>
      <c r="AA456" s="40"/>
      <c r="AB456" s="41">
        <f t="shared" si="9"/>
        <v>-4.0769020819494566</v>
      </c>
    </row>
    <row r="457" spans="1:28">
      <c r="A457" s="28">
        <v>42454</v>
      </c>
      <c r="B457" s="31"/>
      <c r="C457" s="31"/>
      <c r="D457" s="31">
        <v>5.2163920449279935E-2</v>
      </c>
      <c r="E457" s="31">
        <v>5.2163920449279935E-2</v>
      </c>
      <c r="F457" s="31">
        <v>0.38433102269028802</v>
      </c>
      <c r="G457" s="31">
        <v>0.38433102269028802</v>
      </c>
      <c r="H457" s="31">
        <v>0.11965291794421419</v>
      </c>
      <c r="I457" s="31">
        <v>0.11965291794421419</v>
      </c>
      <c r="J457" s="31"/>
      <c r="K457" s="31"/>
      <c r="L457" s="31">
        <v>4.8560784386410391E-4</v>
      </c>
      <c r="M457" s="31">
        <v>4.8560784386410391E-4</v>
      </c>
      <c r="N457" s="31">
        <v>3.5655472920785589E-3</v>
      </c>
      <c r="O457" s="31">
        <v>3.5655472920785589E-3</v>
      </c>
      <c r="P457" s="31">
        <v>1.1106317632980501E-3</v>
      </c>
      <c r="Q457" s="31">
        <v>1.1106317632980501E-3</v>
      </c>
      <c r="R457" s="31"/>
      <c r="S457" s="31"/>
      <c r="T457" s="31">
        <v>2.3798491279446925E-3</v>
      </c>
      <c r="U457" s="31">
        <v>2.3798491279446925E-3</v>
      </c>
      <c r="V457" s="31">
        <v>1.5836081978441555E-2</v>
      </c>
      <c r="W457" s="31">
        <v>1.5836081978441555E-2</v>
      </c>
      <c r="X457" s="31">
        <v>5.0100406247271566E-3</v>
      </c>
      <c r="Y457" s="31">
        <v>5.0100406247271575E-3</v>
      </c>
      <c r="Z457" s="29" t="s">
        <v>19</v>
      </c>
      <c r="AA457" s="40"/>
      <c r="AB457" s="41">
        <f t="shared" ref="AB457:AB520" si="10">IF(I457&gt;0,LN(I457),"")</f>
        <v>-2.123160077593619</v>
      </c>
    </row>
    <row r="458" spans="1:28">
      <c r="A458" s="28">
        <v>42455</v>
      </c>
      <c r="B458" s="31">
        <v>4.8810733084442569E-4</v>
      </c>
      <c r="C458" s="31">
        <v>4.8810733084442569E-4</v>
      </c>
      <c r="D458" s="31">
        <v>3.7477063369970158E-3</v>
      </c>
      <c r="E458" s="31">
        <v>3.7477063369970158E-3</v>
      </c>
      <c r="F458" s="31">
        <v>1.7001928504461793E-3</v>
      </c>
      <c r="G458" s="31">
        <v>1.7001928504461793E-3</v>
      </c>
      <c r="H458" s="31">
        <v>1.937506740828621E-3</v>
      </c>
      <c r="I458" s="31">
        <v>1.9375067408286212E-3</v>
      </c>
      <c r="J458" s="31">
        <v>6.5960450114111582E-6</v>
      </c>
      <c r="K458" s="31">
        <v>6.5960450114111582E-6</v>
      </c>
      <c r="L458" s="31">
        <v>5.1897021481659972E-5</v>
      </c>
      <c r="M458" s="31">
        <v>5.1897021481659972E-5</v>
      </c>
      <c r="N458" s="31">
        <v>1.4573081575252964E-5</v>
      </c>
      <c r="O458" s="31">
        <v>1.4573081575252964E-5</v>
      </c>
      <c r="P458" s="31">
        <v>2.4395379771864678E-5</v>
      </c>
      <c r="Q458" s="31">
        <v>2.4395379771864678E-5</v>
      </c>
      <c r="R458" s="31">
        <v>0</v>
      </c>
      <c r="S458" s="31">
        <v>0</v>
      </c>
      <c r="T458" s="31">
        <v>0</v>
      </c>
      <c r="U458" s="31">
        <v>0</v>
      </c>
      <c r="V458" s="31">
        <v>5.7563672222249208E-3</v>
      </c>
      <c r="W458" s="31">
        <v>5.7563672222249208E-3</v>
      </c>
      <c r="X458" s="31">
        <v>1.5215013173505076E-3</v>
      </c>
      <c r="Y458" s="31">
        <v>1.5215013173505076E-3</v>
      </c>
      <c r="Z458" s="29" t="s">
        <v>19</v>
      </c>
      <c r="AA458" s="40"/>
      <c r="AB458" s="41">
        <f t="shared" si="10"/>
        <v>-6.2463533176054717</v>
      </c>
    </row>
    <row r="459" spans="1:28">
      <c r="A459" s="28">
        <v>42456</v>
      </c>
      <c r="B459" s="31">
        <v>6.6913578618260486E-2</v>
      </c>
      <c r="C459" s="31">
        <v>6.6913578618260486E-2</v>
      </c>
      <c r="D459" s="31">
        <v>5.8940188682742381E-4</v>
      </c>
      <c r="E459" s="31">
        <v>5.8940188682742381E-4</v>
      </c>
      <c r="F459" s="31">
        <v>5.902583807363293E-2</v>
      </c>
      <c r="G459" s="31">
        <v>5.902583807363293E-2</v>
      </c>
      <c r="H459" s="31">
        <v>4.185605185173772E-2</v>
      </c>
      <c r="I459" s="31">
        <v>4.1856051851737727E-2</v>
      </c>
      <c r="J459" s="31">
        <v>9.3334036911467866E-4</v>
      </c>
      <c r="K459" s="31">
        <v>9.3334036911467866E-4</v>
      </c>
      <c r="L459" s="31">
        <v>7.4138602116657087E-6</v>
      </c>
      <c r="M459" s="31">
        <v>7.4138602116657087E-6</v>
      </c>
      <c r="N459" s="31">
        <v>3.6432703938132411E-4</v>
      </c>
      <c r="O459" s="31">
        <v>3.6432703938132411E-4</v>
      </c>
      <c r="P459" s="31">
        <v>4.6222824830901503E-4</v>
      </c>
      <c r="Q459" s="31">
        <v>4.6222824830901497E-4</v>
      </c>
      <c r="R459" s="31">
        <v>0</v>
      </c>
      <c r="S459" s="31">
        <v>0</v>
      </c>
      <c r="T459" s="31">
        <v>0</v>
      </c>
      <c r="U459" s="31">
        <v>0</v>
      </c>
      <c r="V459" s="31">
        <v>0</v>
      </c>
      <c r="W459" s="31">
        <v>0</v>
      </c>
      <c r="X459" s="31">
        <v>0</v>
      </c>
      <c r="Y459" s="31">
        <v>0</v>
      </c>
      <c r="Z459" s="29" t="s">
        <v>19</v>
      </c>
      <c r="AA459" s="40"/>
      <c r="AB459" s="41">
        <f t="shared" si="10"/>
        <v>-3.1735188843356297</v>
      </c>
    </row>
    <row r="460" spans="1:28">
      <c r="A460" s="28">
        <v>42457</v>
      </c>
      <c r="B460" s="31">
        <v>1.1905861245597139E-3</v>
      </c>
      <c r="C460" s="31">
        <v>1.1905861245597139E-3</v>
      </c>
      <c r="D460" s="31">
        <v>1.1283895242155209E-2</v>
      </c>
      <c r="E460" s="31">
        <v>1.1283895242155209E-2</v>
      </c>
      <c r="F460" s="31">
        <v>3.2157933342724876E-2</v>
      </c>
      <c r="G460" s="31">
        <v>3.2157933342724876E-2</v>
      </c>
      <c r="H460" s="31">
        <v>1.2871772748049654E-2</v>
      </c>
      <c r="I460" s="31">
        <v>1.2871772748049655E-2</v>
      </c>
      <c r="J460" s="31">
        <v>3.2980225057055788E-5</v>
      </c>
      <c r="K460" s="31">
        <v>3.2980225057055788E-5</v>
      </c>
      <c r="L460" s="31">
        <v>1.1862176338665135E-4</v>
      </c>
      <c r="M460" s="31">
        <v>1.1862176338665135E-4</v>
      </c>
      <c r="N460" s="31">
        <v>6.2178481387745979E-4</v>
      </c>
      <c r="O460" s="31">
        <v>6.2178481387745979E-4</v>
      </c>
      <c r="P460" s="31">
        <v>2.1827445059036818E-4</v>
      </c>
      <c r="Q460" s="31">
        <v>2.1827445059036815E-4</v>
      </c>
      <c r="R460" s="31">
        <v>0</v>
      </c>
      <c r="S460" s="31">
        <v>0</v>
      </c>
      <c r="T460" s="31">
        <v>0</v>
      </c>
      <c r="U460" s="31">
        <v>0</v>
      </c>
      <c r="V460" s="31">
        <v>7.5002793173968591E-3</v>
      </c>
      <c r="W460" s="31">
        <v>7.5002793173968591E-3</v>
      </c>
      <c r="X460" s="31">
        <v>1.9824455983031087E-3</v>
      </c>
      <c r="Y460" s="31">
        <v>1.9824455983031087E-3</v>
      </c>
      <c r="Z460" s="29" t="s">
        <v>19</v>
      </c>
      <c r="AA460" s="40"/>
      <c r="AB460" s="41">
        <f t="shared" si="10"/>
        <v>-4.3527185241985498</v>
      </c>
    </row>
    <row r="461" spans="1:28">
      <c r="A461" s="28">
        <v>42458</v>
      </c>
      <c r="B461" s="31">
        <v>4.0928459295806238E-3</v>
      </c>
      <c r="C461" s="31">
        <v>4.0928459295806238E-3</v>
      </c>
      <c r="D461" s="31">
        <v>1.318184345634163E-2</v>
      </c>
      <c r="E461" s="31">
        <v>1.318184345634163E-2</v>
      </c>
      <c r="F461" s="31">
        <v>0.18551532845297022</v>
      </c>
      <c r="G461" s="31">
        <v>0.18551532845297022</v>
      </c>
      <c r="H461" s="31">
        <v>5.5193904750165626E-2</v>
      </c>
      <c r="I461" s="31">
        <v>5.5193904750165633E-2</v>
      </c>
      <c r="J461" s="31">
        <v>2.9682202551350212E-5</v>
      </c>
      <c r="K461" s="31">
        <v>2.9682202551350212E-5</v>
      </c>
      <c r="L461" s="31">
        <v>1.0379404296331993E-4</v>
      </c>
      <c r="M461" s="31">
        <v>1.0379404296331993E-4</v>
      </c>
      <c r="N461" s="31">
        <v>1.3455811987816905E-3</v>
      </c>
      <c r="O461" s="31">
        <v>1.3455811987816905E-3</v>
      </c>
      <c r="P461" s="31">
        <v>4.0316574991397416E-4</v>
      </c>
      <c r="Q461" s="31">
        <v>4.0316574991397405E-4</v>
      </c>
      <c r="R461" s="31">
        <v>4.6172315079878105E-4</v>
      </c>
      <c r="S461" s="31">
        <v>4.6172315079878105E-4</v>
      </c>
      <c r="T461" s="31">
        <v>0</v>
      </c>
      <c r="U461" s="31">
        <v>0</v>
      </c>
      <c r="V461" s="31">
        <v>0</v>
      </c>
      <c r="W461" s="31">
        <v>0</v>
      </c>
      <c r="X461" s="31">
        <v>1.7975542989795028E-4</v>
      </c>
      <c r="Y461" s="31">
        <v>1.7975542989795028E-4</v>
      </c>
      <c r="Z461" s="29" t="s">
        <v>19</v>
      </c>
      <c r="AA461" s="40"/>
      <c r="AB461" s="41">
        <f t="shared" si="10"/>
        <v>-2.8969027529886078</v>
      </c>
    </row>
    <row r="462" spans="1:28">
      <c r="A462" s="28">
        <v>42459</v>
      </c>
      <c r="B462" s="31">
        <v>9.4092582087780159E-3</v>
      </c>
      <c r="C462" s="31">
        <v>9.4092582087780159E-3</v>
      </c>
      <c r="D462" s="31">
        <v>6.8578206957907806E-3</v>
      </c>
      <c r="E462" s="31">
        <v>6.8578206957907806E-3</v>
      </c>
      <c r="F462" s="31">
        <v>3.0637475165040149E-2</v>
      </c>
      <c r="G462" s="31">
        <v>3.0637475165040149E-2</v>
      </c>
      <c r="H462" s="31">
        <v>1.4136480594117375E-2</v>
      </c>
      <c r="I462" s="31">
        <v>1.4136480594117373E-2</v>
      </c>
      <c r="J462" s="31">
        <v>1.5830508027386779E-4</v>
      </c>
      <c r="K462" s="31">
        <v>1.5830508027386779E-4</v>
      </c>
      <c r="L462" s="31">
        <v>4.4483161269994254E-5</v>
      </c>
      <c r="M462" s="31">
        <v>4.4483161269994254E-5</v>
      </c>
      <c r="N462" s="31">
        <v>3.8375781481499464E-4</v>
      </c>
      <c r="O462" s="31">
        <v>3.8375781481499464E-4</v>
      </c>
      <c r="P462" s="31">
        <v>1.7847146254153636E-4</v>
      </c>
      <c r="Q462" s="31">
        <v>1.784714625415363E-4</v>
      </c>
      <c r="R462" s="31">
        <v>0</v>
      </c>
      <c r="S462" s="31">
        <v>0</v>
      </c>
      <c r="T462" s="31">
        <v>0</v>
      </c>
      <c r="U462" s="31">
        <v>0</v>
      </c>
      <c r="V462" s="31">
        <v>1.9425917739812202E-2</v>
      </c>
      <c r="W462" s="31">
        <v>1.9425917739812202E-2</v>
      </c>
      <c r="X462" s="31">
        <v>5.1345854582993079E-3</v>
      </c>
      <c r="Y462" s="31">
        <v>5.1345854582993079E-3</v>
      </c>
      <c r="Z462" s="29" t="s">
        <v>19</v>
      </c>
      <c r="AA462" s="40"/>
      <c r="AB462" s="41">
        <f t="shared" si="10"/>
        <v>-4.2589965466565944</v>
      </c>
    </row>
    <row r="463" spans="1:28">
      <c r="A463" s="28">
        <v>42460</v>
      </c>
      <c r="B463" s="31">
        <v>2.4105246494202079E-2</v>
      </c>
      <c r="C463" s="31">
        <v>2.4105246494202079E-2</v>
      </c>
      <c r="D463" s="31">
        <v>2.6215409708449947E-2</v>
      </c>
      <c r="E463" s="31">
        <v>2.6215409708449947E-2</v>
      </c>
      <c r="F463" s="31">
        <v>9.4851330279463145E-2</v>
      </c>
      <c r="G463" s="31">
        <v>9.4851330279463145E-2</v>
      </c>
      <c r="H463" s="31">
        <v>4.3535481153927143E-2</v>
      </c>
      <c r="I463" s="31">
        <v>4.353548115392715E-2</v>
      </c>
      <c r="J463" s="31">
        <v>1.846892603195124E-4</v>
      </c>
      <c r="K463" s="31">
        <v>1.846892603195124E-4</v>
      </c>
      <c r="L463" s="31">
        <v>2.5207124719663413E-4</v>
      </c>
      <c r="M463" s="31">
        <v>2.5207124719663413E-4</v>
      </c>
      <c r="N463" s="31">
        <v>9.6182338396669567E-4</v>
      </c>
      <c r="O463" s="31">
        <v>9.6182338396669567E-4</v>
      </c>
      <c r="P463" s="31">
        <v>4.1343748876528563E-4</v>
      </c>
      <c r="Q463" s="31">
        <v>4.1343748876528563E-4</v>
      </c>
      <c r="R463" s="31">
        <v>1.2901864042320224E-2</v>
      </c>
      <c r="S463" s="31">
        <v>1.2901864042320224E-2</v>
      </c>
      <c r="T463" s="31">
        <v>0</v>
      </c>
      <c r="U463" s="31">
        <v>0</v>
      </c>
      <c r="V463" s="31">
        <v>1.2644577113461154E-2</v>
      </c>
      <c r="W463" s="31">
        <v>1.2644577113461154E-2</v>
      </c>
      <c r="X463" s="31">
        <v>8.3650473270367558E-3</v>
      </c>
      <c r="Y463" s="31">
        <v>8.3650473270367558E-3</v>
      </c>
      <c r="Z463" s="29" t="s">
        <v>19</v>
      </c>
      <c r="AA463" s="40"/>
      <c r="AB463" s="41">
        <f t="shared" si="10"/>
        <v>-3.134179014645321</v>
      </c>
    </row>
    <row r="464" spans="1:28">
      <c r="A464" s="28">
        <v>42461</v>
      </c>
      <c r="B464" s="31">
        <v>5.8045196100418189E-4</v>
      </c>
      <c r="C464" s="31">
        <v>5.8045196100418189E-4</v>
      </c>
      <c r="D464" s="31">
        <v>0.2359461012362612</v>
      </c>
      <c r="E464" s="31">
        <v>0.2359461012362612</v>
      </c>
      <c r="F464" s="31">
        <v>1.9487173259366846</v>
      </c>
      <c r="G464" s="31">
        <v>1.9487173259366846</v>
      </c>
      <c r="H464" s="31">
        <v>0.59702812915684422</v>
      </c>
      <c r="I464" s="31">
        <v>0.59702812915684433</v>
      </c>
      <c r="J464" s="31">
        <v>6.5960450114111582E-6</v>
      </c>
      <c r="K464" s="31">
        <v>6.5960450114111582E-6</v>
      </c>
      <c r="L464" s="31">
        <v>2.7431282783163119E-3</v>
      </c>
      <c r="M464" s="31">
        <v>2.7431282783163119E-3</v>
      </c>
      <c r="N464" s="31">
        <v>1.7337109380692609E-2</v>
      </c>
      <c r="O464" s="31">
        <v>1.7337109380692609E-2</v>
      </c>
      <c r="P464" s="31">
        <v>5.5351832735004549E-3</v>
      </c>
      <c r="Q464" s="31">
        <v>5.5351832735004549E-3</v>
      </c>
      <c r="R464" s="31">
        <v>0</v>
      </c>
      <c r="S464" s="31">
        <v>0</v>
      </c>
      <c r="T464" s="31">
        <v>1.2492354456656719E-3</v>
      </c>
      <c r="U464" s="31">
        <v>1.2492354456656719E-3</v>
      </c>
      <c r="V464" s="31">
        <v>6.650182892173769E-3</v>
      </c>
      <c r="W464" s="31">
        <v>6.650182892173769E-3</v>
      </c>
      <c r="X464" s="31">
        <v>2.1904483100421653E-3</v>
      </c>
      <c r="Y464" s="31">
        <v>2.1904483100421653E-3</v>
      </c>
      <c r="Z464" s="29" t="s">
        <v>19</v>
      </c>
      <c r="AA464" s="40"/>
      <c r="AB464" s="41">
        <f t="shared" si="10"/>
        <v>-0.51579104918387808</v>
      </c>
    </row>
    <row r="465" spans="1:28">
      <c r="A465" s="28">
        <v>42462</v>
      </c>
      <c r="B465" s="31">
        <v>0</v>
      </c>
      <c r="C465" s="31">
        <v>0</v>
      </c>
      <c r="D465" s="31">
        <v>1.4267973977350655E-2</v>
      </c>
      <c r="E465" s="31">
        <v>1.4267973977350655E-2</v>
      </c>
      <c r="F465" s="31">
        <v>0.20949776303197817</v>
      </c>
      <c r="G465" s="31">
        <v>0.20949776303197817</v>
      </c>
      <c r="H465" s="31">
        <v>6.0315650534900803E-2</v>
      </c>
      <c r="I465" s="31">
        <v>6.031565053490081E-2</v>
      </c>
      <c r="J465" s="31">
        <v>0</v>
      </c>
      <c r="K465" s="31">
        <v>0</v>
      </c>
      <c r="L465" s="31">
        <v>1.6310492465664559E-4</v>
      </c>
      <c r="M465" s="31">
        <v>1.6310492465664559E-4</v>
      </c>
      <c r="N465" s="31">
        <v>2.8903278457585047E-3</v>
      </c>
      <c r="O465" s="31">
        <v>2.8903278457585047E-3</v>
      </c>
      <c r="P465" s="31">
        <v>8.2045514074850171E-4</v>
      </c>
      <c r="Q465" s="31">
        <v>8.2045514074850182E-4</v>
      </c>
      <c r="R465" s="31">
        <v>1.0233763835204411E-2</v>
      </c>
      <c r="S465" s="31">
        <v>1.0233763835204411E-2</v>
      </c>
      <c r="T465" s="31">
        <v>9.1709450818304814E-3</v>
      </c>
      <c r="U465" s="31">
        <v>9.1709450818304814E-3</v>
      </c>
      <c r="V465" s="31">
        <v>2.9389047843426811E-3</v>
      </c>
      <c r="W465" s="31">
        <v>2.9389047843426811E-3</v>
      </c>
      <c r="X465" s="31">
        <v>7.9374861973509191E-3</v>
      </c>
      <c r="Y465" s="31">
        <v>7.9374861973509191E-3</v>
      </c>
      <c r="Z465" s="29" t="s">
        <v>19</v>
      </c>
      <c r="AA465" s="40"/>
      <c r="AB465" s="41">
        <f t="shared" si="10"/>
        <v>-2.8081636643991326</v>
      </c>
    </row>
    <row r="466" spans="1:28">
      <c r="A466" s="28">
        <v>42463</v>
      </c>
      <c r="B466" s="31">
        <v>1.3343799058084771E-2</v>
      </c>
      <c r="C466" s="31">
        <v>1.3343799058084771E-2</v>
      </c>
      <c r="D466" s="31">
        <v>0.41978388597482996</v>
      </c>
      <c r="E466" s="31">
        <v>0.41978388597482996</v>
      </c>
      <c r="F466" s="31">
        <v>0.4171981793363419</v>
      </c>
      <c r="G466" s="31">
        <v>0.4171981793363419</v>
      </c>
      <c r="H466" s="31">
        <v>0.26086749970468753</v>
      </c>
      <c r="I466" s="31">
        <v>0.26086749970468748</v>
      </c>
      <c r="J466" s="31">
        <v>5.3757766843000939E-4</v>
      </c>
      <c r="K466" s="31">
        <v>5.3757766843000939E-4</v>
      </c>
      <c r="L466" s="31">
        <v>1.6914722072915313E-2</v>
      </c>
      <c r="M466" s="31">
        <v>1.6914722072915313E-2</v>
      </c>
      <c r="N466" s="31">
        <v>1.6856197688709263E-2</v>
      </c>
      <c r="O466" s="31">
        <v>1.6856197688709263E-2</v>
      </c>
      <c r="P466" s="31">
        <v>1.0523396453168573E-2</v>
      </c>
      <c r="Q466" s="31">
        <v>1.0523396453168575E-2</v>
      </c>
      <c r="R466" s="31">
        <v>0</v>
      </c>
      <c r="S466" s="31">
        <v>0</v>
      </c>
      <c r="T466" s="31">
        <v>0</v>
      </c>
      <c r="U466" s="31">
        <v>0</v>
      </c>
      <c r="V466" s="31">
        <v>0</v>
      </c>
      <c r="W466" s="31">
        <v>0</v>
      </c>
      <c r="X466" s="31">
        <v>0</v>
      </c>
      <c r="Y466" s="31">
        <v>0</v>
      </c>
      <c r="Z466" s="29" t="s">
        <v>19</v>
      </c>
      <c r="AA466" s="40"/>
      <c r="AB466" s="41">
        <f t="shared" si="10"/>
        <v>-1.3437426645311386</v>
      </c>
    </row>
    <row r="467" spans="1:28">
      <c r="A467" s="28">
        <v>42464</v>
      </c>
      <c r="B467" s="31">
        <v>2.1885677347862221E-2</v>
      </c>
      <c r="C467" s="31">
        <v>2.1885677347862221E-2</v>
      </c>
      <c r="D467" s="31">
        <v>4.3245046614646079E-2</v>
      </c>
      <c r="E467" s="31">
        <v>4.3245046614646079E-2</v>
      </c>
      <c r="F467" s="31">
        <v>1.5461165166448883</v>
      </c>
      <c r="G467" s="31">
        <v>1.5461165166448883</v>
      </c>
      <c r="H467" s="31">
        <v>0.43216286869122633</v>
      </c>
      <c r="I467" s="31">
        <v>0.43216286869122633</v>
      </c>
      <c r="J467" s="31">
        <v>8.9046607654050627E-5</v>
      </c>
      <c r="K467" s="31">
        <v>8.9046607654050627E-5</v>
      </c>
      <c r="L467" s="31">
        <v>4.0405538153578111E-4</v>
      </c>
      <c r="M467" s="31">
        <v>4.0405538153578111E-4</v>
      </c>
      <c r="N467" s="31">
        <v>3.9250166376014655E-3</v>
      </c>
      <c r="O467" s="31">
        <v>3.9250166376014655E-3</v>
      </c>
      <c r="P467" s="31">
        <v>1.2120651844547501E-3</v>
      </c>
      <c r="Q467" s="31">
        <v>1.2120651844547499E-3</v>
      </c>
      <c r="R467" s="31">
        <v>0</v>
      </c>
      <c r="S467" s="31">
        <v>0</v>
      </c>
      <c r="T467" s="31">
        <v>1.0053194447018701E-2</v>
      </c>
      <c r="U467" s="31">
        <v>1.0053194447018701E-2</v>
      </c>
      <c r="V467" s="31">
        <v>6.6244371147241563E-2</v>
      </c>
      <c r="W467" s="31">
        <v>6.6244371147241563E-2</v>
      </c>
      <c r="X467" s="31">
        <v>2.0991582310011348E-2</v>
      </c>
      <c r="Y467" s="31">
        <v>2.0991582310011348E-2</v>
      </c>
      <c r="Z467" s="29" t="s">
        <v>19</v>
      </c>
      <c r="AA467" s="40"/>
      <c r="AB467" s="41">
        <f t="shared" si="10"/>
        <v>-0.83895275092944321</v>
      </c>
    </row>
    <row r="468" spans="1:28">
      <c r="A468" s="28">
        <v>42465</v>
      </c>
      <c r="B468" s="31">
        <v>0.18480469110721212</v>
      </c>
      <c r="C468" s="31">
        <v>0.18480469110721212</v>
      </c>
      <c r="D468" s="31">
        <v>0.44728189349989811</v>
      </c>
      <c r="E468" s="31">
        <v>0.44728189349989811</v>
      </c>
      <c r="F468" s="31">
        <v>2.4191315414919923E-2</v>
      </c>
      <c r="G468" s="31">
        <v>2.4191315414919923E-2</v>
      </c>
      <c r="H468" s="31">
        <v>0.23326605344385726</v>
      </c>
      <c r="I468" s="31">
        <v>0.2332660534438572</v>
      </c>
      <c r="J468" s="31">
        <v>3.7234674089415992E-3</v>
      </c>
      <c r="K468" s="31">
        <v>3.7234674089415992E-3</v>
      </c>
      <c r="L468" s="31">
        <v>8.5148184530980664E-3</v>
      </c>
      <c r="M468" s="31">
        <v>8.5148184530980664E-3</v>
      </c>
      <c r="N468" s="31">
        <v>3.3032318237240048E-4</v>
      </c>
      <c r="O468" s="31">
        <v>3.3032318237240048E-4</v>
      </c>
      <c r="P468" s="31">
        <v>4.4861819433102733E-3</v>
      </c>
      <c r="Q468" s="31">
        <v>4.4861819433102742E-3</v>
      </c>
      <c r="R468" s="31">
        <v>1.3192090022822315E-2</v>
      </c>
      <c r="S468" s="31">
        <v>1.3192090022822315E-2</v>
      </c>
      <c r="T468" s="31">
        <v>1.2214334698719256E-2</v>
      </c>
      <c r="U468" s="31">
        <v>1.2214334698719256E-2</v>
      </c>
      <c r="V468" s="31">
        <v>3.1575010079714754E-4</v>
      </c>
      <c r="W468" s="31">
        <v>3.1575010079714754E-4</v>
      </c>
      <c r="X468" s="31">
        <v>9.4499997432065282E-3</v>
      </c>
      <c r="Y468" s="31">
        <v>9.4499997432065282E-3</v>
      </c>
      <c r="Z468" s="29" t="s">
        <v>19</v>
      </c>
      <c r="AA468" s="40"/>
      <c r="AB468" s="41">
        <f t="shared" si="10"/>
        <v>-1.4555756165689691</v>
      </c>
    </row>
    <row r="469" spans="1:28">
      <c r="A469" s="28">
        <v>42466</v>
      </c>
      <c r="B469" s="31">
        <v>0.64987863277179003</v>
      </c>
      <c r="C469" s="31">
        <v>0.64987863277179003</v>
      </c>
      <c r="D469" s="31">
        <v>0.16790910607380499</v>
      </c>
      <c r="E469" s="31">
        <v>0.16790910607380499</v>
      </c>
      <c r="F469" s="31">
        <v>6.6024269038516641</v>
      </c>
      <c r="G469" s="31">
        <v>6.6024269038516641</v>
      </c>
      <c r="H469" s="31">
        <v>2.0562942647746127</v>
      </c>
      <c r="I469" s="31">
        <v>2.056294264774611</v>
      </c>
      <c r="J469" s="31">
        <v>6.6059390789282744E-3</v>
      </c>
      <c r="K469" s="31">
        <v>6.6059390789282744E-3</v>
      </c>
      <c r="L469" s="31">
        <v>1.3456156284173263E-3</v>
      </c>
      <c r="M469" s="31">
        <v>1.3456156284173263E-3</v>
      </c>
      <c r="N469" s="31">
        <v>2.2243380177694446E-2</v>
      </c>
      <c r="O469" s="31">
        <v>2.2243380177694446E-2</v>
      </c>
      <c r="P469" s="31">
        <v>8.9171532902947489E-3</v>
      </c>
      <c r="Q469" s="31">
        <v>8.9171532902947472E-3</v>
      </c>
      <c r="R469" s="31">
        <v>0</v>
      </c>
      <c r="S469" s="31">
        <v>0</v>
      </c>
      <c r="T469" s="31">
        <v>1.0761218097232777E-2</v>
      </c>
      <c r="U469" s="31">
        <v>1.0761218097232777E-2</v>
      </c>
      <c r="V469" s="31">
        <v>1.1332999771688388E-2</v>
      </c>
      <c r="W469" s="31">
        <v>1.1332999771688388E-2</v>
      </c>
      <c r="X469" s="31">
        <v>6.7228530781833409E-3</v>
      </c>
      <c r="Y469" s="31">
        <v>6.7228530781833409E-3</v>
      </c>
      <c r="Z469" s="29" t="s">
        <v>19</v>
      </c>
      <c r="AA469" s="40"/>
      <c r="AB469" s="41">
        <f t="shared" si="10"/>
        <v>0.72090546224190377</v>
      </c>
    </row>
    <row r="470" spans="1:28">
      <c r="A470" s="28">
        <v>42467</v>
      </c>
      <c r="B470" s="31">
        <v>8.9521522894872224E-2</v>
      </c>
      <c r="C470" s="31">
        <v>8.9521522894872224E-2</v>
      </c>
      <c r="D470" s="31">
        <v>0.12041962448798028</v>
      </c>
      <c r="E470" s="31">
        <v>0.12041962448798028</v>
      </c>
      <c r="F470" s="31">
        <v>9.5244803481994961E-2</v>
      </c>
      <c r="G470" s="31">
        <v>9.5244803481994961E-2</v>
      </c>
      <c r="H470" s="31">
        <v>0.1017364374528142</v>
      </c>
      <c r="I470" s="31">
        <v>0.10173643745281417</v>
      </c>
      <c r="J470" s="31">
        <v>9.6961861667744023E-4</v>
      </c>
      <c r="K470" s="31">
        <v>9.6961861667744023E-4</v>
      </c>
      <c r="L470" s="31">
        <v>8.5259392434155654E-4</v>
      </c>
      <c r="M470" s="31">
        <v>8.5259392434155654E-4</v>
      </c>
      <c r="N470" s="31">
        <v>8.2580795593100126E-4</v>
      </c>
      <c r="O470" s="31">
        <v>8.2580795593100126E-4</v>
      </c>
      <c r="P470" s="31">
        <v>8.910733453512678E-4</v>
      </c>
      <c r="Q470" s="31">
        <v>8.9107334535126802E-4</v>
      </c>
      <c r="R470" s="31">
        <v>6.9456353970159491E-3</v>
      </c>
      <c r="S470" s="31">
        <v>6.9456353970159491E-3</v>
      </c>
      <c r="T470" s="31">
        <v>0</v>
      </c>
      <c r="U470" s="31">
        <v>0</v>
      </c>
      <c r="V470" s="31">
        <v>1.13087113023963E-2</v>
      </c>
      <c r="W470" s="31">
        <v>1.13087113023963E-2</v>
      </c>
      <c r="X470" s="31">
        <v>5.693111258339368E-3</v>
      </c>
      <c r="Y470" s="31">
        <v>5.693111258339368E-3</v>
      </c>
      <c r="Z470" s="29" t="s">
        <v>19</v>
      </c>
      <c r="AA470" s="40"/>
      <c r="AB470" s="41">
        <f t="shared" si="10"/>
        <v>-2.2853697563907489</v>
      </c>
    </row>
    <row r="471" spans="1:28">
      <c r="A471" s="28">
        <v>42468</v>
      </c>
      <c r="B471" s="31">
        <v>3.5948445312190813E-4</v>
      </c>
      <c r="C471" s="31">
        <v>3.5948445312190813E-4</v>
      </c>
      <c r="D471" s="31">
        <v>5.022890293403518E-3</v>
      </c>
      <c r="E471" s="31">
        <v>5.022890293403518E-3</v>
      </c>
      <c r="F471" s="31">
        <v>8.2862541836888362E-2</v>
      </c>
      <c r="G471" s="31">
        <v>8.2862541836888362E-2</v>
      </c>
      <c r="H471" s="31">
        <v>2.3781643375498818E-2</v>
      </c>
      <c r="I471" s="31">
        <v>2.3781643375498821E-2</v>
      </c>
      <c r="J471" s="31">
        <v>6.5960450114111582E-6</v>
      </c>
      <c r="K471" s="31">
        <v>6.5960450114111582E-6</v>
      </c>
      <c r="L471" s="31">
        <v>3.7069301058328542E-5</v>
      </c>
      <c r="M471" s="31">
        <v>3.7069301058328542E-5</v>
      </c>
      <c r="N471" s="31">
        <v>2.3851276844830682E-3</v>
      </c>
      <c r="O471" s="31">
        <v>2.3851276844830682E-3</v>
      </c>
      <c r="P471" s="31">
        <v>6.4583558027620706E-4</v>
      </c>
      <c r="Q471" s="31">
        <v>6.4583558027620706E-4</v>
      </c>
      <c r="R471" s="31">
        <v>0</v>
      </c>
      <c r="S471" s="31">
        <v>0</v>
      </c>
      <c r="T471" s="31">
        <v>3.6698608047745261E-3</v>
      </c>
      <c r="U471" s="31">
        <v>3.6698608047745261E-3</v>
      </c>
      <c r="V471" s="31">
        <v>2.415245386405258E-2</v>
      </c>
      <c r="W471" s="31">
        <v>2.415245386405258E-2</v>
      </c>
      <c r="X471" s="31">
        <v>7.6550133789398539E-3</v>
      </c>
      <c r="Y471" s="31">
        <v>7.6550133789398548E-3</v>
      </c>
      <c r="Z471" s="29" t="s">
        <v>19</v>
      </c>
      <c r="AA471" s="40"/>
      <c r="AB471" s="41">
        <f t="shared" si="10"/>
        <v>-3.7388412826431061</v>
      </c>
    </row>
    <row r="472" spans="1:28">
      <c r="A472" s="28">
        <v>42469</v>
      </c>
      <c r="B472" s="31"/>
      <c r="C472" s="31"/>
      <c r="D472" s="31"/>
      <c r="E472" s="31"/>
      <c r="F472" s="31">
        <v>9.7639646554194867E-4</v>
      </c>
      <c r="G472" s="31">
        <v>9.7639646554194867E-4</v>
      </c>
      <c r="H472" s="31">
        <v>2.5807743863920005E-4</v>
      </c>
      <c r="I472" s="31">
        <v>2.5807743863920005E-4</v>
      </c>
      <c r="J472" s="31"/>
      <c r="K472" s="31"/>
      <c r="L472" s="31"/>
      <c r="M472" s="31"/>
      <c r="N472" s="31">
        <v>9.7153877168353093E-6</v>
      </c>
      <c r="O472" s="31">
        <v>9.7153877168353093E-6</v>
      </c>
      <c r="P472" s="31">
        <v>2.5679347128278609E-6</v>
      </c>
      <c r="Q472" s="31">
        <v>2.5679347128278609E-6</v>
      </c>
      <c r="R472" s="31"/>
      <c r="S472" s="31"/>
      <c r="T472" s="31"/>
      <c r="U472" s="31"/>
      <c r="V472" s="31">
        <v>2.8028893563069868E-2</v>
      </c>
      <c r="W472" s="31">
        <v>2.8028893563069868E-2</v>
      </c>
      <c r="X472" s="31">
        <v>7.4084916465083795E-3</v>
      </c>
      <c r="Y472" s="31">
        <v>7.4084916465083795E-3</v>
      </c>
      <c r="Z472" s="29" t="s">
        <v>19</v>
      </c>
      <c r="AA472" s="40"/>
      <c r="AB472" s="41">
        <f t="shared" si="10"/>
        <v>-8.2622508683142453</v>
      </c>
    </row>
    <row r="473" spans="1:28">
      <c r="A473" s="28">
        <v>42470</v>
      </c>
      <c r="B473" s="31">
        <v>1.8073163331266571E-3</v>
      </c>
      <c r="C473" s="31">
        <v>1.8073163331266571E-3</v>
      </c>
      <c r="D473" s="31">
        <v>5.1148221600281735E-2</v>
      </c>
      <c r="E473" s="31">
        <v>5.1148221600281735E-2</v>
      </c>
      <c r="F473" s="31">
        <v>4.4302167988769015E-2</v>
      </c>
      <c r="G473" s="31">
        <v>4.4302167988769015E-2</v>
      </c>
      <c r="H473" s="31">
        <v>3.0129577985609297E-2</v>
      </c>
      <c r="I473" s="31">
        <v>3.0129577985609293E-2</v>
      </c>
      <c r="J473" s="31">
        <v>1.3192090022822316E-5</v>
      </c>
      <c r="K473" s="31">
        <v>1.3192090022822316E-5</v>
      </c>
      <c r="L473" s="31">
        <v>3.2991677941912405E-4</v>
      </c>
      <c r="M473" s="31">
        <v>3.2991677941912405E-4</v>
      </c>
      <c r="N473" s="31">
        <v>2.4288469292088277E-4</v>
      </c>
      <c r="O473" s="31">
        <v>2.4288469292088277E-4</v>
      </c>
      <c r="P473" s="31">
        <v>1.8360733196719209E-4</v>
      </c>
      <c r="Q473" s="31">
        <v>1.8360733196719209E-4</v>
      </c>
      <c r="R473" s="31">
        <v>6.6620054615252697E-3</v>
      </c>
      <c r="S473" s="31">
        <v>6.6620054615252697E-3</v>
      </c>
      <c r="T473" s="31">
        <v>1.0386818156543659E-2</v>
      </c>
      <c r="U473" s="31">
        <v>1.0386818156543659E-2</v>
      </c>
      <c r="V473" s="31">
        <v>1.5253158715431436E-2</v>
      </c>
      <c r="W473" s="31">
        <v>1.5253158715431436E-2</v>
      </c>
      <c r="X473" s="31">
        <v>1.0222948091767714E-2</v>
      </c>
      <c r="Y473" s="31">
        <v>1.0222948091767716E-2</v>
      </c>
      <c r="Z473" s="29" t="s">
        <v>19</v>
      </c>
      <c r="AA473" s="40"/>
      <c r="AB473" s="41">
        <f t="shared" si="10"/>
        <v>-3.5022479323897513</v>
      </c>
    </row>
    <row r="474" spans="1:28">
      <c r="A474" s="28">
        <v>42471</v>
      </c>
      <c r="B474" s="31">
        <v>3.5067873303167421E-2</v>
      </c>
      <c r="C474" s="31">
        <v>3.5067873303167421E-2</v>
      </c>
      <c r="D474" s="31">
        <v>1.5761866810001298E-2</v>
      </c>
      <c r="E474" s="31">
        <v>1.5761866810001298E-2</v>
      </c>
      <c r="F474" s="31">
        <v>6.4403305174901268E-2</v>
      </c>
      <c r="G474" s="31">
        <v>6.4403305174901268E-2</v>
      </c>
      <c r="H474" s="31">
        <v>3.6134693311557248E-2</v>
      </c>
      <c r="I474" s="31">
        <v>3.6134693311557248E-2</v>
      </c>
      <c r="J474" s="31">
        <v>2.1437146287086264E-4</v>
      </c>
      <c r="K474" s="31">
        <v>2.1437146287086264E-4</v>
      </c>
      <c r="L474" s="31">
        <v>1.6681185476247846E-4</v>
      </c>
      <c r="M474" s="31">
        <v>1.6681185476247846E-4</v>
      </c>
      <c r="N474" s="31">
        <v>4.6148091654967709E-4</v>
      </c>
      <c r="O474" s="31">
        <v>4.6148091654967709E-4</v>
      </c>
      <c r="P474" s="31">
        <v>2.6321330806485579E-4</v>
      </c>
      <c r="Q474" s="31">
        <v>2.6321330806485568E-4</v>
      </c>
      <c r="R474" s="31">
        <v>0</v>
      </c>
      <c r="S474" s="31">
        <v>0</v>
      </c>
      <c r="T474" s="31">
        <v>0</v>
      </c>
      <c r="U474" s="31">
        <v>0</v>
      </c>
      <c r="V474" s="31">
        <v>2.3316930520404745E-4</v>
      </c>
      <c r="W474" s="31">
        <v>2.3316930520404745E-4</v>
      </c>
      <c r="X474" s="31">
        <v>6.1630433107868666E-5</v>
      </c>
      <c r="Y474" s="31">
        <v>6.1630433107868666E-5</v>
      </c>
      <c r="Z474" s="29" t="s">
        <v>19</v>
      </c>
      <c r="AA474" s="40"/>
      <c r="AB474" s="41">
        <f t="shared" si="10"/>
        <v>-3.3205018415792598</v>
      </c>
    </row>
    <row r="475" spans="1:28">
      <c r="A475" s="28">
        <v>42472</v>
      </c>
      <c r="B475" s="31">
        <v>0.11241969315198606</v>
      </c>
      <c r="C475" s="31">
        <v>0.11241969315198606</v>
      </c>
      <c r="D475" s="31">
        <v>1.2066057494485942E-2</v>
      </c>
      <c r="E475" s="31">
        <v>1.2066057494485942E-2</v>
      </c>
      <c r="F475" s="31">
        <v>0.25969231367100781</v>
      </c>
      <c r="G475" s="31">
        <v>0.25969231367100781</v>
      </c>
      <c r="H475" s="31">
        <v>0.11658680389709772</v>
      </c>
      <c r="I475" s="31">
        <v>0.11658680389709769</v>
      </c>
      <c r="J475" s="31">
        <v>3.693785206390248E-4</v>
      </c>
      <c r="K475" s="31">
        <v>3.693785206390248E-4</v>
      </c>
      <c r="L475" s="31">
        <v>1.8163957518580983E-4</v>
      </c>
      <c r="M475" s="31">
        <v>1.8163957518580983E-4</v>
      </c>
      <c r="N475" s="31">
        <v>1.5544620346936494E-3</v>
      </c>
      <c r="O475" s="31">
        <v>1.5544620346936494E-3</v>
      </c>
      <c r="P475" s="31">
        <v>6.1758829843510049E-4</v>
      </c>
      <c r="Q475" s="31">
        <v>6.175882984351006E-4</v>
      </c>
      <c r="R475" s="31">
        <v>0</v>
      </c>
      <c r="S475" s="31">
        <v>0</v>
      </c>
      <c r="T475" s="31">
        <v>8.1330046521972833E-3</v>
      </c>
      <c r="U475" s="31">
        <v>8.1330046521972833E-3</v>
      </c>
      <c r="V475" s="31">
        <v>8.8118566591696267E-3</v>
      </c>
      <c r="W475" s="31">
        <v>8.8118566591696267E-3</v>
      </c>
      <c r="X475" s="31">
        <v>5.1461411645070338E-3</v>
      </c>
      <c r="Y475" s="31">
        <v>5.1461411645070338E-3</v>
      </c>
      <c r="Z475" s="29" t="s">
        <v>19</v>
      </c>
      <c r="AA475" s="40"/>
      <c r="AB475" s="41">
        <f t="shared" si="10"/>
        <v>-2.1491191855947962</v>
      </c>
    </row>
    <row r="476" spans="1:28">
      <c r="A476" s="28">
        <v>42473</v>
      </c>
      <c r="B476" s="31">
        <v>0.12670672664670266</v>
      </c>
      <c r="C476" s="31">
        <v>0.12670672664670266</v>
      </c>
      <c r="D476" s="31">
        <v>5.4473337905213803E-2</v>
      </c>
      <c r="E476" s="31">
        <v>5.4473337905213803E-2</v>
      </c>
      <c r="F476" s="31">
        <v>0.17961808810885119</v>
      </c>
      <c r="G476" s="31">
        <v>0.17961808810885119</v>
      </c>
      <c r="H476" s="31">
        <v>0.115672619139331</v>
      </c>
      <c r="I476" s="31">
        <v>0.11567261913933101</v>
      </c>
      <c r="J476" s="31">
        <v>3.0341807052491324E-4</v>
      </c>
      <c r="K476" s="31">
        <v>3.0341807052491324E-4</v>
      </c>
      <c r="L476" s="31">
        <v>3.6327915037161966E-4</v>
      </c>
      <c r="M476" s="31">
        <v>3.6327915037161966E-4</v>
      </c>
      <c r="N476" s="31">
        <v>9.2781952695777199E-4</v>
      </c>
      <c r="O476" s="31">
        <v>9.2781952695777199E-4</v>
      </c>
      <c r="P476" s="31">
        <v>4.8919156279370762E-4</v>
      </c>
      <c r="Q476" s="31">
        <v>4.8919156279370751E-4</v>
      </c>
      <c r="R476" s="31">
        <v>0</v>
      </c>
      <c r="S476" s="31">
        <v>0</v>
      </c>
      <c r="T476" s="31">
        <v>5.2119437288009936E-3</v>
      </c>
      <c r="U476" s="31">
        <v>5.2119437288009936E-3</v>
      </c>
      <c r="V476" s="31">
        <v>5.5231979170208738E-3</v>
      </c>
      <c r="W476" s="31">
        <v>5.5231979170208738E-3</v>
      </c>
      <c r="X476" s="31">
        <v>3.2651289873606255E-3</v>
      </c>
      <c r="Y476" s="31">
        <v>3.2651289873606255E-3</v>
      </c>
      <c r="Z476" s="29" t="s">
        <v>19</v>
      </c>
      <c r="AA476" s="40"/>
      <c r="AB476" s="41">
        <f t="shared" si="10"/>
        <v>-2.1569913267278347</v>
      </c>
    </row>
    <row r="477" spans="1:28">
      <c r="A477" s="28">
        <v>42474</v>
      </c>
      <c r="B477" s="31">
        <v>5.0129942086724803E-4</v>
      </c>
      <c r="C477" s="31">
        <v>5.0129942086724803E-4</v>
      </c>
      <c r="D477" s="31">
        <v>4.8308713139213762E-2</v>
      </c>
      <c r="E477" s="31">
        <v>4.8308713139213762E-2</v>
      </c>
      <c r="F477" s="31">
        <v>1.3912435210508162E-2</v>
      </c>
      <c r="G477" s="31">
        <v>1.3912435210508162E-2</v>
      </c>
      <c r="H477" s="31">
        <v>2.0605108135730753E-2</v>
      </c>
      <c r="I477" s="31">
        <v>2.0605108135730757E-2</v>
      </c>
      <c r="J477" s="31">
        <v>9.8940675171167369E-6</v>
      </c>
      <c r="K477" s="31">
        <v>9.8940675171167369E-6</v>
      </c>
      <c r="L477" s="31">
        <v>1.6681185476247843E-4</v>
      </c>
      <c r="M477" s="31">
        <v>1.6681185476247843E-4</v>
      </c>
      <c r="N477" s="31">
        <v>1.8459236661987085E-4</v>
      </c>
      <c r="O477" s="31">
        <v>1.8459236661987085E-4</v>
      </c>
      <c r="P477" s="31">
        <v>1.1042119265159805E-4</v>
      </c>
      <c r="Q477" s="31">
        <v>1.1042119265159808E-4</v>
      </c>
      <c r="R477" s="31">
        <v>0</v>
      </c>
      <c r="S477" s="31">
        <v>0</v>
      </c>
      <c r="T477" s="31">
        <v>0</v>
      </c>
      <c r="U477" s="31">
        <v>0</v>
      </c>
      <c r="V477" s="31">
        <v>2.1859622362879446E-4</v>
      </c>
      <c r="W477" s="31">
        <v>2.1859622362879446E-4</v>
      </c>
      <c r="X477" s="31">
        <v>5.7778531038626878E-5</v>
      </c>
      <c r="Y477" s="31">
        <v>5.7778531038626878E-5</v>
      </c>
      <c r="Z477" s="29" t="s">
        <v>19</v>
      </c>
      <c r="AA477" s="40"/>
      <c r="AB477" s="41">
        <f t="shared" si="10"/>
        <v>-3.8822162661716035</v>
      </c>
    </row>
    <row r="478" spans="1:28">
      <c r="A478" s="28">
        <v>42475</v>
      </c>
      <c r="B478" s="31">
        <v>3.715552154927905E-2</v>
      </c>
      <c r="C478" s="31">
        <v>3.715552154927905E-2</v>
      </c>
      <c r="D478" s="31">
        <v>5.6226715845272737E-2</v>
      </c>
      <c r="E478" s="31">
        <v>5.6226715845272737E-2</v>
      </c>
      <c r="F478" s="31">
        <v>0.18407259337702017</v>
      </c>
      <c r="G478" s="31">
        <v>0.18407259337702017</v>
      </c>
      <c r="H478" s="31">
        <v>8.25937681360389E-2</v>
      </c>
      <c r="I478" s="31">
        <v>8.2593768136038914E-2</v>
      </c>
      <c r="J478" s="31">
        <v>5.5076975845283179E-4</v>
      </c>
      <c r="K478" s="31">
        <v>5.5076975845283179E-4</v>
      </c>
      <c r="L478" s="31">
        <v>3.9293459121828256E-4</v>
      </c>
      <c r="M478" s="31">
        <v>3.9293459121828256E-4</v>
      </c>
      <c r="N478" s="31">
        <v>7.9180409892207779E-4</v>
      </c>
      <c r="O478" s="31">
        <v>7.9180409892207779E-4</v>
      </c>
      <c r="P478" s="31">
        <v>5.5980976739647371E-4</v>
      </c>
      <c r="Q478" s="31">
        <v>5.598097673964736E-4</v>
      </c>
      <c r="R478" s="31">
        <v>0</v>
      </c>
      <c r="S478" s="31">
        <v>0</v>
      </c>
      <c r="T478" s="31">
        <v>1.533556984783052E-2</v>
      </c>
      <c r="U478" s="31">
        <v>1.533556984783052E-2</v>
      </c>
      <c r="V478" s="31">
        <v>0</v>
      </c>
      <c r="W478" s="31">
        <v>0</v>
      </c>
      <c r="X478" s="31">
        <v>5.3117729534844305E-3</v>
      </c>
      <c r="Y478" s="31">
        <v>5.3117729534844305E-3</v>
      </c>
      <c r="Z478" s="29" t="s">
        <v>19</v>
      </c>
      <c r="AA478" s="40"/>
      <c r="AB478" s="41">
        <f t="shared" si="10"/>
        <v>-2.4938210475963478</v>
      </c>
    </row>
    <row r="479" spans="1:28">
      <c r="A479" s="28">
        <v>42476</v>
      </c>
      <c r="B479" s="31">
        <v>6.0353811854412095E-4</v>
      </c>
      <c r="C479" s="31">
        <v>6.0353811854412095E-4</v>
      </c>
      <c r="D479" s="31">
        <v>0.31163790706726224</v>
      </c>
      <c r="E479" s="31">
        <v>0.31163790706726224</v>
      </c>
      <c r="F479" s="31">
        <v>0.92374392181055975</v>
      </c>
      <c r="G479" s="31">
        <v>0.92374392181055975</v>
      </c>
      <c r="H479" s="31">
        <v>0.35233733417561591</v>
      </c>
      <c r="I479" s="31">
        <v>0.35233733417561597</v>
      </c>
      <c r="J479" s="31">
        <v>6.5960450114111582E-6</v>
      </c>
      <c r="K479" s="31">
        <v>6.5960450114111582E-6</v>
      </c>
      <c r="L479" s="31">
        <v>6.472299964784164E-3</v>
      </c>
      <c r="M479" s="31">
        <v>6.472299964784164E-3</v>
      </c>
      <c r="N479" s="31">
        <v>1.9853394799352962E-2</v>
      </c>
      <c r="O479" s="31">
        <v>1.9853394799352962E-2</v>
      </c>
      <c r="P479" s="31">
        <v>7.4919495246752853E-3</v>
      </c>
      <c r="Q479" s="31">
        <v>7.4919495246752853E-3</v>
      </c>
      <c r="R479" s="31">
        <v>0</v>
      </c>
      <c r="S479" s="31">
        <v>0</v>
      </c>
      <c r="T479" s="31">
        <v>1.4112282912905678E-2</v>
      </c>
      <c r="U479" s="31">
        <v>1.4112282912905678E-2</v>
      </c>
      <c r="V479" s="31">
        <v>0</v>
      </c>
      <c r="W479" s="31">
        <v>0</v>
      </c>
      <c r="X479" s="31">
        <v>4.8880637258678335E-3</v>
      </c>
      <c r="Y479" s="31">
        <v>4.8880637258678335E-3</v>
      </c>
      <c r="Z479" s="29" t="s">
        <v>19</v>
      </c>
      <c r="AA479" s="40"/>
      <c r="AB479" s="41">
        <f t="shared" si="10"/>
        <v>-1.0431662265683701</v>
      </c>
    </row>
    <row r="480" spans="1:28">
      <c r="A480" s="28">
        <v>42477</v>
      </c>
      <c r="B480" s="31">
        <v>4.8810733084442569E-4</v>
      </c>
      <c r="C480" s="31">
        <v>4.8810733084442569E-4</v>
      </c>
      <c r="D480" s="31">
        <v>2.5288677181991733E-2</v>
      </c>
      <c r="E480" s="31">
        <v>2.5288677181991733E-2</v>
      </c>
      <c r="F480" s="31">
        <v>0.31469598122987091</v>
      </c>
      <c r="G480" s="31">
        <v>0.31469598122987091</v>
      </c>
      <c r="H480" s="31">
        <v>9.2128509724768742E-2</v>
      </c>
      <c r="I480" s="31">
        <v>9.2128509724768742E-2</v>
      </c>
      <c r="J480" s="31">
        <v>3.2980225057055791E-6</v>
      </c>
      <c r="K480" s="31">
        <v>3.2980225057055791E-6</v>
      </c>
      <c r="L480" s="31">
        <v>2.4836431709080126E-4</v>
      </c>
      <c r="M480" s="31">
        <v>2.4836431709080126E-4</v>
      </c>
      <c r="N480" s="31">
        <v>2.1665314608542742E-3</v>
      </c>
      <c r="O480" s="31">
        <v>2.1665314608542742E-3</v>
      </c>
      <c r="P480" s="31">
        <v>6.5995922119676024E-4</v>
      </c>
      <c r="Q480" s="31">
        <v>6.5995922119676024E-4</v>
      </c>
      <c r="R480" s="31">
        <v>0</v>
      </c>
      <c r="S480" s="31">
        <v>0</v>
      </c>
      <c r="T480" s="31">
        <v>0</v>
      </c>
      <c r="U480" s="31">
        <v>0</v>
      </c>
      <c r="V480" s="31">
        <v>2.1956776240047802E-3</v>
      </c>
      <c r="W480" s="31">
        <v>2.1956776240047802E-3</v>
      </c>
      <c r="X480" s="31">
        <v>5.8035324509909665E-4</v>
      </c>
      <c r="Y480" s="31">
        <v>5.8035324509909665E-4</v>
      </c>
      <c r="Z480" s="29" t="s">
        <v>19</v>
      </c>
      <c r="AA480" s="40"/>
      <c r="AB480" s="41">
        <f t="shared" si="10"/>
        <v>-2.3845708317788539</v>
      </c>
    </row>
    <row r="481" spans="1:28">
      <c r="A481" s="28">
        <v>42478</v>
      </c>
      <c r="B481" s="31">
        <v>2.4481221059852513E-2</v>
      </c>
      <c r="C481" s="31">
        <v>2.4481221059852513E-2</v>
      </c>
      <c r="D481" s="31">
        <v>1.7240931922228607E-2</v>
      </c>
      <c r="E481" s="31">
        <v>1.7240931922228607E-2</v>
      </c>
      <c r="F481" s="31">
        <v>7.5085373969561692E-2</v>
      </c>
      <c r="G481" s="31">
        <v>7.5085373969561692E-2</v>
      </c>
      <c r="H481" s="31">
        <v>3.5348905289431923E-2</v>
      </c>
      <c r="I481" s="31">
        <v>3.534890528943193E-2</v>
      </c>
      <c r="J481" s="31">
        <v>2.1437146287086264E-4</v>
      </c>
      <c r="K481" s="31">
        <v>2.1437146287086264E-4</v>
      </c>
      <c r="L481" s="31">
        <v>1.4827720423331417E-4</v>
      </c>
      <c r="M481" s="31">
        <v>1.4827720423331417E-4</v>
      </c>
      <c r="N481" s="31">
        <v>7.1893869104581293E-4</v>
      </c>
      <c r="O481" s="31">
        <v>7.1893869104581293E-4</v>
      </c>
      <c r="P481" s="31">
        <v>3.2484374117272444E-4</v>
      </c>
      <c r="Q481" s="31">
        <v>3.2484374117272449E-4</v>
      </c>
      <c r="R481" s="31">
        <v>0</v>
      </c>
      <c r="S481" s="31">
        <v>0</v>
      </c>
      <c r="T481" s="31">
        <v>0</v>
      </c>
      <c r="U481" s="31">
        <v>0</v>
      </c>
      <c r="V481" s="31">
        <v>6.9902214622630061E-3</v>
      </c>
      <c r="W481" s="31">
        <v>6.9902214622630061E-3</v>
      </c>
      <c r="X481" s="31">
        <v>1.847629025879646E-3</v>
      </c>
      <c r="Y481" s="31">
        <v>1.847629025879646E-3</v>
      </c>
      <c r="Z481" s="29" t="s">
        <v>19</v>
      </c>
      <c r="AA481" s="40"/>
      <c r="AB481" s="41">
        <f t="shared" si="10"/>
        <v>-3.3424878548861972</v>
      </c>
    </row>
    <row r="482" spans="1:28">
      <c r="A482" s="28">
        <v>42479</v>
      </c>
      <c r="B482" s="31">
        <v>2.5823516219674681E-3</v>
      </c>
      <c r="C482" s="31">
        <v>2.5823516219674681E-3</v>
      </c>
      <c r="D482" s="31">
        <v>8.2560747317109343E-2</v>
      </c>
      <c r="E482" s="31">
        <v>8.2560747317109343E-2</v>
      </c>
      <c r="F482" s="31">
        <v>0.10144807853919431</v>
      </c>
      <c r="G482" s="31">
        <v>0.10144807853919431</v>
      </c>
      <c r="H482" s="31">
        <v>5.6416241673471694E-2</v>
      </c>
      <c r="I482" s="31">
        <v>5.6416241673471694E-2</v>
      </c>
      <c r="J482" s="31">
        <v>1.3192090022822316E-5</v>
      </c>
      <c r="K482" s="31">
        <v>1.3192090022822316E-5</v>
      </c>
      <c r="L482" s="31">
        <v>3.4103756973662261E-4</v>
      </c>
      <c r="M482" s="31">
        <v>3.4103756973662261E-4</v>
      </c>
      <c r="N482" s="31">
        <v>7.0922330332897764E-4</v>
      </c>
      <c r="O482" s="31">
        <v>7.0922330332897764E-4</v>
      </c>
      <c r="P482" s="31">
        <v>3.1072010025217126E-4</v>
      </c>
      <c r="Q482" s="31">
        <v>3.107201002521711E-4</v>
      </c>
      <c r="R482" s="31">
        <v>1.8472224054456948E-2</v>
      </c>
      <c r="S482" s="31">
        <v>1.8472224054456948E-2</v>
      </c>
      <c r="T482" s="31">
        <v>2.01286304746724E-2</v>
      </c>
      <c r="U482" s="31">
        <v>2.01286304746724E-2</v>
      </c>
      <c r="V482" s="31">
        <v>2.6523008466960395E-2</v>
      </c>
      <c r="W482" s="31">
        <v>2.6523008466960395E-2</v>
      </c>
      <c r="X482" s="31">
        <v>2.1173905674622129E-2</v>
      </c>
      <c r="Y482" s="31">
        <v>2.1173905674622129E-2</v>
      </c>
      <c r="Z482" s="29" t="s">
        <v>19</v>
      </c>
      <c r="AA482" s="40"/>
      <c r="AB482" s="41">
        <f t="shared" si="10"/>
        <v>-2.8749981890004754</v>
      </c>
    </row>
    <row r="483" spans="1:28">
      <c r="A483" s="28">
        <v>42480</v>
      </c>
      <c r="B483" s="31">
        <v>0.43116367426091312</v>
      </c>
      <c r="C483" s="31">
        <v>0.43116367426091312</v>
      </c>
      <c r="D483" s="31">
        <v>4.0513039126647263E-2</v>
      </c>
      <c r="E483" s="31">
        <v>4.0513039126647263E-2</v>
      </c>
      <c r="F483" s="31">
        <v>0.4589160541924327</v>
      </c>
      <c r="G483" s="31">
        <v>0.4589160541924327</v>
      </c>
      <c r="H483" s="31">
        <v>0.30318963170680346</v>
      </c>
      <c r="I483" s="31">
        <v>0.30318963170680358</v>
      </c>
      <c r="J483" s="31">
        <v>1.5124731211165787E-2</v>
      </c>
      <c r="K483" s="31">
        <v>1.5124731211165787E-2</v>
      </c>
      <c r="L483" s="31">
        <v>3.4103756973662255E-4</v>
      </c>
      <c r="M483" s="31">
        <v>3.4103756973662255E-4</v>
      </c>
      <c r="N483" s="31">
        <v>5.848663405534857E-3</v>
      </c>
      <c r="O483" s="31">
        <v>5.848663405534857E-3</v>
      </c>
      <c r="P483" s="31">
        <v>7.5522959904267403E-3</v>
      </c>
      <c r="Q483" s="31">
        <v>7.5522959904267403E-3</v>
      </c>
      <c r="R483" s="31">
        <v>0</v>
      </c>
      <c r="S483" s="31">
        <v>0</v>
      </c>
      <c r="T483" s="31">
        <v>1.1157859618556893E-3</v>
      </c>
      <c r="U483" s="31">
        <v>1.1157859618556893E-3</v>
      </c>
      <c r="V483" s="31">
        <v>9.1373221476836082E-3</v>
      </c>
      <c r="W483" s="31">
        <v>9.1373221476836082E-3</v>
      </c>
      <c r="X483" s="31">
        <v>2.8016167716951963E-3</v>
      </c>
      <c r="Y483" s="31">
        <v>2.8016167716951963E-3</v>
      </c>
      <c r="Z483" s="29" t="s">
        <v>19</v>
      </c>
      <c r="AA483" s="40"/>
      <c r="AB483" s="41">
        <f t="shared" si="10"/>
        <v>-1.1933968220162907</v>
      </c>
    </row>
    <row r="484" spans="1:28">
      <c r="A484" s="28">
        <v>42481</v>
      </c>
      <c r="B484" s="31">
        <v>2.2129731013284435E-3</v>
      </c>
      <c r="C484" s="31">
        <v>2.2129731013284435E-3</v>
      </c>
      <c r="D484" s="31">
        <v>8.1478323726206139E-3</v>
      </c>
      <c r="E484" s="31">
        <v>8.1478323726206139E-3</v>
      </c>
      <c r="F484" s="31">
        <v>7.0387984008471825E-3</v>
      </c>
      <c r="G484" s="31">
        <v>7.0387984008471825E-3</v>
      </c>
      <c r="H484" s="31">
        <v>5.5441710449953517E-3</v>
      </c>
      <c r="I484" s="31">
        <v>5.5441710449953508E-3</v>
      </c>
      <c r="J484" s="31">
        <v>1.3192090022822316E-5</v>
      </c>
      <c r="K484" s="31">
        <v>1.3192090022822316E-5</v>
      </c>
      <c r="L484" s="31">
        <v>4.8190091375827102E-5</v>
      </c>
      <c r="M484" s="31">
        <v>4.8190091375827102E-5</v>
      </c>
      <c r="N484" s="31">
        <v>6.3150020159429495E-5</v>
      </c>
      <c r="O484" s="31">
        <v>6.3150020159429495E-5</v>
      </c>
      <c r="P484" s="31">
        <v>3.8519020692417914E-5</v>
      </c>
      <c r="Q484" s="31">
        <v>3.8519020692417914E-5</v>
      </c>
      <c r="R484" s="31">
        <v>0</v>
      </c>
      <c r="S484" s="31">
        <v>0</v>
      </c>
      <c r="T484" s="31">
        <v>0</v>
      </c>
      <c r="U484" s="31">
        <v>0</v>
      </c>
      <c r="V484" s="31">
        <v>2.6231546835455338E-4</v>
      </c>
      <c r="W484" s="31">
        <v>2.6231546835455338E-4</v>
      </c>
      <c r="X484" s="31">
        <v>6.9334237246352254E-5</v>
      </c>
      <c r="Y484" s="31">
        <v>6.9334237246352254E-5</v>
      </c>
      <c r="Z484" s="29" t="s">
        <v>19</v>
      </c>
      <c r="AA484" s="40"/>
      <c r="AB484" s="41">
        <f t="shared" si="10"/>
        <v>-5.1950081652985682</v>
      </c>
    </row>
    <row r="485" spans="1:28">
      <c r="A485" s="28">
        <v>42482</v>
      </c>
      <c r="B485" s="31">
        <v>0.67675092014827909</v>
      </c>
      <c r="C485" s="31">
        <v>0.67675092014827909</v>
      </c>
      <c r="D485" s="31">
        <v>1.5013066928623062E-3</v>
      </c>
      <c r="E485" s="31">
        <v>1.5013066928623062E-3</v>
      </c>
      <c r="F485" s="31">
        <v>0.12302595465828552</v>
      </c>
      <c r="G485" s="31">
        <v>0.12302595465828552</v>
      </c>
      <c r="H485" s="31">
        <v>0.29650658161666904</v>
      </c>
      <c r="I485" s="31">
        <v>0.29650658161666904</v>
      </c>
      <c r="J485" s="31">
        <v>1.4455232642507553E-2</v>
      </c>
      <c r="K485" s="31">
        <v>1.4455232642507553E-2</v>
      </c>
      <c r="L485" s="31">
        <v>1.8534650529164271E-5</v>
      </c>
      <c r="M485" s="31">
        <v>1.8534650529164271E-5</v>
      </c>
      <c r="N485" s="31">
        <v>8.9381566994884852E-4</v>
      </c>
      <c r="O485" s="31">
        <v>8.9381566994884852E-4</v>
      </c>
      <c r="P485" s="31">
        <v>5.8702987535244906E-3</v>
      </c>
      <c r="Q485" s="31">
        <v>5.8702987535244906E-3</v>
      </c>
      <c r="R485" s="31">
        <v>1.6490112528527894E-5</v>
      </c>
      <c r="S485" s="31">
        <v>1.6490112528527894E-5</v>
      </c>
      <c r="T485" s="31">
        <v>1.2269938650306749E-3</v>
      </c>
      <c r="U485" s="31">
        <v>1.2269938650306749E-3</v>
      </c>
      <c r="V485" s="31">
        <v>1.3893004435074493E-3</v>
      </c>
      <c r="W485" s="31">
        <v>1.3893004435074493E-3</v>
      </c>
      <c r="X485" s="31">
        <v>7.9862769568946469E-4</v>
      </c>
      <c r="Y485" s="31">
        <v>7.9862769568946469E-4</v>
      </c>
      <c r="Z485" s="29" t="s">
        <v>19</v>
      </c>
      <c r="AA485" s="40"/>
      <c r="AB485" s="41">
        <f t="shared" si="10"/>
        <v>-1.2156858630953797</v>
      </c>
    </row>
    <row r="486" spans="1:28">
      <c r="A486" s="28">
        <v>42483</v>
      </c>
      <c r="B486" s="31">
        <v>4.0789942350566599E-2</v>
      </c>
      <c r="C486" s="31">
        <v>4.0789942350566599E-2</v>
      </c>
      <c r="D486" s="31">
        <v>4.633662632291068E-4</v>
      </c>
      <c r="E486" s="31">
        <v>4.633662632291068E-4</v>
      </c>
      <c r="F486" s="31">
        <v>3.1613871630582095E-2</v>
      </c>
      <c r="G486" s="31">
        <v>3.1613871630582095E-2</v>
      </c>
      <c r="H486" s="31">
        <v>2.4396663739221093E-2</v>
      </c>
      <c r="I486" s="31">
        <v>2.4396663739221093E-2</v>
      </c>
      <c r="J486" s="31">
        <v>4.0235874569608063E-4</v>
      </c>
      <c r="K486" s="31">
        <v>4.0235874569608063E-4</v>
      </c>
      <c r="L486" s="31">
        <v>3.7069301058328543E-6</v>
      </c>
      <c r="M486" s="31">
        <v>3.7069301058328543E-6</v>
      </c>
      <c r="N486" s="31">
        <v>2.3316930520404745E-4</v>
      </c>
      <c r="O486" s="31">
        <v>2.3316930520404745E-4</v>
      </c>
      <c r="P486" s="31">
        <v>2.1955841794678212E-4</v>
      </c>
      <c r="Q486" s="31">
        <v>2.1955841794678207E-4</v>
      </c>
      <c r="R486" s="31">
        <v>0</v>
      </c>
      <c r="S486" s="31">
        <v>0</v>
      </c>
      <c r="T486" s="31">
        <v>3.2250291920745837E-4</v>
      </c>
      <c r="U486" s="31">
        <v>3.2250291920745837E-4</v>
      </c>
      <c r="V486" s="31">
        <v>0</v>
      </c>
      <c r="W486" s="31">
        <v>0</v>
      </c>
      <c r="X486" s="31">
        <v>1.1170516000801196E-4</v>
      </c>
      <c r="Y486" s="31">
        <v>1.1170516000801196E-4</v>
      </c>
      <c r="Z486" s="29" t="s">
        <v>19</v>
      </c>
      <c r="AA486" s="40"/>
      <c r="AB486" s="41">
        <f t="shared" si="10"/>
        <v>-3.7133088880307885</v>
      </c>
    </row>
    <row r="487" spans="1:28">
      <c r="A487" s="28">
        <v>42484</v>
      </c>
      <c r="B487" s="31">
        <v>1.7512499505296624E-3</v>
      </c>
      <c r="C487" s="31">
        <v>1.7512499505296624E-3</v>
      </c>
      <c r="D487" s="31">
        <v>2.6411877004059087E-2</v>
      </c>
      <c r="E487" s="31">
        <v>2.6411877004059087E-2</v>
      </c>
      <c r="F487" s="31">
        <v>3.0399448165977686E-2</v>
      </c>
      <c r="G487" s="31">
        <v>3.0399448165977686E-2</v>
      </c>
      <c r="H487" s="31">
        <v>1.7865121797143432E-2</v>
      </c>
      <c r="I487" s="31">
        <v>1.7865121797143432E-2</v>
      </c>
      <c r="J487" s="31">
        <v>1.9788135034233474E-5</v>
      </c>
      <c r="K487" s="31">
        <v>1.9788135034233474E-5</v>
      </c>
      <c r="L487" s="31">
        <v>2.9284747836079552E-4</v>
      </c>
      <c r="M487" s="31">
        <v>2.9284747836079552E-4</v>
      </c>
      <c r="N487" s="31">
        <v>1.1172695874360606E-4</v>
      </c>
      <c r="O487" s="31">
        <v>1.1172695874360606E-4</v>
      </c>
      <c r="P487" s="31">
        <v>1.3866847449270451E-4</v>
      </c>
      <c r="Q487" s="31">
        <v>1.3866847449270451E-4</v>
      </c>
      <c r="R487" s="31">
        <v>0</v>
      </c>
      <c r="S487" s="31">
        <v>0</v>
      </c>
      <c r="T487" s="31">
        <v>1.0379404296331992E-3</v>
      </c>
      <c r="U487" s="31">
        <v>1.0379404296331992E-3</v>
      </c>
      <c r="V487" s="31">
        <v>9.132464453825191E-4</v>
      </c>
      <c r="W487" s="31">
        <v>9.132464453825191E-4</v>
      </c>
      <c r="X487" s="31">
        <v>6.0089672280171948E-4</v>
      </c>
      <c r="Y487" s="31">
        <v>6.0089672280171948E-4</v>
      </c>
      <c r="Z487" s="29" t="s">
        <v>19</v>
      </c>
      <c r="AA487" s="40"/>
      <c r="AB487" s="41">
        <f t="shared" si="10"/>
        <v>-4.0249049698897332</v>
      </c>
    </row>
    <row r="488" spans="1:28">
      <c r="A488" s="28">
        <v>42485</v>
      </c>
      <c r="B488" s="31">
        <v>8.9841431077925679E-2</v>
      </c>
      <c r="C488" s="31">
        <v>8.9841431077925679E-2</v>
      </c>
      <c r="D488" s="31">
        <v>8.2701610661130992E-3</v>
      </c>
      <c r="E488" s="31">
        <v>8.2701610661130992E-3</v>
      </c>
      <c r="F488" s="31">
        <v>9.3170568204450615E-3</v>
      </c>
      <c r="G488" s="31">
        <v>9.3170568204450615E-3</v>
      </c>
      <c r="H488" s="31">
        <v>4.0303735317833274E-2</v>
      </c>
      <c r="I488" s="31">
        <v>4.0303735317833274E-2</v>
      </c>
      <c r="J488" s="31">
        <v>7.51949131300872E-4</v>
      </c>
      <c r="K488" s="31">
        <v>7.51949131300872E-4</v>
      </c>
      <c r="L488" s="31">
        <v>1.5198413433914701E-4</v>
      </c>
      <c r="M488" s="31">
        <v>1.5198413433914701E-4</v>
      </c>
      <c r="N488" s="31">
        <v>1.1172695874360605E-4</v>
      </c>
      <c r="O488" s="31">
        <v>1.1172695874360605E-4</v>
      </c>
      <c r="P488" s="31">
        <v>3.749184680728677E-4</v>
      </c>
      <c r="Q488" s="31">
        <v>3.749184680728677E-4</v>
      </c>
      <c r="R488" s="31">
        <v>0</v>
      </c>
      <c r="S488" s="31">
        <v>0</v>
      </c>
      <c r="T488" s="31">
        <v>1.3159601875706633E-3</v>
      </c>
      <c r="U488" s="31">
        <v>1.3159601875706633E-3</v>
      </c>
      <c r="V488" s="31">
        <v>1.4670235452421319E-3</v>
      </c>
      <c r="W488" s="31">
        <v>1.4670235452421319E-3</v>
      </c>
      <c r="X488" s="31">
        <v>8.4356655316395238E-4</v>
      </c>
      <c r="Y488" s="31">
        <v>8.4356655316395238E-4</v>
      </c>
      <c r="Z488" s="29" t="s">
        <v>19</v>
      </c>
      <c r="AA488" s="40"/>
      <c r="AB488" s="41">
        <f t="shared" si="10"/>
        <v>-3.2113111265373213</v>
      </c>
    </row>
    <row r="489" spans="1:28">
      <c r="A489" s="28">
        <v>42486</v>
      </c>
      <c r="B489" s="31">
        <v>3.1878685540150123E-2</v>
      </c>
      <c r="C489" s="31">
        <v>3.1878685540150123E-2</v>
      </c>
      <c r="D489" s="31">
        <v>1.372034919281597</v>
      </c>
      <c r="E489" s="31">
        <v>1.372034919281597</v>
      </c>
      <c r="F489" s="31">
        <v>2.5318300390072816E-2</v>
      </c>
      <c r="G489" s="31">
        <v>2.5318300390072816E-2</v>
      </c>
      <c r="H489" s="31">
        <v>0.49433385205614538</v>
      </c>
      <c r="I489" s="31">
        <v>0.49433385205614533</v>
      </c>
      <c r="J489" s="31">
        <v>5.9364405102700418E-4</v>
      </c>
      <c r="K489" s="31">
        <v>5.9364405102700418E-4</v>
      </c>
      <c r="L489" s="31">
        <v>1.8238096120697642E-2</v>
      </c>
      <c r="M489" s="31">
        <v>1.8238096120697642E-2</v>
      </c>
      <c r="N489" s="31">
        <v>1.8945006047828853E-4</v>
      </c>
      <c r="O489" s="31">
        <v>1.8945006047828853E-4</v>
      </c>
      <c r="P489" s="31">
        <v>6.5983082446111887E-3</v>
      </c>
      <c r="Q489" s="31">
        <v>6.5983082446111913E-3</v>
      </c>
      <c r="R489" s="31">
        <v>0</v>
      </c>
      <c r="S489" s="31">
        <v>0</v>
      </c>
      <c r="T489" s="31">
        <v>0</v>
      </c>
      <c r="U489" s="31">
        <v>0</v>
      </c>
      <c r="V489" s="31">
        <v>2.8660393764664161E-4</v>
      </c>
      <c r="W489" s="31">
        <v>2.8660393764664161E-4</v>
      </c>
      <c r="X489" s="31">
        <v>7.5754074028421895E-5</v>
      </c>
      <c r="Y489" s="31">
        <v>7.5754074028421895E-5</v>
      </c>
      <c r="Z489" s="29" t="s">
        <v>19</v>
      </c>
      <c r="AA489" s="40"/>
      <c r="AB489" s="41">
        <f t="shared" si="10"/>
        <v>-0.70454417617474252</v>
      </c>
    </row>
    <row r="490" spans="1:28">
      <c r="A490" s="28">
        <v>42487</v>
      </c>
      <c r="B490" s="31">
        <v>2.4576863712517976E-2</v>
      </c>
      <c r="C490" s="31">
        <v>2.4576863712517976E-2</v>
      </c>
      <c r="D490" s="31">
        <v>6.5846199469908995E-2</v>
      </c>
      <c r="E490" s="31">
        <v>6.5846199469908995E-2</v>
      </c>
      <c r="F490" s="31">
        <v>0.25416911575398704</v>
      </c>
      <c r="G490" s="31">
        <v>0.25416911575398704</v>
      </c>
      <c r="H490" s="31">
        <v>9.9556260881623351E-2</v>
      </c>
      <c r="I490" s="31">
        <v>9.9556260881623351E-2</v>
      </c>
      <c r="J490" s="31">
        <v>2.4405366542221284E-4</v>
      </c>
      <c r="K490" s="31">
        <v>2.4405366542221284E-4</v>
      </c>
      <c r="L490" s="31">
        <v>4.611421051656071E-3</v>
      </c>
      <c r="M490" s="31">
        <v>4.611421051656071E-3</v>
      </c>
      <c r="N490" s="31">
        <v>1.7779159521808612E-3</v>
      </c>
      <c r="O490" s="31">
        <v>1.7779159521808612E-3</v>
      </c>
      <c r="P490" s="31">
        <v>2.162201028201059E-3</v>
      </c>
      <c r="Q490" s="31">
        <v>2.1622010282010594E-3</v>
      </c>
      <c r="R490" s="31">
        <v>0</v>
      </c>
      <c r="S490" s="31">
        <v>0</v>
      </c>
      <c r="T490" s="31">
        <v>2.5837302837654996E-3</v>
      </c>
      <c r="U490" s="31">
        <v>2.5837302837654996E-3</v>
      </c>
      <c r="V490" s="31">
        <v>3.8370923787641051E-2</v>
      </c>
      <c r="W490" s="31">
        <v>3.8370923787641051E-2</v>
      </c>
      <c r="X490" s="31">
        <v>1.1036983395734147E-2</v>
      </c>
      <c r="Y490" s="31">
        <v>1.1036983395734147E-2</v>
      </c>
      <c r="Z490" s="29" t="s">
        <v>19</v>
      </c>
      <c r="AA490" s="40"/>
      <c r="AB490" s="41">
        <f t="shared" si="10"/>
        <v>-2.3070323586200741</v>
      </c>
    </row>
    <row r="491" spans="1:28">
      <c r="A491" s="28">
        <v>42488</v>
      </c>
      <c r="B491" s="31">
        <v>0.9543520704985291</v>
      </c>
      <c r="C491" s="31">
        <v>0.9543520704985291</v>
      </c>
      <c r="D491" s="31">
        <v>0.75671788408429552</v>
      </c>
      <c r="E491" s="31">
        <v>0.75671788408429552</v>
      </c>
      <c r="F491" s="31">
        <v>0.38471963819896143</v>
      </c>
      <c r="G491" s="31">
        <v>0.38471963819896143</v>
      </c>
      <c r="H491" s="31">
        <v>0.73533452485503992</v>
      </c>
      <c r="I491" s="31">
        <v>0.73533452485503992</v>
      </c>
      <c r="J491" s="31">
        <v>1.63779797633339E-2</v>
      </c>
      <c r="K491" s="31">
        <v>1.63779797633339E-2</v>
      </c>
      <c r="L491" s="31">
        <v>9.222842103312142E-3</v>
      </c>
      <c r="M491" s="31">
        <v>9.222842103312142E-3</v>
      </c>
      <c r="N491" s="31">
        <v>4.6973899610898715E-3</v>
      </c>
      <c r="O491" s="31">
        <v>4.6973899610898715E-3</v>
      </c>
      <c r="P491" s="31">
        <v>1.0812289108361709E-2</v>
      </c>
      <c r="Q491" s="31">
        <v>1.0812289108361711E-2</v>
      </c>
      <c r="R491" s="31">
        <v>0</v>
      </c>
      <c r="S491" s="31">
        <v>0</v>
      </c>
      <c r="T491" s="31">
        <v>1.1157859618556893E-3</v>
      </c>
      <c r="U491" s="31">
        <v>1.1157859618556893E-3</v>
      </c>
      <c r="V491" s="31">
        <v>9.7153877168353093E-6</v>
      </c>
      <c r="W491" s="31">
        <v>9.7153877168353093E-6</v>
      </c>
      <c r="X491" s="31">
        <v>3.8904210899342093E-4</v>
      </c>
      <c r="Y491" s="31">
        <v>3.8904210899342093E-4</v>
      </c>
      <c r="Z491" s="29" t="s">
        <v>19</v>
      </c>
      <c r="AA491" s="40"/>
      <c r="AB491" s="41">
        <f t="shared" si="10"/>
        <v>-0.30742974745501128</v>
      </c>
    </row>
    <row r="492" spans="1:28">
      <c r="A492" s="28">
        <v>42489</v>
      </c>
      <c r="B492" s="31">
        <v>0.11564845718507183</v>
      </c>
      <c r="C492" s="31">
        <v>0.11564845718507183</v>
      </c>
      <c r="D492" s="31">
        <v>6.8155616925842863E-2</v>
      </c>
      <c r="E492" s="31">
        <v>6.8155616925842863E-2</v>
      </c>
      <c r="F492" s="31">
        <v>0.10962843499676964</v>
      </c>
      <c r="G492" s="31">
        <v>0.10962843499676964</v>
      </c>
      <c r="H492" s="31">
        <v>9.7607198434586998E-2</v>
      </c>
      <c r="I492" s="31">
        <v>9.7607198434586984E-2</v>
      </c>
      <c r="J492" s="31">
        <v>2.0051976834689921E-3</v>
      </c>
      <c r="K492" s="31">
        <v>2.0051976834689921E-3</v>
      </c>
      <c r="L492" s="31">
        <v>4.7819398365243828E-4</v>
      </c>
      <c r="M492" s="31">
        <v>4.7819398365243828E-4</v>
      </c>
      <c r="N492" s="31">
        <v>5.6349248757644793E-4</v>
      </c>
      <c r="O492" s="31">
        <v>5.6349248757644793E-4</v>
      </c>
      <c r="P492" s="31">
        <v>1.0952241550210825E-3</v>
      </c>
      <c r="Q492" s="31">
        <v>1.0952241550210825E-3</v>
      </c>
      <c r="R492" s="31">
        <v>8.9079587879107684E-3</v>
      </c>
      <c r="S492" s="31">
        <v>8.9079587879107684E-3</v>
      </c>
      <c r="T492" s="31">
        <v>0</v>
      </c>
      <c r="U492" s="31">
        <v>0</v>
      </c>
      <c r="V492" s="31">
        <v>1.0686926488518841E-4</v>
      </c>
      <c r="W492" s="31">
        <v>1.0686926488518841E-4</v>
      </c>
      <c r="X492" s="31">
        <v>3.4962431115151326E-3</v>
      </c>
      <c r="Y492" s="31">
        <v>3.4962431115151326E-3</v>
      </c>
      <c r="Z492" s="29" t="s">
        <v>19</v>
      </c>
      <c r="AA492" s="40"/>
      <c r="AB492" s="41">
        <f t="shared" si="10"/>
        <v>-2.3268040338300806</v>
      </c>
    </row>
    <row r="493" spans="1:28">
      <c r="A493" s="28">
        <v>42490</v>
      </c>
      <c r="B493" s="31">
        <v>5.7451552049391187E-3</v>
      </c>
      <c r="C493" s="31">
        <v>5.7451552049391187E-3</v>
      </c>
      <c r="D493" s="31">
        <v>9.1442551850684867E-2</v>
      </c>
      <c r="E493" s="31">
        <v>9.1442551850684867E-2</v>
      </c>
      <c r="F493" s="31">
        <v>0.36811604059088987</v>
      </c>
      <c r="G493" s="31">
        <v>0.36811604059088987</v>
      </c>
      <c r="H493" s="31">
        <v>0.13120862415193954</v>
      </c>
      <c r="I493" s="31">
        <v>0.13120862415193957</v>
      </c>
      <c r="J493" s="31">
        <v>9.5642652665461772E-5</v>
      </c>
      <c r="K493" s="31">
        <v>9.5642652665461772E-5</v>
      </c>
      <c r="L493" s="31">
        <v>2.112950160324727E-4</v>
      </c>
      <c r="M493" s="31">
        <v>2.112950160324727E-4</v>
      </c>
      <c r="N493" s="31">
        <v>2.3171199704652215E-3</v>
      </c>
      <c r="O493" s="31">
        <v>2.3171199704652215E-3</v>
      </c>
      <c r="P493" s="31">
        <v>7.2287362166104281E-4</v>
      </c>
      <c r="Q493" s="31">
        <v>7.2287362166104292E-4</v>
      </c>
      <c r="R493" s="31">
        <v>5.3427964592430376E-4</v>
      </c>
      <c r="S493" s="31">
        <v>5.3427964592430376E-4</v>
      </c>
      <c r="T493" s="31">
        <v>3.7625340574203472E-3</v>
      </c>
      <c r="U493" s="31">
        <v>3.7625340574203472E-3</v>
      </c>
      <c r="V493" s="31">
        <v>3.0520890512438125E-2</v>
      </c>
      <c r="W493" s="31">
        <v>3.0520890512438125E-2</v>
      </c>
      <c r="X493" s="31">
        <v>9.5783964788479226E-3</v>
      </c>
      <c r="Y493" s="31">
        <v>9.5783964788479226E-3</v>
      </c>
      <c r="Z493" s="29" t="s">
        <v>19</v>
      </c>
      <c r="AA493" s="40"/>
      <c r="AB493" s="41">
        <f t="shared" si="10"/>
        <v>-2.0309666717670654</v>
      </c>
    </row>
    <row r="494" spans="1:28">
      <c r="A494" s="28">
        <v>42491</v>
      </c>
      <c r="B494" s="31">
        <v>8.9541311029906479E-3</v>
      </c>
      <c r="C494" s="31">
        <v>8.9541311029906479E-3</v>
      </c>
      <c r="D494" s="31">
        <v>1.7371971901469798</v>
      </c>
      <c r="E494" s="31">
        <v>1.7371971901469798</v>
      </c>
      <c r="F494" s="31">
        <v>25.900645587513786</v>
      </c>
      <c r="G494" s="31">
        <v>25.900645587513786</v>
      </c>
      <c r="H494" s="31">
        <v>7.4511591657293703</v>
      </c>
      <c r="I494" s="31">
        <v>7.4511591657293703</v>
      </c>
      <c r="J494" s="31">
        <v>3.9576270068466948E-5</v>
      </c>
      <c r="K494" s="31">
        <v>3.9576270068466948E-5</v>
      </c>
      <c r="L494" s="31">
        <v>1.1131911107816061E-2</v>
      </c>
      <c r="M494" s="31">
        <v>1.1131911107816061E-2</v>
      </c>
      <c r="N494" s="31">
        <v>0.11339314773704336</v>
      </c>
      <c r="O494" s="31">
        <v>0.11339314773704336</v>
      </c>
      <c r="P494" s="31">
        <v>3.3842811580358366E-2</v>
      </c>
      <c r="Q494" s="31">
        <v>3.3842811580358387E-2</v>
      </c>
      <c r="R494" s="31">
        <v>2.4378982362175637E-2</v>
      </c>
      <c r="S494" s="31">
        <v>2.4378982362175637E-2</v>
      </c>
      <c r="T494" s="31">
        <v>0.11488517783997181</v>
      </c>
      <c r="U494" s="31">
        <v>0.11488517783997181</v>
      </c>
      <c r="V494" s="31">
        <v>0.1787631339897697</v>
      </c>
      <c r="W494" s="31">
        <v>0.1787631339897697</v>
      </c>
      <c r="X494" s="31">
        <v>9.6533801724624974E-2</v>
      </c>
      <c r="Y494" s="31">
        <v>9.6533801724624918E-2</v>
      </c>
      <c r="Z494" s="29" t="s">
        <v>19</v>
      </c>
      <c r="AA494" s="40"/>
      <c r="AB494" s="41">
        <f t="shared" si="10"/>
        <v>2.0083696130035289</v>
      </c>
    </row>
    <row r="495" spans="1:28">
      <c r="A495" s="28">
        <v>42492</v>
      </c>
      <c r="B495" s="31">
        <v>2.2053876495653206E-2</v>
      </c>
      <c r="C495" s="31">
        <v>2.2053876495653206E-2</v>
      </c>
      <c r="D495" s="31">
        <v>0.93144032769262142</v>
      </c>
      <c r="E495" s="31">
        <v>0.93144032769262142</v>
      </c>
      <c r="F495" s="31">
        <v>0.13691410139950161</v>
      </c>
      <c r="G495" s="31">
        <v>0.13691410139950161</v>
      </c>
      <c r="H495" s="31">
        <v>0.36739698729899495</v>
      </c>
      <c r="I495" s="31">
        <v>0.36739698729899495</v>
      </c>
      <c r="J495" s="31">
        <v>1.5170903526245659E-4</v>
      </c>
      <c r="K495" s="31">
        <v>1.5170903526245659E-4</v>
      </c>
      <c r="L495" s="31">
        <v>8.1441254425147821E-3</v>
      </c>
      <c r="M495" s="31">
        <v>8.1441254425147821E-3</v>
      </c>
      <c r="N495" s="31">
        <v>5.4891940600119494E-4</v>
      </c>
      <c r="O495" s="31">
        <v>5.4891940600119494E-4</v>
      </c>
      <c r="P495" s="31">
        <v>3.0250270917112207E-3</v>
      </c>
      <c r="Q495" s="31">
        <v>3.0250270917112207E-3</v>
      </c>
      <c r="R495" s="31">
        <v>0</v>
      </c>
      <c r="S495" s="31">
        <v>0</v>
      </c>
      <c r="T495" s="31">
        <v>0</v>
      </c>
      <c r="U495" s="31">
        <v>0</v>
      </c>
      <c r="V495" s="31">
        <v>2.5648623572445219E-3</v>
      </c>
      <c r="W495" s="31">
        <v>2.5648623572445219E-3</v>
      </c>
      <c r="X495" s="31">
        <v>6.7793476418655534E-4</v>
      </c>
      <c r="Y495" s="31">
        <v>6.7793476418655534E-4</v>
      </c>
      <c r="Z495" s="29" t="s">
        <v>19</v>
      </c>
      <c r="AA495" s="40"/>
      <c r="AB495" s="41">
        <f t="shared" si="10"/>
        <v>-1.0013123062919045</v>
      </c>
    </row>
    <row r="496" spans="1:28">
      <c r="A496" s="28">
        <v>42493</v>
      </c>
      <c r="B496" s="31">
        <v>0.17726541165916918</v>
      </c>
      <c r="C496" s="31">
        <v>0.17726541165916918</v>
      </c>
      <c r="D496" s="31">
        <v>0.6408577836264896</v>
      </c>
      <c r="E496" s="31">
        <v>0.6408577836264896</v>
      </c>
      <c r="F496" s="31">
        <v>1.6857363535235284</v>
      </c>
      <c r="G496" s="31">
        <v>1.6857363535235284</v>
      </c>
      <c r="H496" s="31">
        <v>0.73655300987627692</v>
      </c>
      <c r="I496" s="31">
        <v>0.73655300987627703</v>
      </c>
      <c r="J496" s="31">
        <v>6.688389641570913E-3</v>
      </c>
      <c r="K496" s="31">
        <v>6.688389641570913E-3</v>
      </c>
      <c r="L496" s="31">
        <v>6.2239356476933624E-3</v>
      </c>
      <c r="M496" s="31">
        <v>6.2239356476933624E-3</v>
      </c>
      <c r="N496" s="31">
        <v>2.8247489786698669E-2</v>
      </c>
      <c r="O496" s="31">
        <v>2.8247489786698669E-2</v>
      </c>
      <c r="P496" s="31">
        <v>1.2225937167773447E-2</v>
      </c>
      <c r="Q496" s="31">
        <v>1.2225937167773442E-2</v>
      </c>
      <c r="R496" s="31">
        <v>7.0214899146471771E-3</v>
      </c>
      <c r="S496" s="31">
        <v>7.0214899146471771E-3</v>
      </c>
      <c r="T496" s="31">
        <v>1.4527459084758958E-2</v>
      </c>
      <c r="U496" s="31">
        <v>1.4527459084758958E-2</v>
      </c>
      <c r="V496" s="31">
        <v>2.1888768526029955E-2</v>
      </c>
      <c r="W496" s="31">
        <v>2.1888768526029955E-2</v>
      </c>
      <c r="X496" s="31">
        <v>1.3550991479592621E-2</v>
      </c>
      <c r="Y496" s="31">
        <v>1.3550991479592623E-2</v>
      </c>
      <c r="Z496" s="29" t="s">
        <v>19</v>
      </c>
      <c r="AA496" s="40"/>
      <c r="AB496" s="41">
        <f t="shared" si="10"/>
        <v>-0.30577407027746262</v>
      </c>
    </row>
    <row r="497" spans="1:28">
      <c r="A497" s="28">
        <v>42494</v>
      </c>
      <c r="B497" s="31">
        <v>1.0157909317573184E-3</v>
      </c>
      <c r="C497" s="31">
        <v>1.0157909317573184E-3</v>
      </c>
      <c r="D497" s="31">
        <v>0.59469908994865905</v>
      </c>
      <c r="E497" s="31">
        <v>0.59469908994865905</v>
      </c>
      <c r="F497" s="31">
        <v>0.2288313845884804</v>
      </c>
      <c r="G497" s="31">
        <v>0.2288313845884804</v>
      </c>
      <c r="H497" s="31">
        <v>0.26686491122649697</v>
      </c>
      <c r="I497" s="31">
        <v>0.26686491122649686</v>
      </c>
      <c r="J497" s="31">
        <v>6.5960450114111582E-6</v>
      </c>
      <c r="K497" s="31">
        <v>6.5960450114111582E-6</v>
      </c>
      <c r="L497" s="31">
        <v>6.1979871369525321E-3</v>
      </c>
      <c r="M497" s="31">
        <v>6.1979871369525321E-3</v>
      </c>
      <c r="N497" s="31">
        <v>1.5350312592599786E-3</v>
      </c>
      <c r="O497" s="31">
        <v>1.5350312592599786E-3</v>
      </c>
      <c r="P497" s="31">
        <v>2.5550950392637228E-3</v>
      </c>
      <c r="Q497" s="31">
        <v>2.5550950392637245E-3</v>
      </c>
      <c r="R497" s="31">
        <v>9.6302257166602911E-3</v>
      </c>
      <c r="S497" s="31">
        <v>9.6302257166602911E-3</v>
      </c>
      <c r="T497" s="31">
        <v>0</v>
      </c>
      <c r="U497" s="31">
        <v>0</v>
      </c>
      <c r="V497" s="31">
        <v>3.9735935761856418E-3</v>
      </c>
      <c r="W497" s="31">
        <v>3.9735935761856418E-3</v>
      </c>
      <c r="X497" s="31">
        <v>4.7994699782752722E-3</v>
      </c>
      <c r="Y497" s="31">
        <v>4.7994699782752722E-3</v>
      </c>
      <c r="Z497" s="29" t="s">
        <v>19</v>
      </c>
      <c r="AA497" s="40"/>
      <c r="AB497" s="41">
        <f t="shared" si="10"/>
        <v>-1.3210126990805697</v>
      </c>
    </row>
    <row r="498" spans="1:28">
      <c r="A498" s="28">
        <v>42495</v>
      </c>
      <c r="B498" s="31">
        <v>2.6090656042636832E-2</v>
      </c>
      <c r="C498" s="31">
        <v>2.6090656042636832E-2</v>
      </c>
      <c r="D498" s="31">
        <v>7.4842918836765327E-3</v>
      </c>
      <c r="E498" s="31">
        <v>7.4842918836765327E-3</v>
      </c>
      <c r="F498" s="31">
        <v>0.14498273089833333</v>
      </c>
      <c r="G498" s="31">
        <v>0.14498273089833333</v>
      </c>
      <c r="H498" s="31">
        <v>5.107108556872051E-2</v>
      </c>
      <c r="I498" s="31">
        <v>5.107108556872051E-2</v>
      </c>
      <c r="J498" s="31">
        <v>3.4959038560479136E-4</v>
      </c>
      <c r="K498" s="31">
        <v>3.4959038560479136E-4</v>
      </c>
      <c r="L498" s="31">
        <v>4.8190091375827109E-5</v>
      </c>
      <c r="M498" s="31">
        <v>4.8190091375827109E-5</v>
      </c>
      <c r="N498" s="31">
        <v>1.0201157102677078E-3</v>
      </c>
      <c r="O498" s="31">
        <v>1.0201157102677078E-3</v>
      </c>
      <c r="P498" s="31">
        <v>4.2242526026018302E-4</v>
      </c>
      <c r="Q498" s="31">
        <v>4.2242526026018307E-4</v>
      </c>
      <c r="R498" s="31">
        <v>0</v>
      </c>
      <c r="S498" s="31">
        <v>0</v>
      </c>
      <c r="T498" s="31">
        <v>0</v>
      </c>
      <c r="U498" s="31">
        <v>0</v>
      </c>
      <c r="V498" s="31">
        <v>3.3518087623081818E-4</v>
      </c>
      <c r="W498" s="31">
        <v>3.3518087623081818E-4</v>
      </c>
      <c r="X498" s="31">
        <v>8.8593747592561204E-5</v>
      </c>
      <c r="Y498" s="31">
        <v>8.8593747592561204E-5</v>
      </c>
      <c r="Z498" s="29" t="s">
        <v>19</v>
      </c>
      <c r="AA498" s="40"/>
      <c r="AB498" s="41">
        <f t="shared" si="10"/>
        <v>-2.9745367820628825</v>
      </c>
    </row>
    <row r="499" spans="1:28">
      <c r="A499" s="28">
        <v>42496</v>
      </c>
      <c r="B499" s="31">
        <v>5.6841417885835646E-2</v>
      </c>
      <c r="C499" s="31">
        <v>5.6841417885835646E-2</v>
      </c>
      <c r="D499" s="31">
        <v>8.88180453357552E-2</v>
      </c>
      <c r="E499" s="31">
        <v>8.88180453357552E-2</v>
      </c>
      <c r="F499" s="31">
        <v>0.11640491792926227</v>
      </c>
      <c r="G499" s="31">
        <v>0.11640491792926227</v>
      </c>
      <c r="H499" s="31">
        <v>8.3660745009218884E-2</v>
      </c>
      <c r="I499" s="31">
        <v>8.3660745009218884E-2</v>
      </c>
      <c r="J499" s="31">
        <v>2.5064971043362396E-4</v>
      </c>
      <c r="K499" s="31">
        <v>2.5064971043362396E-4</v>
      </c>
      <c r="L499" s="31">
        <v>6.6354048894408098E-4</v>
      </c>
      <c r="M499" s="31">
        <v>6.6354048894408098E-4</v>
      </c>
      <c r="N499" s="31">
        <v>9.4725030239144268E-4</v>
      </c>
      <c r="O499" s="31">
        <v>9.4725030239144268E-4</v>
      </c>
      <c r="P499" s="31">
        <v>5.777853103862687E-4</v>
      </c>
      <c r="Q499" s="31">
        <v>5.7778531038626859E-4</v>
      </c>
      <c r="R499" s="31">
        <v>0</v>
      </c>
      <c r="S499" s="31">
        <v>0</v>
      </c>
      <c r="T499" s="31">
        <v>0</v>
      </c>
      <c r="U499" s="31">
        <v>0</v>
      </c>
      <c r="V499" s="31">
        <v>5.0957208574801197E-3</v>
      </c>
      <c r="W499" s="31">
        <v>5.0957208574801197E-3</v>
      </c>
      <c r="X499" s="31">
        <v>1.3468817568782132E-3</v>
      </c>
      <c r="Y499" s="31">
        <v>1.3468817568782132E-3</v>
      </c>
      <c r="Z499" s="29" t="s">
        <v>19</v>
      </c>
      <c r="AA499" s="40"/>
      <c r="AB499" s="41">
        <f t="shared" si="10"/>
        <v>-2.4809854078055018</v>
      </c>
    </row>
    <row r="500" spans="1:28">
      <c r="A500" s="28">
        <v>42497</v>
      </c>
      <c r="B500" s="31">
        <v>2.4909963985594242E-2</v>
      </c>
      <c r="C500" s="31">
        <v>2.4909963985594242E-2</v>
      </c>
      <c r="D500" s="31">
        <v>3.9916223379608179E-2</v>
      </c>
      <c r="E500" s="31">
        <v>3.9916223379608179E-2</v>
      </c>
      <c r="F500" s="31">
        <v>5.0602596923136706E-2</v>
      </c>
      <c r="G500" s="31">
        <v>5.0602596923136706E-2</v>
      </c>
      <c r="H500" s="31">
        <v>3.6898653888623539E-2</v>
      </c>
      <c r="I500" s="31">
        <v>3.6898653888623532E-2</v>
      </c>
      <c r="J500" s="31">
        <v>2.4405366542221282E-4</v>
      </c>
      <c r="K500" s="31">
        <v>2.4405366542221282E-4</v>
      </c>
      <c r="L500" s="31">
        <v>5.4862565566326247E-4</v>
      </c>
      <c r="M500" s="31">
        <v>5.4862565566326247E-4</v>
      </c>
      <c r="N500" s="31">
        <v>5.9263865072695381E-4</v>
      </c>
      <c r="O500" s="31">
        <v>5.9263865072695381E-4</v>
      </c>
      <c r="P500" s="31">
        <v>4.4168477060639209E-4</v>
      </c>
      <c r="Q500" s="31">
        <v>4.4168477060639203E-4</v>
      </c>
      <c r="R500" s="31">
        <v>0</v>
      </c>
      <c r="S500" s="31">
        <v>0</v>
      </c>
      <c r="T500" s="31">
        <v>9.2006005226771444E-3</v>
      </c>
      <c r="U500" s="31">
        <v>9.2006005226771444E-3</v>
      </c>
      <c r="V500" s="31">
        <v>1.1867346096114331E-2</v>
      </c>
      <c r="W500" s="31">
        <v>1.1867346096114331E-2</v>
      </c>
      <c r="X500" s="31">
        <v>6.323539230338608E-3</v>
      </c>
      <c r="Y500" s="31">
        <v>6.323539230338608E-3</v>
      </c>
      <c r="Z500" s="29" t="s">
        <v>19</v>
      </c>
      <c r="AA500" s="40"/>
      <c r="AB500" s="41">
        <f t="shared" si="10"/>
        <v>-3.2995802085841683</v>
      </c>
    </row>
    <row r="501" spans="1:28">
      <c r="A501" s="28">
        <v>42498</v>
      </c>
      <c r="B501" s="31">
        <v>3.0012004801920766E-4</v>
      </c>
      <c r="C501" s="31">
        <v>3.0012004801920766E-4</v>
      </c>
      <c r="D501" s="31">
        <v>2.2367616258595444E-2</v>
      </c>
      <c r="E501" s="31">
        <v>2.2367616258595444E-2</v>
      </c>
      <c r="F501" s="31">
        <v>0.54142884207151498</v>
      </c>
      <c r="G501" s="31">
        <v>0.54142884207151498</v>
      </c>
      <c r="H501" s="31">
        <v>0.15097273366921918</v>
      </c>
      <c r="I501" s="31">
        <v>0.15097273366921915</v>
      </c>
      <c r="J501" s="31">
        <v>3.2980225057055791E-6</v>
      </c>
      <c r="K501" s="31">
        <v>3.2980225057055791E-6</v>
      </c>
      <c r="L501" s="31">
        <v>2.0017422571497412E-4</v>
      </c>
      <c r="M501" s="31">
        <v>2.0017422571497412E-4</v>
      </c>
      <c r="N501" s="31">
        <v>1.8468952049703929E-2</v>
      </c>
      <c r="O501" s="31">
        <v>1.8468952049703929E-2</v>
      </c>
      <c r="P501" s="31">
        <v>4.9522620936885307E-3</v>
      </c>
      <c r="Q501" s="31">
        <v>4.9522620936885307E-3</v>
      </c>
      <c r="R501" s="31">
        <v>0</v>
      </c>
      <c r="S501" s="31">
        <v>0</v>
      </c>
      <c r="T501" s="31">
        <v>1.6121439030267085E-2</v>
      </c>
      <c r="U501" s="31">
        <v>1.6121439030267085E-2</v>
      </c>
      <c r="V501" s="31">
        <v>2.3316930520404742E-4</v>
      </c>
      <c r="W501" s="31">
        <v>2.3316930520404742E-4</v>
      </c>
      <c r="X501" s="31">
        <v>5.645604466152053E-3</v>
      </c>
      <c r="Y501" s="31">
        <v>5.645604466152053E-3</v>
      </c>
      <c r="Z501" s="29" t="s">
        <v>19</v>
      </c>
      <c r="AA501" s="40"/>
      <c r="AB501" s="41">
        <f t="shared" si="10"/>
        <v>-1.8906560301992754</v>
      </c>
    </row>
    <row r="502" spans="1:28">
      <c r="A502" s="28">
        <v>42499</v>
      </c>
      <c r="B502" s="31">
        <v>4.601071197709853E-2</v>
      </c>
      <c r="C502" s="31">
        <v>4.601071197709853E-2</v>
      </c>
      <c r="D502" s="31">
        <v>1.4538765221581751</v>
      </c>
      <c r="E502" s="31">
        <v>1.4538765221581751</v>
      </c>
      <c r="F502" s="31">
        <v>5.9879043422925413</v>
      </c>
      <c r="G502" s="31">
        <v>5.9879043422925413</v>
      </c>
      <c r="H502" s="31">
        <v>2.1041913830382777</v>
      </c>
      <c r="I502" s="31">
        <v>2.1041913830382777</v>
      </c>
      <c r="J502" s="31">
        <v>2.9352400300779652E-4</v>
      </c>
      <c r="K502" s="31">
        <v>2.9352400300779652E-4</v>
      </c>
      <c r="L502" s="31">
        <v>6.0793653735658803E-3</v>
      </c>
      <c r="M502" s="31">
        <v>6.0793653735658803E-3</v>
      </c>
      <c r="N502" s="31">
        <v>2.9500774802170417E-2</v>
      </c>
      <c r="O502" s="31">
        <v>2.9500774802170417E-2</v>
      </c>
      <c r="P502" s="31">
        <v>1.0017513314741489E-2</v>
      </c>
      <c r="Q502" s="31">
        <v>1.0017513314741483E-2</v>
      </c>
      <c r="R502" s="31">
        <v>0</v>
      </c>
      <c r="S502" s="31">
        <v>0</v>
      </c>
      <c r="T502" s="31">
        <v>1.6195577632383738E-2</v>
      </c>
      <c r="U502" s="31">
        <v>1.6195577632383738E-2</v>
      </c>
      <c r="V502" s="31">
        <v>4.9130715684036159E-2</v>
      </c>
      <c r="W502" s="31">
        <v>4.9130715684036159E-2</v>
      </c>
      <c r="X502" s="31">
        <v>1.8595699222942956E-2</v>
      </c>
      <c r="Y502" s="31">
        <v>1.8595699222942956E-2</v>
      </c>
      <c r="Z502" s="29" t="s">
        <v>19</v>
      </c>
      <c r="AA502" s="40"/>
      <c r="AB502" s="41">
        <f t="shared" si="10"/>
        <v>0.74393125225880918</v>
      </c>
    </row>
    <row r="503" spans="1:28">
      <c r="A503" s="28">
        <v>42500</v>
      </c>
      <c r="B503" s="31">
        <v>1.9755154809176418E-3</v>
      </c>
      <c r="C503" s="31">
        <v>1.9755154809176418E-3</v>
      </c>
      <c r="D503" s="31">
        <v>8.6927510981780434E-2</v>
      </c>
      <c r="E503" s="31">
        <v>8.6927510981780434E-2</v>
      </c>
      <c r="F503" s="31">
        <v>1.0008452387313647</v>
      </c>
      <c r="G503" s="31">
        <v>1.0008452387313647</v>
      </c>
      <c r="H503" s="31">
        <v>0.29541777729842994</v>
      </c>
      <c r="I503" s="31">
        <v>0.29541777729842994</v>
      </c>
      <c r="J503" s="31">
        <v>2.6384180045644633E-5</v>
      </c>
      <c r="K503" s="31">
        <v>2.6384180045644633E-5</v>
      </c>
      <c r="L503" s="31">
        <v>4.2259003206494529E-4</v>
      </c>
      <c r="M503" s="31">
        <v>4.2259003206494529E-4</v>
      </c>
      <c r="N503" s="31">
        <v>7.5634293375562885E-3</v>
      </c>
      <c r="O503" s="31">
        <v>7.5634293375562885E-3</v>
      </c>
      <c r="P503" s="31">
        <v>2.155781191418989E-3</v>
      </c>
      <c r="Q503" s="31">
        <v>2.1557811914189899E-3</v>
      </c>
      <c r="R503" s="31">
        <v>0</v>
      </c>
      <c r="S503" s="31">
        <v>0</v>
      </c>
      <c r="T503" s="31">
        <v>0</v>
      </c>
      <c r="U503" s="31">
        <v>0</v>
      </c>
      <c r="V503" s="31">
        <v>2.1971349321623052E-2</v>
      </c>
      <c r="W503" s="31">
        <v>2.1971349321623052E-2</v>
      </c>
      <c r="X503" s="31">
        <v>5.8073843530602083E-3</v>
      </c>
      <c r="Y503" s="31">
        <v>5.8073843530602083E-3</v>
      </c>
      <c r="Z503" s="29" t="s">
        <v>19</v>
      </c>
      <c r="AA503" s="40"/>
      <c r="AB503" s="41">
        <f t="shared" si="10"/>
        <v>-1.2193647302676311</v>
      </c>
    </row>
    <row r="504" spans="1:28">
      <c r="A504" s="28">
        <v>42501</v>
      </c>
      <c r="B504" s="31">
        <v>0.88604672638286064</v>
      </c>
      <c r="C504" s="31">
        <v>0.88604672638286064</v>
      </c>
      <c r="D504" s="31">
        <v>8.026245065149297E-2</v>
      </c>
      <c r="E504" s="31">
        <v>8.026245065149297E-2</v>
      </c>
      <c r="F504" s="31">
        <v>6.1712142777337886E-2</v>
      </c>
      <c r="G504" s="31">
        <v>6.1712142777337886E-2</v>
      </c>
      <c r="H504" s="31">
        <v>0.38906265247112359</v>
      </c>
      <c r="I504" s="31">
        <v>0.38906265247112365</v>
      </c>
      <c r="J504" s="31">
        <v>1.9201087028217882E-2</v>
      </c>
      <c r="K504" s="31">
        <v>1.9201087028217882E-2</v>
      </c>
      <c r="L504" s="31">
        <v>4.7078012344077265E-4</v>
      </c>
      <c r="M504" s="31">
        <v>4.7078012344077265E-4</v>
      </c>
      <c r="N504" s="31">
        <v>3.060347130803122E-4</v>
      </c>
      <c r="O504" s="31">
        <v>3.060347130803122E-4</v>
      </c>
      <c r="P504" s="31">
        <v>7.7192117467605502E-3</v>
      </c>
      <c r="Q504" s="31">
        <v>7.719211746760552E-3</v>
      </c>
      <c r="R504" s="31">
        <v>0</v>
      </c>
      <c r="S504" s="31">
        <v>0</v>
      </c>
      <c r="T504" s="31">
        <v>0</v>
      </c>
      <c r="U504" s="31">
        <v>0</v>
      </c>
      <c r="V504" s="31">
        <v>3.3979568539631494E-2</v>
      </c>
      <c r="W504" s="31">
        <v>3.3979568539631494E-2</v>
      </c>
      <c r="X504" s="31">
        <v>8.9813516581154444E-3</v>
      </c>
      <c r="Y504" s="31">
        <v>8.9813516581154444E-3</v>
      </c>
      <c r="Z504" s="29" t="s">
        <v>19</v>
      </c>
      <c r="AA504" s="40"/>
      <c r="AB504" s="41">
        <f t="shared" si="10"/>
        <v>-0.94401488799543554</v>
      </c>
    </row>
    <row r="505" spans="1:28">
      <c r="A505" s="28">
        <v>42502</v>
      </c>
      <c r="B505" s="31">
        <v>0.61199424824875004</v>
      </c>
      <c r="C505" s="31">
        <v>0.61199424824875004</v>
      </c>
      <c r="D505" s="31">
        <v>3.6368691268326134E-2</v>
      </c>
      <c r="E505" s="31">
        <v>3.6368691268326134E-2</v>
      </c>
      <c r="F505" s="31">
        <v>0.21783842338688131</v>
      </c>
      <c r="G505" s="31">
        <v>0.21783842338688131</v>
      </c>
      <c r="H505" s="31">
        <v>0.30843335439039798</v>
      </c>
      <c r="I505" s="31">
        <v>0.3084333543903981</v>
      </c>
      <c r="J505" s="31">
        <v>1.0857090088782766E-2</v>
      </c>
      <c r="K505" s="31">
        <v>1.0857090088782766E-2</v>
      </c>
      <c r="L505" s="31">
        <v>2.6319203751413263E-4</v>
      </c>
      <c r="M505" s="31">
        <v>2.6319203751413263E-4</v>
      </c>
      <c r="N505" s="31">
        <v>1.8313505846234554E-3</v>
      </c>
      <c r="O505" s="31">
        <v>1.8313505846234554E-3</v>
      </c>
      <c r="P505" s="31">
        <v>4.8020379129881012E-3</v>
      </c>
      <c r="Q505" s="31">
        <v>4.8020379129881021E-3</v>
      </c>
      <c r="R505" s="31">
        <v>1.5375380921599409E-2</v>
      </c>
      <c r="S505" s="31">
        <v>1.5375380921599409E-2</v>
      </c>
      <c r="T505" s="31">
        <v>0</v>
      </c>
      <c r="U505" s="31">
        <v>0</v>
      </c>
      <c r="V505" s="31">
        <v>4.3767821664343065E-3</v>
      </c>
      <c r="W505" s="31">
        <v>4.3767821664343065E-3</v>
      </c>
      <c r="X505" s="31">
        <v>7.1427104037306956E-3</v>
      </c>
      <c r="Y505" s="31">
        <v>7.1427104037306947E-3</v>
      </c>
      <c r="Z505" s="29" t="s">
        <v>19</v>
      </c>
      <c r="AA505" s="40"/>
      <c r="AB505" s="41">
        <f t="shared" si="10"/>
        <v>-1.1762494901242235</v>
      </c>
    </row>
    <row r="506" spans="1:28">
      <c r="A506" s="28">
        <v>42503</v>
      </c>
      <c r="B506" s="31">
        <v>0.15308431064733588</v>
      </c>
      <c r="C506" s="31">
        <v>6.8269065868105481E-4</v>
      </c>
      <c r="D506" s="31">
        <v>5.1567104702240837E-2</v>
      </c>
      <c r="E506" s="31">
        <v>5.111856615943506E-3</v>
      </c>
      <c r="F506" s="31">
        <v>0.55986864795806834</v>
      </c>
      <c r="G506" s="31">
        <v>6.9941076173497388E-2</v>
      </c>
      <c r="H506" s="31">
        <v>0.22544155637387078</v>
      </c>
      <c r="I506" s="31">
        <v>2.0522934224920266E-2</v>
      </c>
      <c r="J506" s="31">
        <v>1.5246758043876891E-2</v>
      </c>
      <c r="K506" s="31">
        <v>6.5960450114111582E-6</v>
      </c>
      <c r="L506" s="31">
        <v>3.8070172186903412E-3</v>
      </c>
      <c r="M506" s="31">
        <v>1.2974255370414991E-4</v>
      </c>
      <c r="N506" s="31">
        <v>3.5572892125192483E-2</v>
      </c>
      <c r="O506" s="31">
        <v>5.7806556915170103E-4</v>
      </c>
      <c r="P506" s="31">
        <v>1.6656908514757922E-2</v>
      </c>
      <c r="Q506" s="31">
        <v>2.0029890760057308E-4</v>
      </c>
      <c r="R506" s="31">
        <v>0</v>
      </c>
      <c r="S506" s="31">
        <v>0</v>
      </c>
      <c r="T506" s="31">
        <v>0</v>
      </c>
      <c r="U506" s="31">
        <v>0</v>
      </c>
      <c r="V506" s="31">
        <v>1.3446096600100068E-2</v>
      </c>
      <c r="W506" s="31">
        <v>1.3446096600100068E-2</v>
      </c>
      <c r="X506" s="31">
        <v>3.5540216425537599E-3</v>
      </c>
      <c r="Y506" s="31">
        <v>3.5540216425537599E-3</v>
      </c>
      <c r="Z506" s="29" t="s">
        <v>19</v>
      </c>
      <c r="AA506" s="40"/>
      <c r="AB506" s="41">
        <f t="shared" si="10"/>
        <v>-3.8862122754849855</v>
      </c>
    </row>
    <row r="507" spans="1:28">
      <c r="A507" s="28">
        <v>42504</v>
      </c>
      <c r="B507" s="31">
        <v>1.2697386646966478E-3</v>
      </c>
      <c r="C507" s="31">
        <v>1.2697386646966478E-3</v>
      </c>
      <c r="D507" s="31">
        <v>4.522454729116083E-3</v>
      </c>
      <c r="E507" s="31">
        <v>4.522454729116083E-3</v>
      </c>
      <c r="F507" s="31">
        <v>3.9284170233023573E-2</v>
      </c>
      <c r="G507" s="31">
        <v>3.9284170233023573E-2</v>
      </c>
      <c r="H507" s="31">
        <v>1.2444211618363813E-2</v>
      </c>
      <c r="I507" s="31">
        <v>1.2444211618363815E-2</v>
      </c>
      <c r="J507" s="31">
        <v>1.9788135034233474E-5</v>
      </c>
      <c r="K507" s="31">
        <v>1.9788135034233474E-5</v>
      </c>
      <c r="L507" s="31">
        <v>5.560395158749282E-5</v>
      </c>
      <c r="M507" s="31">
        <v>5.560395158749282E-5</v>
      </c>
      <c r="N507" s="31">
        <v>3.7890012095657705E-4</v>
      </c>
      <c r="O507" s="31">
        <v>3.7890012095657705E-4</v>
      </c>
      <c r="P507" s="31">
        <v>1.2711276828497912E-4</v>
      </c>
      <c r="Q507" s="31">
        <v>1.2711276828497915E-4</v>
      </c>
      <c r="R507" s="31">
        <v>1.6490112528527894E-5</v>
      </c>
      <c r="S507" s="31">
        <v>1.6490112528527894E-5</v>
      </c>
      <c r="T507" s="31">
        <v>1.2307007951365078E-3</v>
      </c>
      <c r="U507" s="31">
        <v>1.2307007951365078E-3</v>
      </c>
      <c r="V507" s="31">
        <v>5.2997439995336616E-3</v>
      </c>
      <c r="W507" s="31">
        <v>5.2997439995336616E-3</v>
      </c>
      <c r="X507" s="31">
        <v>1.8335053849590928E-3</v>
      </c>
      <c r="Y507" s="31">
        <v>1.8335053849590924E-3</v>
      </c>
      <c r="Z507" s="29" t="s">
        <v>19</v>
      </c>
      <c r="AA507" s="40"/>
      <c r="AB507" s="41">
        <f t="shared" si="10"/>
        <v>-4.3864996944369041</v>
      </c>
    </row>
    <row r="508" spans="1:28">
      <c r="A508" s="28">
        <v>42505</v>
      </c>
      <c r="B508" s="31">
        <v>5.8187011068163534E-2</v>
      </c>
      <c r="C508" s="31">
        <v>5.8187011068163534E-2</v>
      </c>
      <c r="D508" s="31">
        <v>2.8283876707504681E-3</v>
      </c>
      <c r="E508" s="31">
        <v>2.8283876707504681E-3</v>
      </c>
      <c r="F508" s="31">
        <v>5.4610194356331271E-2</v>
      </c>
      <c r="G508" s="31">
        <v>5.4610194356331271E-2</v>
      </c>
      <c r="H508" s="31">
        <v>3.8067064182960214E-2</v>
      </c>
      <c r="I508" s="31">
        <v>3.8067064182960214E-2</v>
      </c>
      <c r="J508" s="31">
        <v>3.5288840811049693E-4</v>
      </c>
      <c r="K508" s="31">
        <v>3.5288840811049693E-4</v>
      </c>
      <c r="L508" s="31">
        <v>2.5948510740829982E-5</v>
      </c>
      <c r="M508" s="31">
        <v>2.5948510740829982E-5</v>
      </c>
      <c r="N508" s="31">
        <v>4.8576938584176543E-4</v>
      </c>
      <c r="O508" s="31">
        <v>4.8576938584176543E-4</v>
      </c>
      <c r="P508" s="31">
        <v>2.7476901427258118E-4</v>
      </c>
      <c r="Q508" s="31">
        <v>2.7476901427258118E-4</v>
      </c>
      <c r="R508" s="31">
        <v>0</v>
      </c>
      <c r="S508" s="31">
        <v>0</v>
      </c>
      <c r="T508" s="31">
        <v>0</v>
      </c>
      <c r="U508" s="31">
        <v>0</v>
      </c>
      <c r="V508" s="31">
        <v>0</v>
      </c>
      <c r="W508" s="31">
        <v>0</v>
      </c>
      <c r="X508" s="31">
        <v>0</v>
      </c>
      <c r="Y508" s="31">
        <v>0</v>
      </c>
      <c r="Z508" s="29" t="s">
        <v>19</v>
      </c>
      <c r="AA508" s="40"/>
      <c r="AB508" s="41">
        <f t="shared" si="10"/>
        <v>-3.2684058278481793</v>
      </c>
    </row>
    <row r="509" spans="1:28">
      <c r="A509" s="28">
        <v>42506</v>
      </c>
      <c r="B509" s="31">
        <v>3.1318021714180182E-2</v>
      </c>
      <c r="C509" s="31">
        <v>3.1318021714180182E-2</v>
      </c>
      <c r="D509" s="31">
        <v>7.8542435082386522E-2</v>
      </c>
      <c r="E509" s="31">
        <v>7.8542435082386522E-2</v>
      </c>
      <c r="F509" s="31">
        <v>0.1147095827726745</v>
      </c>
      <c r="G509" s="31">
        <v>0.1147095827726745</v>
      </c>
      <c r="H509" s="31">
        <v>6.9716859518563601E-2</v>
      </c>
      <c r="I509" s="31">
        <v>6.9716859518563601E-2</v>
      </c>
      <c r="J509" s="31">
        <v>2.6384180045644631E-4</v>
      </c>
      <c r="K509" s="31">
        <v>2.6384180045644631E-4</v>
      </c>
      <c r="L509" s="31">
        <v>3.0767519878412689E-4</v>
      </c>
      <c r="M509" s="31">
        <v>3.0767519878412689E-4</v>
      </c>
      <c r="N509" s="31">
        <v>6.5093097702796567E-4</v>
      </c>
      <c r="O509" s="31">
        <v>6.5093097702796567E-4</v>
      </c>
      <c r="P509" s="31">
        <v>3.8133830485493736E-4</v>
      </c>
      <c r="Q509" s="31">
        <v>3.8133830485493741E-4</v>
      </c>
      <c r="R509" s="31">
        <v>0</v>
      </c>
      <c r="S509" s="31">
        <v>0</v>
      </c>
      <c r="T509" s="31">
        <v>0</v>
      </c>
      <c r="U509" s="31">
        <v>0</v>
      </c>
      <c r="V509" s="31">
        <v>0</v>
      </c>
      <c r="W509" s="31">
        <v>0</v>
      </c>
      <c r="X509" s="31">
        <v>0</v>
      </c>
      <c r="Y509" s="31">
        <v>0</v>
      </c>
      <c r="Z509" s="29" t="s">
        <v>19</v>
      </c>
      <c r="AA509" s="40"/>
      <c r="AB509" s="41">
        <f t="shared" si="10"/>
        <v>-2.6633131035421465</v>
      </c>
    </row>
    <row r="510" spans="1:28">
      <c r="A510" s="28">
        <v>42507</v>
      </c>
      <c r="B510" s="31">
        <v>0.33613775180401828</v>
      </c>
      <c r="C510" s="31">
        <v>0.33613775180401828</v>
      </c>
      <c r="D510" s="31">
        <v>2.4243322892146871E-2</v>
      </c>
      <c r="E510" s="31">
        <v>2.4243322892146871E-2</v>
      </c>
      <c r="F510" s="31">
        <v>0.1527647564595184</v>
      </c>
      <c r="G510" s="31">
        <v>0.1527647564595184</v>
      </c>
      <c r="H510" s="31">
        <v>0.17963858886851661</v>
      </c>
      <c r="I510" s="31">
        <v>0.17963858886851658</v>
      </c>
      <c r="J510" s="31">
        <v>2.0348798860203425E-3</v>
      </c>
      <c r="K510" s="31">
        <v>2.0348798860203425E-3</v>
      </c>
      <c r="L510" s="31">
        <v>4.1888310195911259E-4</v>
      </c>
      <c r="M510" s="31">
        <v>4.1888310195911259E-4</v>
      </c>
      <c r="N510" s="31">
        <v>7.9666179278049549E-4</v>
      </c>
      <c r="O510" s="31">
        <v>7.9666179278049549E-4</v>
      </c>
      <c r="P510" s="31">
        <v>1.1478668166340538E-3</v>
      </c>
      <c r="Q510" s="31">
        <v>1.1478668166340538E-3</v>
      </c>
      <c r="R510" s="31">
        <v>5.5736580346424282E-3</v>
      </c>
      <c r="S510" s="31">
        <v>5.5736580346424282E-3</v>
      </c>
      <c r="T510" s="31">
        <v>0</v>
      </c>
      <c r="U510" s="31">
        <v>0</v>
      </c>
      <c r="V510" s="31">
        <v>7.3739792770779996E-3</v>
      </c>
      <c r="W510" s="31">
        <v>7.3739792770779996E-3</v>
      </c>
      <c r="X510" s="31">
        <v>4.118967279375889E-3</v>
      </c>
      <c r="Y510" s="31">
        <v>4.118967279375889E-3</v>
      </c>
      <c r="Z510" s="29" t="s">
        <v>19</v>
      </c>
      <c r="AA510" s="40"/>
      <c r="AB510" s="41">
        <f t="shared" si="10"/>
        <v>-1.7168082861234655</v>
      </c>
    </row>
    <row r="511" spans="1:28">
      <c r="A511" s="28">
        <v>42508</v>
      </c>
      <c r="B511" s="31">
        <v>7.7958655989868481E-2</v>
      </c>
      <c r="C511" s="31">
        <v>7.7958655989868481E-2</v>
      </c>
      <c r="D511" s="31">
        <v>6.9579078086482683E-3</v>
      </c>
      <c r="E511" s="31">
        <v>6.9579078086482683E-3</v>
      </c>
      <c r="F511" s="31">
        <v>1.5055013382946578</v>
      </c>
      <c r="G511" s="31">
        <v>1.5055013382946578</v>
      </c>
      <c r="H511" s="31">
        <v>0.43068887416606311</v>
      </c>
      <c r="I511" s="31">
        <v>0.43068887416606311</v>
      </c>
      <c r="J511" s="31">
        <v>1.0190889542630239E-3</v>
      </c>
      <c r="K511" s="31">
        <v>1.0190889542630239E-3</v>
      </c>
      <c r="L511" s="31">
        <v>5.560395158749282E-5</v>
      </c>
      <c r="M511" s="31">
        <v>5.560395158749282E-5</v>
      </c>
      <c r="N511" s="31">
        <v>1.2396834726681854E-2</v>
      </c>
      <c r="O511" s="31">
        <v>1.2396834726681854E-2</v>
      </c>
      <c r="P511" s="31">
        <v>3.6926901170464652E-3</v>
      </c>
      <c r="Q511" s="31">
        <v>3.692690117046466E-3</v>
      </c>
      <c r="R511" s="31">
        <v>0</v>
      </c>
      <c r="S511" s="31">
        <v>0</v>
      </c>
      <c r="T511" s="31">
        <v>1.2284766370730081E-2</v>
      </c>
      <c r="U511" s="31">
        <v>1.2284766370730081E-2</v>
      </c>
      <c r="V511" s="31">
        <v>1.2338542400380844E-3</v>
      </c>
      <c r="W511" s="31">
        <v>1.2338542400380844E-3</v>
      </c>
      <c r="X511" s="31">
        <v>4.5811955276849033E-3</v>
      </c>
      <c r="Y511" s="31">
        <v>4.5811955276849042E-3</v>
      </c>
      <c r="Z511" s="29" t="s">
        <v>19</v>
      </c>
      <c r="AA511" s="40"/>
      <c r="AB511" s="41">
        <f t="shared" si="10"/>
        <v>-0.84236931923607383</v>
      </c>
    </row>
    <row r="512" spans="1:28">
      <c r="A512" s="28">
        <v>42509</v>
      </c>
      <c r="B512" s="31">
        <v>0.41263868184636493</v>
      </c>
      <c r="C512" s="31">
        <v>0.41263868184636493</v>
      </c>
      <c r="D512" s="31">
        <v>3.4919281596945493E-3</v>
      </c>
      <c r="E512" s="31">
        <v>3.4919281596945493E-3</v>
      </c>
      <c r="F512" s="31">
        <v>0.66226397679965421</v>
      </c>
      <c r="G512" s="31">
        <v>0.66226397679965421</v>
      </c>
      <c r="H512" s="31">
        <v>0.33690276258416407</v>
      </c>
      <c r="I512" s="31">
        <v>0.33690276258416407</v>
      </c>
      <c r="J512" s="31">
        <v>1.7116736804611953E-3</v>
      </c>
      <c r="K512" s="31">
        <v>1.7116736804611953E-3</v>
      </c>
      <c r="L512" s="31">
        <v>2.5948510740829982E-5</v>
      </c>
      <c r="M512" s="31">
        <v>2.5948510740829982E-5</v>
      </c>
      <c r="N512" s="31">
        <v>8.1026333558406466E-3</v>
      </c>
      <c r="O512" s="31">
        <v>8.1026333558406466E-3</v>
      </c>
      <c r="P512" s="31">
        <v>2.8170243799721635E-3</v>
      </c>
      <c r="Q512" s="31">
        <v>2.8170243799721644E-3</v>
      </c>
      <c r="R512" s="31">
        <v>0</v>
      </c>
      <c r="S512" s="31">
        <v>0</v>
      </c>
      <c r="T512" s="31">
        <v>0</v>
      </c>
      <c r="U512" s="31">
        <v>0</v>
      </c>
      <c r="V512" s="31">
        <v>2.7445970300059748E-3</v>
      </c>
      <c r="W512" s="31">
        <v>2.7445970300059748E-3</v>
      </c>
      <c r="X512" s="31">
        <v>7.2544155637387076E-4</v>
      </c>
      <c r="Y512" s="31">
        <v>7.2544155637387076E-4</v>
      </c>
      <c r="Z512" s="29" t="s">
        <v>19</v>
      </c>
      <c r="AA512" s="40"/>
      <c r="AB512" s="41">
        <f t="shared" si="10"/>
        <v>-1.0879609285908898</v>
      </c>
    </row>
    <row r="513" spans="1:28">
      <c r="A513" s="28">
        <v>42510</v>
      </c>
      <c r="B513" s="31">
        <v>6.1316834426078132E-2</v>
      </c>
      <c r="C513" s="31">
        <v>6.1316834426078132E-2</v>
      </c>
      <c r="D513" s="31">
        <v>1.808981891646433E-3</v>
      </c>
      <c r="E513" s="31">
        <v>1.808981891646433E-3</v>
      </c>
      <c r="F513" s="31">
        <v>4.8003730708883266E-2</v>
      </c>
      <c r="G513" s="31">
        <v>4.8003730708883266E-2</v>
      </c>
      <c r="H513" s="31">
        <v>3.7186262576460259E-2</v>
      </c>
      <c r="I513" s="31">
        <v>3.7186262576460266E-2</v>
      </c>
      <c r="J513" s="31">
        <v>3.4299434059338016E-4</v>
      </c>
      <c r="K513" s="31">
        <v>3.4299434059338016E-4</v>
      </c>
      <c r="L513" s="31">
        <v>1.4827720423331417E-5</v>
      </c>
      <c r="M513" s="31">
        <v>1.4827720423331417E-5</v>
      </c>
      <c r="N513" s="31">
        <v>2.7203085607138862E-4</v>
      </c>
      <c r="O513" s="31">
        <v>2.7203085607138862E-4</v>
      </c>
      <c r="P513" s="31">
        <v>2.1057064645188457E-4</v>
      </c>
      <c r="Q513" s="31">
        <v>2.1057064645188457E-4</v>
      </c>
      <c r="R513" s="31">
        <v>0</v>
      </c>
      <c r="S513" s="31">
        <v>0</v>
      </c>
      <c r="T513" s="31">
        <v>0</v>
      </c>
      <c r="U513" s="31">
        <v>0</v>
      </c>
      <c r="V513" s="31">
        <v>0</v>
      </c>
      <c r="W513" s="31">
        <v>0</v>
      </c>
      <c r="X513" s="31">
        <v>0</v>
      </c>
      <c r="Y513" s="31">
        <v>0</v>
      </c>
      <c r="Z513" s="29" t="s">
        <v>19</v>
      </c>
      <c r="AA513" s="40"/>
      <c r="AB513" s="41">
        <f t="shared" si="10"/>
        <v>-3.2918158714847721</v>
      </c>
    </row>
    <row r="514" spans="1:28">
      <c r="A514" s="28">
        <v>42511</v>
      </c>
      <c r="B514" s="31"/>
      <c r="C514" s="31"/>
      <c r="D514" s="31">
        <v>1.8942412840805885E-3</v>
      </c>
      <c r="E514" s="31">
        <v>1.8942412840805885E-3</v>
      </c>
      <c r="F514" s="31">
        <v>4.1421555530727343E-2</v>
      </c>
      <c r="G514" s="31">
        <v>4.1421555530727343E-2</v>
      </c>
      <c r="H514" s="31">
        <v>1.1604496967269104E-2</v>
      </c>
      <c r="I514" s="31">
        <v>1.1604496967269102E-2</v>
      </c>
      <c r="J514" s="31"/>
      <c r="K514" s="31"/>
      <c r="L514" s="31">
        <v>1.8534650529164271E-5</v>
      </c>
      <c r="M514" s="31">
        <v>1.8534650529164271E-5</v>
      </c>
      <c r="N514" s="31">
        <v>7.4808485419631892E-4</v>
      </c>
      <c r="O514" s="31">
        <v>7.4808485419631892E-4</v>
      </c>
      <c r="P514" s="31">
        <v>2.0415080966981497E-4</v>
      </c>
      <c r="Q514" s="31">
        <v>2.0415080966981497E-4</v>
      </c>
      <c r="R514" s="31"/>
      <c r="S514" s="31"/>
      <c r="T514" s="31">
        <v>0</v>
      </c>
      <c r="U514" s="31">
        <v>0</v>
      </c>
      <c r="V514" s="31">
        <v>1.427190455603107E-2</v>
      </c>
      <c r="W514" s="31">
        <v>1.427190455603107E-2</v>
      </c>
      <c r="X514" s="31">
        <v>3.7722960931441279E-3</v>
      </c>
      <c r="Y514" s="31">
        <v>3.7722960931441279E-3</v>
      </c>
      <c r="Z514" s="29" t="s">
        <v>19</v>
      </c>
      <c r="AA514" s="40"/>
      <c r="AB514" s="41">
        <f t="shared" si="10"/>
        <v>-4.4563625864020953</v>
      </c>
    </row>
    <row r="515" spans="1:28">
      <c r="A515" s="28">
        <v>42512</v>
      </c>
      <c r="B515" s="31">
        <v>0.51127923696951316</v>
      </c>
      <c r="C515" s="31">
        <v>0.51127923696951316</v>
      </c>
      <c r="D515" s="31">
        <v>2.8395084610679669E-3</v>
      </c>
      <c r="E515" s="31">
        <v>2.8395084610679669E-3</v>
      </c>
      <c r="F515" s="31">
        <v>4.5385433719196143E-2</v>
      </c>
      <c r="G515" s="31">
        <v>4.5385433719196143E-2</v>
      </c>
      <c r="H515" s="31">
        <v>0.2120279494014144</v>
      </c>
      <c r="I515" s="31">
        <v>0.2120279494014144</v>
      </c>
      <c r="J515" s="31">
        <v>8.5748585148345061E-3</v>
      </c>
      <c r="K515" s="31">
        <v>8.5748585148345061E-3</v>
      </c>
      <c r="L515" s="31">
        <v>1.8534650529164271E-5</v>
      </c>
      <c r="M515" s="31">
        <v>1.8534650529164271E-5</v>
      </c>
      <c r="N515" s="31">
        <v>3.3518087623081818E-4</v>
      </c>
      <c r="O515" s="31">
        <v>3.3518087623081818E-4</v>
      </c>
      <c r="P515" s="31">
        <v>3.4333287110508504E-3</v>
      </c>
      <c r="Q515" s="31">
        <v>3.4333287110508517E-3</v>
      </c>
      <c r="R515" s="31">
        <v>0</v>
      </c>
      <c r="S515" s="31">
        <v>0</v>
      </c>
      <c r="T515" s="31">
        <v>0</v>
      </c>
      <c r="U515" s="31">
        <v>0</v>
      </c>
      <c r="V515" s="31">
        <v>0</v>
      </c>
      <c r="W515" s="31">
        <v>0</v>
      </c>
      <c r="X515" s="31">
        <v>0</v>
      </c>
      <c r="Y515" s="31">
        <v>0</v>
      </c>
      <c r="Z515" s="29" t="s">
        <v>19</v>
      </c>
      <c r="AA515" s="40"/>
      <c r="AB515" s="41">
        <f t="shared" si="10"/>
        <v>-1.5510371762007071</v>
      </c>
    </row>
    <row r="516" spans="1:28">
      <c r="A516" s="28">
        <v>42513</v>
      </c>
      <c r="B516" s="31">
        <v>6.4951255227365667E-2</v>
      </c>
      <c r="C516" s="31">
        <v>6.4951255227365667E-2</v>
      </c>
      <c r="D516" s="31">
        <v>7.1024780827757487E-3</v>
      </c>
      <c r="E516" s="31">
        <v>7.1024780827757487E-3</v>
      </c>
      <c r="F516" s="31">
        <v>1.1590943315570363</v>
      </c>
      <c r="G516" s="31">
        <v>1.1590943315570363</v>
      </c>
      <c r="H516" s="31">
        <v>0.33411398548603299</v>
      </c>
      <c r="I516" s="31">
        <v>0.33411398548603305</v>
      </c>
      <c r="J516" s="31">
        <v>1.5170903526245662E-4</v>
      </c>
      <c r="K516" s="31">
        <v>1.5170903526245662E-4</v>
      </c>
      <c r="L516" s="31">
        <v>2.5948510740829982E-5</v>
      </c>
      <c r="M516" s="31">
        <v>2.5948510740829982E-5</v>
      </c>
      <c r="N516" s="31">
        <v>5.9603903642784619E-3</v>
      </c>
      <c r="O516" s="31">
        <v>5.9603903642784619E-3</v>
      </c>
      <c r="P516" s="31">
        <v>1.6434782162098312E-3</v>
      </c>
      <c r="Q516" s="31">
        <v>1.6434782162098307E-3</v>
      </c>
      <c r="R516" s="31">
        <v>0</v>
      </c>
      <c r="S516" s="31">
        <v>0</v>
      </c>
      <c r="T516" s="31">
        <v>0</v>
      </c>
      <c r="U516" s="31">
        <v>0</v>
      </c>
      <c r="V516" s="31">
        <v>8.2580795593100126E-4</v>
      </c>
      <c r="W516" s="31">
        <v>8.2580795593100126E-4</v>
      </c>
      <c r="X516" s="31">
        <v>2.182744505903682E-4</v>
      </c>
      <c r="Y516" s="31">
        <v>2.182744505903682E-4</v>
      </c>
      <c r="Z516" s="29" t="s">
        <v>19</v>
      </c>
      <c r="AA516" s="40"/>
      <c r="AB516" s="41">
        <f t="shared" si="10"/>
        <v>-1.0962730703158532</v>
      </c>
    </row>
    <row r="517" spans="1:28">
      <c r="A517" s="28">
        <v>42514</v>
      </c>
      <c r="B517" s="31">
        <v>1.230162394628181E-3</v>
      </c>
      <c r="C517" s="31">
        <v>1.230162394628181E-3</v>
      </c>
      <c r="D517" s="31">
        <v>2.2934776564787873E-2</v>
      </c>
      <c r="E517" s="31">
        <v>2.2934776564787873E-2</v>
      </c>
      <c r="F517" s="31">
        <v>6.2732258487605594E-2</v>
      </c>
      <c r="G517" s="31">
        <v>6.2732258487605594E-2</v>
      </c>
      <c r="H517" s="31">
        <v>2.5003980298804886E-2</v>
      </c>
      <c r="I517" s="31">
        <v>2.5003980298804886E-2</v>
      </c>
      <c r="J517" s="31">
        <v>6.5960450114111582E-6</v>
      </c>
      <c r="K517" s="31">
        <v>6.5960450114111582E-6</v>
      </c>
      <c r="L517" s="31">
        <v>2.2241580634997128E-4</v>
      </c>
      <c r="M517" s="31">
        <v>2.2241580634997128E-4</v>
      </c>
      <c r="N517" s="31">
        <v>4.0804628410708298E-4</v>
      </c>
      <c r="O517" s="31">
        <v>4.0804628410708298E-4</v>
      </c>
      <c r="P517" s="31">
        <v>1.8745923403643385E-4</v>
      </c>
      <c r="Q517" s="31">
        <v>1.8745923403643388E-4</v>
      </c>
      <c r="R517" s="31">
        <v>0</v>
      </c>
      <c r="S517" s="31">
        <v>0</v>
      </c>
      <c r="T517" s="31">
        <v>8.136711582303115E-3</v>
      </c>
      <c r="U517" s="31">
        <v>8.136711582303115E-3</v>
      </c>
      <c r="V517" s="31">
        <v>0</v>
      </c>
      <c r="W517" s="31">
        <v>0</v>
      </c>
      <c r="X517" s="31">
        <v>2.8183083473285776E-3</v>
      </c>
      <c r="Y517" s="31">
        <v>2.8183083473285776E-3</v>
      </c>
      <c r="Z517" s="29" t="s">
        <v>19</v>
      </c>
      <c r="AA517" s="40"/>
      <c r="AB517" s="41">
        <f t="shared" si="10"/>
        <v>-3.6887202548346187</v>
      </c>
    </row>
    <row r="518" spans="1:28">
      <c r="A518" s="28">
        <v>42515</v>
      </c>
      <c r="B518" s="31">
        <v>1.8136419402926003</v>
      </c>
      <c r="C518" s="31">
        <v>1.8136419402926003</v>
      </c>
      <c r="D518" s="31">
        <v>1.5531814727633306</v>
      </c>
      <c r="E518" s="31">
        <v>1.5531814727633306</v>
      </c>
      <c r="F518" s="31">
        <v>2.8976143865461313E-2</v>
      </c>
      <c r="G518" s="31">
        <v>2.8976143865461313E-2</v>
      </c>
      <c r="H518" s="31">
        <v>1.2517102445187434</v>
      </c>
      <c r="I518" s="31">
        <v>1.2517102445187436</v>
      </c>
      <c r="J518" s="31">
        <v>1.6694589923881637E-2</v>
      </c>
      <c r="K518" s="31">
        <v>1.6694589923881637E-2</v>
      </c>
      <c r="L518" s="31">
        <v>8.392489759605588E-3</v>
      </c>
      <c r="M518" s="31">
        <v>8.392489759605588E-3</v>
      </c>
      <c r="N518" s="31">
        <v>4.614809165496772E-4</v>
      </c>
      <c r="O518" s="31">
        <v>4.614809165496772E-4</v>
      </c>
      <c r="P518" s="31">
        <v>9.5283217519477794E-3</v>
      </c>
      <c r="Q518" s="31">
        <v>9.528321751947769E-3</v>
      </c>
      <c r="R518" s="31">
        <v>1.0124929092516126E-3</v>
      </c>
      <c r="S518" s="31">
        <v>1.0124929092516126E-3</v>
      </c>
      <c r="T518" s="31">
        <v>8.0292106092339621E-3</v>
      </c>
      <c r="U518" s="31">
        <v>8.0292106092339621E-3</v>
      </c>
      <c r="V518" s="31">
        <v>1.2620288644169066E-2</v>
      </c>
      <c r="W518" s="31">
        <v>1.2620288644169066E-2</v>
      </c>
      <c r="X518" s="31">
        <v>6.5109984643750415E-3</v>
      </c>
      <c r="Y518" s="31">
        <v>6.5109984643750424E-3</v>
      </c>
      <c r="Z518" s="29" t="s">
        <v>19</v>
      </c>
      <c r="AA518" s="40"/>
      <c r="AB518" s="41">
        <f t="shared" si="10"/>
        <v>0.22451081180244453</v>
      </c>
    </row>
    <row r="519" spans="1:28">
      <c r="A519" s="28">
        <v>42516</v>
      </c>
      <c r="B519" s="31">
        <v>1.204108016833107E-2</v>
      </c>
      <c r="C519" s="31">
        <v>1.204108016833107E-2</v>
      </c>
      <c r="D519" s="31">
        <v>0.621578040146053</v>
      </c>
      <c r="E519" s="31">
        <v>0.621578040146053</v>
      </c>
      <c r="F519" s="31">
        <v>1.0824787840220735</v>
      </c>
      <c r="G519" s="31">
        <v>1.0824787840220735</v>
      </c>
      <c r="H519" s="31">
        <v>0.50610012891032263</v>
      </c>
      <c r="I519" s="31">
        <v>0.50610012891032252</v>
      </c>
      <c r="J519" s="31">
        <v>1.6160310277957334E-4</v>
      </c>
      <c r="K519" s="31">
        <v>1.6160310277957334E-4</v>
      </c>
      <c r="L519" s="31">
        <v>1.1002168554111914E-2</v>
      </c>
      <c r="M519" s="31">
        <v>1.1002168554111914E-2</v>
      </c>
      <c r="N519" s="31">
        <v>1.4990843247076883E-2</v>
      </c>
      <c r="O519" s="31">
        <v>1.4990843247076883E-2</v>
      </c>
      <c r="P519" s="31">
        <v>7.8360527761942179E-3</v>
      </c>
      <c r="Q519" s="31">
        <v>7.8360527761942179E-3</v>
      </c>
      <c r="R519" s="31">
        <v>0</v>
      </c>
      <c r="S519" s="31">
        <v>0</v>
      </c>
      <c r="T519" s="31">
        <v>6.6246547921338952E-2</v>
      </c>
      <c r="U519" s="31">
        <v>6.6246547921338952E-2</v>
      </c>
      <c r="V519" s="31">
        <v>0</v>
      </c>
      <c r="W519" s="31">
        <v>0</v>
      </c>
      <c r="X519" s="31">
        <v>2.2945780626473351E-2</v>
      </c>
      <c r="Y519" s="31">
        <v>2.2945780626473351E-2</v>
      </c>
      <c r="Z519" s="29" t="s">
        <v>19</v>
      </c>
      <c r="AA519" s="40"/>
      <c r="AB519" s="41">
        <f t="shared" si="10"/>
        <v>-0.68102074604899254</v>
      </c>
    </row>
    <row r="520" spans="1:28">
      <c r="A520" s="28">
        <v>42517</v>
      </c>
      <c r="B520" s="31">
        <v>2.9250161603102783E-2</v>
      </c>
      <c r="C520" s="31">
        <v>2.9250161603102783E-2</v>
      </c>
      <c r="D520" s="31">
        <v>0.1197338424184012</v>
      </c>
      <c r="E520" s="31">
        <v>0.1197338424184012</v>
      </c>
      <c r="F520" s="31">
        <v>0.10254591735119668</v>
      </c>
      <c r="G520" s="31">
        <v>0.10254591735119668</v>
      </c>
      <c r="H520" s="31">
        <v>7.9964202990103178E-2</v>
      </c>
      <c r="I520" s="31">
        <v>7.9964202990103178E-2</v>
      </c>
      <c r="J520" s="31">
        <v>3.4959038560479131E-4</v>
      </c>
      <c r="K520" s="31">
        <v>3.4959038560479131E-4</v>
      </c>
      <c r="L520" s="31">
        <v>6.7095434915574661E-4</v>
      </c>
      <c r="M520" s="31">
        <v>6.7095434915574661E-4</v>
      </c>
      <c r="N520" s="31">
        <v>8.0637718049733067E-4</v>
      </c>
      <c r="O520" s="31">
        <v>8.0637718049733067E-4</v>
      </c>
      <c r="P520" s="31">
        <v>5.8163721245551052E-4</v>
      </c>
      <c r="Q520" s="31">
        <v>5.8163721245551041E-4</v>
      </c>
      <c r="R520" s="31">
        <v>0</v>
      </c>
      <c r="S520" s="31">
        <v>0</v>
      </c>
      <c r="T520" s="31">
        <v>1.750412395974274E-2</v>
      </c>
      <c r="U520" s="31">
        <v>1.750412395974274E-2</v>
      </c>
      <c r="V520" s="31">
        <v>1.4097027577128034E-2</v>
      </c>
      <c r="W520" s="31">
        <v>1.4097027577128034E-2</v>
      </c>
      <c r="X520" s="31">
        <v>9.7889671252998078E-3</v>
      </c>
      <c r="Y520" s="31">
        <v>9.7889671252998078E-3</v>
      </c>
      <c r="Z520" s="29" t="s">
        <v>19</v>
      </c>
      <c r="AA520" s="40"/>
      <c r="AB520" s="41">
        <f t="shared" si="10"/>
        <v>-2.5261762070732394</v>
      </c>
    </row>
    <row r="521" spans="1:28">
      <c r="A521" s="28">
        <v>42518</v>
      </c>
      <c r="B521" s="31">
        <v>0.1236065854913394</v>
      </c>
      <c r="C521" s="31">
        <v>0.1236065854913394</v>
      </c>
      <c r="D521" s="31">
        <v>2.4988415843419272E-2</v>
      </c>
      <c r="E521" s="31">
        <v>2.4988415843419272E-2</v>
      </c>
      <c r="F521" s="31">
        <v>0.63073268596466514</v>
      </c>
      <c r="G521" s="31">
        <v>0.63073268596466514</v>
      </c>
      <c r="H521" s="31">
        <v>0.22348992599212159</v>
      </c>
      <c r="I521" s="31">
        <v>0.22348992599212159</v>
      </c>
      <c r="J521" s="31">
        <v>4.1555083571890293E-4</v>
      </c>
      <c r="K521" s="31">
        <v>4.1555083571890293E-4</v>
      </c>
      <c r="L521" s="31">
        <v>2.4465738698496833E-4</v>
      </c>
      <c r="M521" s="31">
        <v>2.4465738698496833E-4</v>
      </c>
      <c r="N521" s="31">
        <v>6.6696136676074394E-3</v>
      </c>
      <c r="O521" s="31">
        <v>6.6696136676074394E-3</v>
      </c>
      <c r="P521" s="31">
        <v>2.0094089127878014E-3</v>
      </c>
      <c r="Q521" s="31">
        <v>2.0094089127878009E-3</v>
      </c>
      <c r="R521" s="31">
        <v>4.0677809585372614E-2</v>
      </c>
      <c r="S521" s="31">
        <v>4.0677809585372614E-2</v>
      </c>
      <c r="T521" s="31">
        <v>1.0750097306915278E-2</v>
      </c>
      <c r="U521" s="31">
        <v>1.0750097306915278E-2</v>
      </c>
      <c r="V521" s="31">
        <v>0</v>
      </c>
      <c r="W521" s="31">
        <v>0</v>
      </c>
      <c r="X521" s="31">
        <v>1.955995870760982E-2</v>
      </c>
      <c r="Y521" s="31">
        <v>1.9559958707609817E-2</v>
      </c>
      <c r="Z521" s="29" t="s">
        <v>19</v>
      </c>
      <c r="AA521" s="40"/>
      <c r="AB521" s="41">
        <f t="shared" ref="AB521:AB584" si="11">IF(I521&gt;0,LN(I521),"")</f>
        <v>-1.498388939805124</v>
      </c>
    </row>
    <row r="522" spans="1:28">
      <c r="A522" s="28">
        <v>42519</v>
      </c>
      <c r="B522" s="31">
        <v>1.9326411883434694E-3</v>
      </c>
      <c r="C522" s="31">
        <v>1.9326411883434694E-3</v>
      </c>
      <c r="D522" s="31">
        <v>4.689266583878561E-3</v>
      </c>
      <c r="E522" s="31">
        <v>4.689266583878561E-3</v>
      </c>
      <c r="F522" s="31">
        <v>9.7775661982230547E-2</v>
      </c>
      <c r="G522" s="31">
        <v>9.7775661982230547E-2</v>
      </c>
      <c r="H522" s="31">
        <v>2.8220318526621779E-2</v>
      </c>
      <c r="I522" s="31">
        <v>2.8220318526621779E-2</v>
      </c>
      <c r="J522" s="31">
        <v>1.3192090022822316E-5</v>
      </c>
      <c r="K522" s="31">
        <v>1.3192090022822316E-5</v>
      </c>
      <c r="L522" s="31">
        <v>2.2241580634997127E-5</v>
      </c>
      <c r="M522" s="31">
        <v>2.2241580634997127E-5</v>
      </c>
      <c r="N522" s="31">
        <v>8.3066564978941896E-4</v>
      </c>
      <c r="O522" s="31">
        <v>8.3066564978941896E-4</v>
      </c>
      <c r="P522" s="31">
        <v>2.3239809151092143E-4</v>
      </c>
      <c r="Q522" s="31">
        <v>2.3239809151092143E-4</v>
      </c>
      <c r="R522" s="31">
        <v>0</v>
      </c>
      <c r="S522" s="31">
        <v>0</v>
      </c>
      <c r="T522" s="31">
        <v>0</v>
      </c>
      <c r="U522" s="31">
        <v>0</v>
      </c>
      <c r="V522" s="31">
        <v>5.9555326704200445E-3</v>
      </c>
      <c r="W522" s="31">
        <v>5.9555326704200445E-3</v>
      </c>
      <c r="X522" s="31">
        <v>1.5741439789634789E-3</v>
      </c>
      <c r="Y522" s="31">
        <v>1.5741439789634789E-3</v>
      </c>
      <c r="Z522" s="29" t="s">
        <v>19</v>
      </c>
      <c r="AA522" s="40"/>
      <c r="AB522" s="41">
        <f t="shared" si="11"/>
        <v>-3.5677130453560464</v>
      </c>
    </row>
    <row r="523" spans="1:28">
      <c r="A523" s="28">
        <v>42520</v>
      </c>
      <c r="B523" s="31">
        <v>4.0334815244779231E-3</v>
      </c>
      <c r="C523" s="31">
        <v>4.0334815244779231E-3</v>
      </c>
      <c r="D523" s="31">
        <v>4.0450021314848109E-2</v>
      </c>
      <c r="E523" s="31">
        <v>4.0450021314848109E-2</v>
      </c>
      <c r="F523" s="31">
        <v>0.12862687567704109</v>
      </c>
      <c r="G523" s="31">
        <v>0.12862687567704109</v>
      </c>
      <c r="H523" s="31">
        <v>4.9579115500567518E-2</v>
      </c>
      <c r="I523" s="31">
        <v>4.9579115500567525E-2</v>
      </c>
      <c r="J523" s="31">
        <v>2.1107344036515704E-4</v>
      </c>
      <c r="K523" s="31">
        <v>2.1107344036515704E-4</v>
      </c>
      <c r="L523" s="31">
        <v>3.6698608047745264E-4</v>
      </c>
      <c r="M523" s="31">
        <v>3.6698608047745264E-4</v>
      </c>
      <c r="N523" s="31">
        <v>3.7064204139726719E-3</v>
      </c>
      <c r="O523" s="31">
        <v>3.7064204139726719E-3</v>
      </c>
      <c r="P523" s="31">
        <v>1.1889537720393001E-3</v>
      </c>
      <c r="Q523" s="31">
        <v>1.188953772039299E-3</v>
      </c>
      <c r="R523" s="31">
        <v>0</v>
      </c>
      <c r="S523" s="31">
        <v>0</v>
      </c>
      <c r="T523" s="31">
        <v>0</v>
      </c>
      <c r="U523" s="31">
        <v>0</v>
      </c>
      <c r="V523" s="31">
        <v>6.1887019756240924E-3</v>
      </c>
      <c r="W523" s="31">
        <v>6.1887019756240924E-3</v>
      </c>
      <c r="X523" s="31">
        <v>1.6357744120713475E-3</v>
      </c>
      <c r="Y523" s="31">
        <v>1.6357744120713475E-3</v>
      </c>
      <c r="Z523" s="29" t="s">
        <v>19</v>
      </c>
      <c r="AA523" s="40"/>
      <c r="AB523" s="41">
        <f t="shared" si="11"/>
        <v>-3.0041855923775582</v>
      </c>
    </row>
    <row r="524" spans="1:28">
      <c r="A524" s="28">
        <v>42521</v>
      </c>
      <c r="B524" s="31">
        <v>0.14134994657203542</v>
      </c>
      <c r="C524" s="31">
        <v>0.14134994657203542</v>
      </c>
      <c r="D524" s="31">
        <v>6.8689414861082794E-3</v>
      </c>
      <c r="E524" s="31">
        <v>6.8689414861082794E-3</v>
      </c>
      <c r="F524" s="31">
        <v>1.5753501182848455E-2</v>
      </c>
      <c r="G524" s="31">
        <v>1.5753501182848455E-2</v>
      </c>
      <c r="H524" s="31">
        <v>6.1572654576830047E-2</v>
      </c>
      <c r="I524" s="31">
        <v>6.157265457683004E-2</v>
      </c>
      <c r="J524" s="31">
        <v>1.144413809479836E-3</v>
      </c>
      <c r="K524" s="31">
        <v>1.144413809479836E-3</v>
      </c>
      <c r="L524" s="31">
        <v>6.6724741904991387E-5</v>
      </c>
      <c r="M524" s="31">
        <v>6.6724741904991387E-5</v>
      </c>
      <c r="N524" s="31">
        <v>3.5946934552290641E-4</v>
      </c>
      <c r="O524" s="31">
        <v>3.5946934552290641E-4</v>
      </c>
      <c r="P524" s="31">
        <v>5.6366166946571553E-4</v>
      </c>
      <c r="Q524" s="31">
        <v>5.6366166946571553E-4</v>
      </c>
      <c r="R524" s="31">
        <v>0</v>
      </c>
      <c r="S524" s="31">
        <v>0</v>
      </c>
      <c r="T524" s="31">
        <v>0</v>
      </c>
      <c r="U524" s="31">
        <v>0</v>
      </c>
      <c r="V524" s="31">
        <v>2.6717316221297103E-4</v>
      </c>
      <c r="W524" s="31">
        <v>2.6717316221297103E-4</v>
      </c>
      <c r="X524" s="31">
        <v>7.0618204602766174E-5</v>
      </c>
      <c r="Y524" s="31">
        <v>7.0618204602766174E-5</v>
      </c>
      <c r="Z524" s="29" t="s">
        <v>19</v>
      </c>
      <c r="AA524" s="40"/>
      <c r="AB524" s="41">
        <f t="shared" si="11"/>
        <v>-2.7875374262112689</v>
      </c>
    </row>
    <row r="525" spans="1:28">
      <c r="A525" s="28">
        <v>42522</v>
      </c>
      <c r="B525" s="31">
        <v>0.5999234858778677</v>
      </c>
      <c r="C525" s="31">
        <v>0.5999234858778677</v>
      </c>
      <c r="D525" s="31">
        <v>0.22074768780234649</v>
      </c>
      <c r="E525" s="31">
        <v>0.22074768780234649</v>
      </c>
      <c r="F525" s="31">
        <v>1.628940196930909</v>
      </c>
      <c r="G525" s="31">
        <v>1.628940196930909</v>
      </c>
      <c r="H525" s="31">
        <v>0.74057439563656535</v>
      </c>
      <c r="I525" s="31">
        <v>0.74057439563656535</v>
      </c>
      <c r="J525" s="31">
        <v>1.168159571520916E-2</v>
      </c>
      <c r="K525" s="31">
        <v>1.168159571520916E-2</v>
      </c>
      <c r="L525" s="31">
        <v>1.2618390080255035E-2</v>
      </c>
      <c r="M525" s="31">
        <v>1.2618390080255035E-2</v>
      </c>
      <c r="N525" s="31">
        <v>1.7210809340373751E-2</v>
      </c>
      <c r="O525" s="31">
        <v>1.7210809340373751E-2</v>
      </c>
      <c r="P525" s="31">
        <v>1.3467533601425715E-2</v>
      </c>
      <c r="Q525" s="31">
        <v>1.3467533601425717E-2</v>
      </c>
      <c r="R525" s="31">
        <v>0</v>
      </c>
      <c r="S525" s="31">
        <v>0</v>
      </c>
      <c r="T525" s="31">
        <v>0</v>
      </c>
      <c r="U525" s="31">
        <v>0</v>
      </c>
      <c r="V525" s="31">
        <v>6.9465022175372465E-4</v>
      </c>
      <c r="W525" s="31">
        <v>6.9465022175372465E-4</v>
      </c>
      <c r="X525" s="31">
        <v>1.8360733196719206E-4</v>
      </c>
      <c r="Y525" s="31">
        <v>1.8360733196719206E-4</v>
      </c>
      <c r="Z525" s="29" t="s">
        <v>19</v>
      </c>
      <c r="AA525" s="40"/>
      <c r="AB525" s="41">
        <f t="shared" si="11"/>
        <v>-0.30032918355967003</v>
      </c>
    </row>
    <row r="526" spans="1:28">
      <c r="A526" s="28">
        <v>42523</v>
      </c>
      <c r="B526" s="31">
        <v>1.0042478529873488E-2</v>
      </c>
      <c r="C526" s="31">
        <v>1.0042478529873488E-2</v>
      </c>
      <c r="D526" s="31">
        <v>0.41683687654069285</v>
      </c>
      <c r="E526" s="31">
        <v>0.41683687654069285</v>
      </c>
      <c r="F526" s="31">
        <v>4.4923952802646466E-2</v>
      </c>
      <c r="G526" s="31">
        <v>4.4923952802646466E-2</v>
      </c>
      <c r="H526" s="31">
        <v>0.16016337200643008</v>
      </c>
      <c r="I526" s="31">
        <v>0.1601633720064301</v>
      </c>
      <c r="J526" s="31">
        <v>5.6066382596994845E-5</v>
      </c>
      <c r="K526" s="31">
        <v>5.6066382596994845E-5</v>
      </c>
      <c r="L526" s="31">
        <v>2.2834689451930383E-3</v>
      </c>
      <c r="M526" s="31">
        <v>2.2834689451930383E-3</v>
      </c>
      <c r="N526" s="31">
        <v>3.3518087623081813E-4</v>
      </c>
      <c r="O526" s="31">
        <v>3.3518087623081813E-4</v>
      </c>
      <c r="P526" s="31">
        <v>9.0134508420257927E-4</v>
      </c>
      <c r="Q526" s="31">
        <v>9.0134508420257916E-4</v>
      </c>
      <c r="R526" s="31">
        <v>1.3208580135350844E-2</v>
      </c>
      <c r="S526" s="31">
        <v>1.3208580135350844E-2</v>
      </c>
      <c r="T526" s="31">
        <v>4.7815691435137989E-2</v>
      </c>
      <c r="U526" s="31">
        <v>4.7815691435137989E-2</v>
      </c>
      <c r="V526" s="31">
        <v>8.010337172530713E-3</v>
      </c>
      <c r="W526" s="31">
        <v>8.010337172530713E-3</v>
      </c>
      <c r="X526" s="31">
        <v>2.3821446363547653E-2</v>
      </c>
      <c r="Y526" s="31">
        <v>2.382144636354765E-2</v>
      </c>
      <c r="Z526" s="29" t="s">
        <v>19</v>
      </c>
      <c r="AA526" s="40"/>
      <c r="AB526" s="41">
        <f t="shared" si="11"/>
        <v>-1.8315609096506567</v>
      </c>
    </row>
    <row r="527" spans="1:28">
      <c r="A527" s="28">
        <v>42524</v>
      </c>
      <c r="B527" s="31">
        <v>8.0801551389786674E-3</v>
      </c>
      <c r="C527" s="31">
        <v>8.0801551389786674E-3</v>
      </c>
      <c r="D527" s="31">
        <v>1.0186050822011752</v>
      </c>
      <c r="E527" s="31">
        <v>1.0186050822011752</v>
      </c>
      <c r="F527" s="31">
        <v>6.0225688456662083E-2</v>
      </c>
      <c r="G527" s="31">
        <v>6.0225688456662083E-2</v>
      </c>
      <c r="H527" s="31">
        <v>0.37187803337287956</v>
      </c>
      <c r="I527" s="31">
        <v>0.3718780333728795</v>
      </c>
      <c r="J527" s="31">
        <v>5.9364405102700418E-5</v>
      </c>
      <c r="K527" s="31">
        <v>5.9364405102700418E-5</v>
      </c>
      <c r="L527" s="31">
        <v>9.152410431301319E-3</v>
      </c>
      <c r="M527" s="31">
        <v>9.152410431301319E-3</v>
      </c>
      <c r="N527" s="31">
        <v>4.7119630426651244E-4</v>
      </c>
      <c r="O527" s="31">
        <v>4.7119630426651244E-4</v>
      </c>
      <c r="P527" s="31">
        <v>3.3177716489735964E-3</v>
      </c>
      <c r="Q527" s="31">
        <v>3.3177716489735973E-3</v>
      </c>
      <c r="R527" s="31">
        <v>0</v>
      </c>
      <c r="S527" s="31">
        <v>0</v>
      </c>
      <c r="T527" s="31">
        <v>0</v>
      </c>
      <c r="U527" s="31">
        <v>0</v>
      </c>
      <c r="V527" s="31">
        <v>1.0060283980782963E-2</v>
      </c>
      <c r="W527" s="31">
        <v>1.0060283980782963E-2</v>
      </c>
      <c r="X527" s="31">
        <v>2.65909639513325E-3</v>
      </c>
      <c r="Y527" s="31">
        <v>2.65909639513325E-3</v>
      </c>
      <c r="Z527" s="29" t="s">
        <v>19</v>
      </c>
      <c r="AA527" s="40"/>
      <c r="AB527" s="41">
        <f t="shared" si="11"/>
        <v>-0.98918934574642303</v>
      </c>
    </row>
    <row r="528" spans="1:28">
      <c r="A528" s="28">
        <v>42525</v>
      </c>
      <c r="B528" s="31">
        <v>3.0193396039734574E-2</v>
      </c>
      <c r="C528" s="31">
        <v>3.0193396039734574E-2</v>
      </c>
      <c r="D528" s="31">
        <v>1.6154801401219582E-2</v>
      </c>
      <c r="E528" s="31">
        <v>1.6154801401219582E-2</v>
      </c>
      <c r="F528" s="31">
        <v>0.18503927445484533</v>
      </c>
      <c r="G528" s="31">
        <v>0.18503927445484533</v>
      </c>
      <c r="H528" s="31">
        <v>6.6259135427740895E-2</v>
      </c>
      <c r="I528" s="31">
        <v>6.6259135427740895E-2</v>
      </c>
      <c r="J528" s="31">
        <v>1.9788135034233472E-4</v>
      </c>
      <c r="K528" s="31">
        <v>1.9788135034233472E-4</v>
      </c>
      <c r="L528" s="31">
        <v>1.9646729560914131E-4</v>
      </c>
      <c r="M528" s="31">
        <v>1.9646729560914131E-4</v>
      </c>
      <c r="N528" s="31">
        <v>2.2491122564473743E-3</v>
      </c>
      <c r="O528" s="31">
        <v>2.2491122564473743E-3</v>
      </c>
      <c r="P528" s="31">
        <v>7.3956519729442404E-4</v>
      </c>
      <c r="Q528" s="31">
        <v>7.3956519729442404E-4</v>
      </c>
      <c r="R528" s="31">
        <v>0</v>
      </c>
      <c r="S528" s="31">
        <v>0</v>
      </c>
      <c r="T528" s="31">
        <v>0</v>
      </c>
      <c r="U528" s="31">
        <v>0</v>
      </c>
      <c r="V528" s="31">
        <v>5.6009210187555553E-3</v>
      </c>
      <c r="W528" s="31">
        <v>5.6009210187555553E-3</v>
      </c>
      <c r="X528" s="31">
        <v>1.4804143619452617E-3</v>
      </c>
      <c r="Y528" s="31">
        <v>1.4804143619452617E-3</v>
      </c>
      <c r="Z528" s="29" t="s">
        <v>19</v>
      </c>
      <c r="AA528" s="40"/>
      <c r="AB528" s="41">
        <f t="shared" si="11"/>
        <v>-2.7141819303732864</v>
      </c>
    </row>
    <row r="529" spans="1:28">
      <c r="A529" s="28">
        <v>42526</v>
      </c>
      <c r="B529" s="31">
        <v>0.20297679511364985</v>
      </c>
      <c r="C529" s="31">
        <v>0.20297679511364985</v>
      </c>
      <c r="D529" s="31">
        <v>5.4232387448334661E-3</v>
      </c>
      <c r="E529" s="31">
        <v>5.4232387448334661E-3</v>
      </c>
      <c r="F529" s="31">
        <v>1.4571138497709595</v>
      </c>
      <c r="G529" s="31">
        <v>1.4571138497709595</v>
      </c>
      <c r="H529" s="31">
        <v>0.46603906342285156</v>
      </c>
      <c r="I529" s="31">
        <v>0.46603906342285162</v>
      </c>
      <c r="J529" s="31">
        <v>6.6026410564225691E-3</v>
      </c>
      <c r="K529" s="31">
        <v>6.6026410564225691E-3</v>
      </c>
      <c r="L529" s="31">
        <v>3.7069301058328549E-5</v>
      </c>
      <c r="M529" s="31">
        <v>3.7069301058328549E-5</v>
      </c>
      <c r="N529" s="31">
        <v>8.1317795189911526E-3</v>
      </c>
      <c r="O529" s="31">
        <v>8.1317795189911526E-3</v>
      </c>
      <c r="P529" s="31">
        <v>4.7327036757417486E-3</v>
      </c>
      <c r="Q529" s="31">
        <v>4.7327036757417503E-3</v>
      </c>
      <c r="R529" s="31">
        <v>4.7194702056646831E-3</v>
      </c>
      <c r="S529" s="31">
        <v>4.7194702056646831E-3</v>
      </c>
      <c r="T529" s="31">
        <v>0</v>
      </c>
      <c r="U529" s="31">
        <v>0</v>
      </c>
      <c r="V529" s="31">
        <v>0</v>
      </c>
      <c r="W529" s="31">
        <v>0</v>
      </c>
      <c r="X529" s="31">
        <v>1.8373572870283347E-3</v>
      </c>
      <c r="Y529" s="31">
        <v>1.8373572870283347E-3</v>
      </c>
      <c r="Z529" s="29" t="s">
        <v>19</v>
      </c>
      <c r="AA529" s="40"/>
      <c r="AB529" s="41">
        <f t="shared" si="11"/>
        <v>-0.76348582128212072</v>
      </c>
    </row>
    <row r="530" spans="1:28">
      <c r="A530" s="28">
        <v>42527</v>
      </c>
      <c r="B530" s="31">
        <v>1.227853778874187E-2</v>
      </c>
      <c r="C530" s="31">
        <v>1.227853778874187E-2</v>
      </c>
      <c r="D530" s="31">
        <v>2.059570366800734E-2</v>
      </c>
      <c r="E530" s="31">
        <v>2.059570366800734E-2</v>
      </c>
      <c r="F530" s="31">
        <v>0.45345114860171287</v>
      </c>
      <c r="G530" s="31">
        <v>0.45345114860171287</v>
      </c>
      <c r="H530" s="31">
        <v>0.13176843391933601</v>
      </c>
      <c r="I530" s="31">
        <v>0.13176843391933604</v>
      </c>
      <c r="J530" s="31">
        <v>3.2320620555914673E-4</v>
      </c>
      <c r="K530" s="31">
        <v>3.2320620555914673E-4</v>
      </c>
      <c r="L530" s="31">
        <v>3.2250291920745837E-4</v>
      </c>
      <c r="M530" s="31">
        <v>3.2250291920745837E-4</v>
      </c>
      <c r="N530" s="31">
        <v>9.5356530440738555E-3</v>
      </c>
      <c r="O530" s="31">
        <v>9.5356530440738555E-3</v>
      </c>
      <c r="P530" s="31">
        <v>2.7579618815771231E-3</v>
      </c>
      <c r="Q530" s="31">
        <v>2.7579618815771231E-3</v>
      </c>
      <c r="R530" s="31">
        <v>0</v>
      </c>
      <c r="S530" s="31">
        <v>0</v>
      </c>
      <c r="T530" s="31">
        <v>1.7644987303764388E-3</v>
      </c>
      <c r="U530" s="31">
        <v>1.7644987303764388E-3</v>
      </c>
      <c r="V530" s="31">
        <v>2.6867904730908047E-2</v>
      </c>
      <c r="W530" s="31">
        <v>2.6867904730908047E-2</v>
      </c>
      <c r="X530" s="31">
        <v>7.7127919099784798E-3</v>
      </c>
      <c r="Y530" s="31">
        <v>7.7127919099784807E-3</v>
      </c>
      <c r="Z530" s="29" t="s">
        <v>19</v>
      </c>
      <c r="AA530" s="40"/>
      <c r="AB530" s="41">
        <f t="shared" si="11"/>
        <v>-2.0267091854516925</v>
      </c>
    </row>
    <row r="531" spans="1:28">
      <c r="A531" s="28">
        <v>42528</v>
      </c>
      <c r="B531" s="31">
        <v>0.11115984855480654</v>
      </c>
      <c r="C531" s="31">
        <v>0.11115984855480654</v>
      </c>
      <c r="D531" s="31">
        <v>9.7388467740440757E-2</v>
      </c>
      <c r="E531" s="31">
        <v>9.7388467740440757E-2</v>
      </c>
      <c r="F531" s="31">
        <v>0.17064106985849536</v>
      </c>
      <c r="G531" s="31">
        <v>0.17064106985849536</v>
      </c>
      <c r="H531" s="31">
        <v>0.12211171543174686</v>
      </c>
      <c r="I531" s="31">
        <v>0.1221117154317469</v>
      </c>
      <c r="J531" s="31">
        <v>3.0012004801920772E-4</v>
      </c>
      <c r="K531" s="31">
        <v>3.0012004801920772E-4</v>
      </c>
      <c r="L531" s="31">
        <v>4.3371082238244406E-4</v>
      </c>
      <c r="M531" s="31">
        <v>4.3371082238244406E-4</v>
      </c>
      <c r="N531" s="31">
        <v>9.0353105766568381E-4</v>
      </c>
      <c r="O531" s="31">
        <v>9.0353105766568381E-4</v>
      </c>
      <c r="P531" s="31">
        <v>5.0588313842708853E-4</v>
      </c>
      <c r="Q531" s="31">
        <v>5.0588313842708853E-4</v>
      </c>
      <c r="R531" s="31">
        <v>0</v>
      </c>
      <c r="S531" s="31">
        <v>0</v>
      </c>
      <c r="T531" s="31">
        <v>6.5983355883824811E-4</v>
      </c>
      <c r="U531" s="31">
        <v>6.5983355883824811E-4</v>
      </c>
      <c r="V531" s="31">
        <v>7.1408099718739534E-4</v>
      </c>
      <c r="W531" s="31">
        <v>7.1408099718739534E-4</v>
      </c>
      <c r="X531" s="31">
        <v>4.1728939083452744E-4</v>
      </c>
      <c r="Y531" s="31">
        <v>4.1728939083452744E-4</v>
      </c>
      <c r="Z531" s="29" t="s">
        <v>19</v>
      </c>
      <c r="AA531" s="40"/>
      <c r="AB531" s="41">
        <f t="shared" si="11"/>
        <v>-2.1028189529863788</v>
      </c>
    </row>
    <row r="532" spans="1:28">
      <c r="A532" s="28">
        <v>42529</v>
      </c>
      <c r="B532" s="31">
        <v>2.9075366410300386E-2</v>
      </c>
      <c r="C532" s="31">
        <v>2.9075366410300386E-2</v>
      </c>
      <c r="D532" s="31">
        <v>3.9956999610772329E-2</v>
      </c>
      <c r="E532" s="31">
        <v>3.9956999610772329E-2</v>
      </c>
      <c r="F532" s="31">
        <v>0.4600430391675856</v>
      </c>
      <c r="G532" s="31">
        <v>0.4600430391675856</v>
      </c>
      <c r="H532" s="31">
        <v>0.14675618487075584</v>
      </c>
      <c r="I532" s="31">
        <v>0.14675618487075592</v>
      </c>
      <c r="J532" s="31">
        <v>4.1555083571890293E-4</v>
      </c>
      <c r="K532" s="31">
        <v>4.1555083571890293E-4</v>
      </c>
      <c r="L532" s="31">
        <v>3.2991677941912405E-4</v>
      </c>
      <c r="M532" s="31">
        <v>3.2991677941912405E-4</v>
      </c>
      <c r="N532" s="31">
        <v>1.6904774627293439E-3</v>
      </c>
      <c r="O532" s="31">
        <v>1.6904774627293439E-3</v>
      </c>
      <c r="P532" s="31">
        <v>7.2287362166104292E-4</v>
      </c>
      <c r="Q532" s="31">
        <v>7.2287362166104335E-4</v>
      </c>
      <c r="R532" s="31">
        <v>0</v>
      </c>
      <c r="S532" s="31">
        <v>0</v>
      </c>
      <c r="T532" s="31">
        <v>0</v>
      </c>
      <c r="U532" s="31">
        <v>0</v>
      </c>
      <c r="V532" s="31">
        <v>2.8854701519000869E-3</v>
      </c>
      <c r="W532" s="31">
        <v>2.8854701519000869E-3</v>
      </c>
      <c r="X532" s="31">
        <v>7.6267660970987471E-4</v>
      </c>
      <c r="Y532" s="31">
        <v>7.6267660970987471E-4</v>
      </c>
      <c r="Z532" s="29" t="s">
        <v>19</v>
      </c>
      <c r="AA532" s="40"/>
      <c r="AB532" s="41">
        <f t="shared" si="11"/>
        <v>-1.9189826755350763</v>
      </c>
    </row>
    <row r="533" spans="1:28">
      <c r="A533" s="28">
        <v>42530</v>
      </c>
      <c r="B533" s="31">
        <v>2.6539187103412791E-2</v>
      </c>
      <c r="C533" s="31">
        <v>2.6539187103412791E-2</v>
      </c>
      <c r="D533" s="31">
        <v>0.26080848145608215</v>
      </c>
      <c r="E533" s="31">
        <v>0.26080848145608215</v>
      </c>
      <c r="F533" s="31">
        <v>1.3934197678993874</v>
      </c>
      <c r="G533" s="31">
        <v>1.3934197678993874</v>
      </c>
      <c r="H533" s="31">
        <v>0.46897164486490095</v>
      </c>
      <c r="I533" s="31">
        <v>0.468971644864901</v>
      </c>
      <c r="J533" s="31">
        <v>5.6066382596994845E-5</v>
      </c>
      <c r="K533" s="31">
        <v>5.6066382596994845E-5</v>
      </c>
      <c r="L533" s="31">
        <v>1.2232869349248419E-2</v>
      </c>
      <c r="M533" s="31">
        <v>1.2232869349248419E-2</v>
      </c>
      <c r="N533" s="31">
        <v>5.4848221355393745E-2</v>
      </c>
      <c r="O533" s="31">
        <v>5.4848221355393745E-2</v>
      </c>
      <c r="P533" s="31">
        <v>1.8756195142494696E-2</v>
      </c>
      <c r="Q533" s="31">
        <v>1.8756195142494696E-2</v>
      </c>
      <c r="R533" s="31">
        <v>0</v>
      </c>
      <c r="S533" s="31">
        <v>0</v>
      </c>
      <c r="T533" s="31">
        <v>5.7716901747817545E-3</v>
      </c>
      <c r="U533" s="31">
        <v>5.7716901747817545E-3</v>
      </c>
      <c r="V533" s="31">
        <v>3.8375781481499475E-4</v>
      </c>
      <c r="W533" s="31">
        <v>3.8375781481499475E-4</v>
      </c>
      <c r="X533" s="31">
        <v>2.1005705950931904E-3</v>
      </c>
      <c r="Y533" s="31">
        <v>2.1005705950931908E-3</v>
      </c>
      <c r="Z533" s="29" t="s">
        <v>19</v>
      </c>
      <c r="AA533" s="40"/>
      <c r="AB533" s="41">
        <f t="shared" si="11"/>
        <v>-0.7572129710737916</v>
      </c>
    </row>
    <row r="534" spans="1:28">
      <c r="A534" s="28">
        <v>42531</v>
      </c>
      <c r="B534" s="31">
        <v>9.069561890690343E-4</v>
      </c>
      <c r="C534" s="31">
        <v>9.069561890690343E-4</v>
      </c>
      <c r="D534" s="31">
        <v>0.17162715696995534</v>
      </c>
      <c r="E534" s="31">
        <v>0.17162715696995534</v>
      </c>
      <c r="F534" s="31">
        <v>0.35107039284170227</v>
      </c>
      <c r="G534" s="31">
        <v>0.35107039284170227</v>
      </c>
      <c r="H534" s="31">
        <v>0.15259310047301355</v>
      </c>
      <c r="I534" s="31">
        <v>0.15259310047301358</v>
      </c>
      <c r="J534" s="31">
        <v>1.3192090022822316E-5</v>
      </c>
      <c r="K534" s="31">
        <v>1.3192090022822316E-5</v>
      </c>
      <c r="L534" s="31">
        <v>1.2952013789779993E-2</v>
      </c>
      <c r="M534" s="31">
        <v>1.2952013789779993E-2</v>
      </c>
      <c r="N534" s="31">
        <v>5.3934974910011223E-2</v>
      </c>
      <c r="O534" s="31">
        <v>5.3934974910011223E-2</v>
      </c>
      <c r="P534" s="31">
        <v>1.8747207370999802E-2</v>
      </c>
      <c r="Q534" s="31">
        <v>1.8747207370999799E-2</v>
      </c>
      <c r="R534" s="31">
        <v>0</v>
      </c>
      <c r="S534" s="31">
        <v>0</v>
      </c>
      <c r="T534" s="31">
        <v>1.014216076955869E-2</v>
      </c>
      <c r="U534" s="31">
        <v>1.014216076955869E-2</v>
      </c>
      <c r="V534" s="31">
        <v>1.1658465260202371E-4</v>
      </c>
      <c r="W534" s="31">
        <v>1.1658465260202371E-4</v>
      </c>
      <c r="X534" s="31">
        <v>3.5437499037024485E-3</v>
      </c>
      <c r="Y534" s="31">
        <v>3.5437499037024485E-3</v>
      </c>
      <c r="Z534" s="29" t="s">
        <v>19</v>
      </c>
      <c r="AA534" s="40"/>
      <c r="AB534" s="41">
        <f t="shared" si="11"/>
        <v>-1.8799803743058683</v>
      </c>
    </row>
    <row r="535" spans="1:28">
      <c r="A535" s="28">
        <v>42532</v>
      </c>
      <c r="B535" s="31">
        <v>1.9438544648628681E-2</v>
      </c>
      <c r="C535" s="31">
        <v>1.9438544648628681E-2</v>
      </c>
      <c r="D535" s="31">
        <v>8.095935351138955E-3</v>
      </c>
      <c r="E535" s="31">
        <v>8.095935351138955E-3</v>
      </c>
      <c r="F535" s="31">
        <v>9.2378764105528546E-2</v>
      </c>
      <c r="G535" s="31">
        <v>9.2378764105528546E-2</v>
      </c>
      <c r="H535" s="31">
        <v>3.4789095522035449E-2</v>
      </c>
      <c r="I535" s="31">
        <v>3.4789095522035442E-2</v>
      </c>
      <c r="J535" s="31">
        <v>2.1107344036515704E-4</v>
      </c>
      <c r="K535" s="31">
        <v>2.1107344036515704E-4</v>
      </c>
      <c r="L535" s="31">
        <v>7.0431672010824243E-5</v>
      </c>
      <c r="M535" s="31">
        <v>7.0431672010824243E-5</v>
      </c>
      <c r="N535" s="31">
        <v>8.7924258837359574E-4</v>
      </c>
      <c r="O535" s="31">
        <v>8.7924258837359574E-4</v>
      </c>
      <c r="P535" s="31">
        <v>3.3896738209327761E-4</v>
      </c>
      <c r="Q535" s="31">
        <v>3.3896738209327756E-4</v>
      </c>
      <c r="R535" s="31">
        <v>8.8189121802567175E-3</v>
      </c>
      <c r="S535" s="31">
        <v>8.8189121802567175E-3</v>
      </c>
      <c r="T535" s="31">
        <v>1.5569106444497988E-4</v>
      </c>
      <c r="U535" s="31">
        <v>1.5569106444497988E-4</v>
      </c>
      <c r="V535" s="31">
        <v>0</v>
      </c>
      <c r="W535" s="31">
        <v>0</v>
      </c>
      <c r="X535" s="31">
        <v>3.4872553400202354E-3</v>
      </c>
      <c r="Y535" s="31">
        <v>3.4872553400202354E-3</v>
      </c>
      <c r="Z535" s="29" t="s">
        <v>19</v>
      </c>
      <c r="AA535" s="40"/>
      <c r="AB535" s="41">
        <f t="shared" si="11"/>
        <v>-3.3584512883731059</v>
      </c>
    </row>
    <row r="536" spans="1:28">
      <c r="A536" s="28">
        <v>42533</v>
      </c>
      <c r="B536" s="31">
        <v>4.0895479070749178E-4</v>
      </c>
      <c r="C536" s="31">
        <v>4.0895479070749178E-4</v>
      </c>
      <c r="D536" s="31">
        <v>2.2008044038329656E-2</v>
      </c>
      <c r="E536" s="31">
        <v>2.2008044038329656E-2</v>
      </c>
      <c r="F536" s="31">
        <v>0.30196396562695826</v>
      </c>
      <c r="G536" s="31">
        <v>0.30196396562695826</v>
      </c>
      <c r="H536" s="31">
        <v>8.7596104956627577E-2</v>
      </c>
      <c r="I536" s="31">
        <v>8.7596104956627577E-2</v>
      </c>
      <c r="J536" s="31">
        <v>6.5960450114111582E-6</v>
      </c>
      <c r="K536" s="31">
        <v>6.5960450114111582E-6</v>
      </c>
      <c r="L536" s="31">
        <v>2.6319203751413273E-4</v>
      </c>
      <c r="M536" s="31">
        <v>2.6319203751413273E-4</v>
      </c>
      <c r="N536" s="31">
        <v>2.0208006451017443E-3</v>
      </c>
      <c r="O536" s="31">
        <v>2.0208006451017443E-3</v>
      </c>
      <c r="P536" s="31">
        <v>6.2786003728641207E-4</v>
      </c>
      <c r="Q536" s="31">
        <v>6.2786003728641196E-4</v>
      </c>
      <c r="R536" s="31">
        <v>0</v>
      </c>
      <c r="S536" s="31">
        <v>0</v>
      </c>
      <c r="T536" s="31">
        <v>0</v>
      </c>
      <c r="U536" s="31">
        <v>0</v>
      </c>
      <c r="V536" s="31">
        <v>0</v>
      </c>
      <c r="W536" s="31">
        <v>0</v>
      </c>
      <c r="X536" s="31">
        <v>0</v>
      </c>
      <c r="Y536" s="31">
        <v>0</v>
      </c>
      <c r="Z536" s="29" t="s">
        <v>19</v>
      </c>
      <c r="AA536" s="40"/>
      <c r="AB536" s="41">
        <f t="shared" si="11"/>
        <v>-2.4350187459937813</v>
      </c>
    </row>
    <row r="537" spans="1:28">
      <c r="A537" s="28">
        <v>42534</v>
      </c>
      <c r="B537" s="31">
        <v>6.0980436130496155E-3</v>
      </c>
      <c r="C537" s="31">
        <v>6.0980436130496155E-3</v>
      </c>
      <c r="D537" s="31">
        <v>1.6139973680796248E-2</v>
      </c>
      <c r="E537" s="31">
        <v>1.6139973680796248E-2</v>
      </c>
      <c r="F537" s="31">
        <v>1.9459921596821125E-2</v>
      </c>
      <c r="G537" s="31">
        <v>1.9459921596821125E-2</v>
      </c>
      <c r="H537" s="31">
        <v>1.3108022741629817E-2</v>
      </c>
      <c r="I537" s="31">
        <v>1.3108022741629817E-2</v>
      </c>
      <c r="J537" s="31">
        <v>2.9682202551350212E-5</v>
      </c>
      <c r="K537" s="31">
        <v>2.9682202551350212E-5</v>
      </c>
      <c r="L537" s="31">
        <v>1.3344948380998275E-4</v>
      </c>
      <c r="M537" s="31">
        <v>1.3344948380998275E-4</v>
      </c>
      <c r="N537" s="31">
        <v>1.1172695874360606E-4</v>
      </c>
      <c r="O537" s="31">
        <v>1.1172695874360606E-4</v>
      </c>
      <c r="P537" s="31">
        <v>8.7309780236147271E-5</v>
      </c>
      <c r="Q537" s="31">
        <v>8.7309780236147298E-5</v>
      </c>
      <c r="R537" s="31">
        <v>0</v>
      </c>
      <c r="S537" s="31">
        <v>0</v>
      </c>
      <c r="T537" s="31">
        <v>0</v>
      </c>
      <c r="U537" s="31">
        <v>0</v>
      </c>
      <c r="V537" s="31">
        <v>0</v>
      </c>
      <c r="W537" s="31">
        <v>0</v>
      </c>
      <c r="X537" s="31">
        <v>0</v>
      </c>
      <c r="Y537" s="31">
        <v>0</v>
      </c>
      <c r="Z537" s="29" t="s">
        <v>19</v>
      </c>
      <c r="AA537" s="40"/>
      <c r="AB537" s="41">
        <f t="shared" si="11"/>
        <v>-4.3345308132043048</v>
      </c>
    </row>
    <row r="538" spans="1:28">
      <c r="A538" s="28">
        <v>42535</v>
      </c>
      <c r="B538" s="31">
        <v>3.9543289843409898E-3</v>
      </c>
      <c r="C538" s="31">
        <v>3.9543289843409898E-3</v>
      </c>
      <c r="D538" s="31">
        <v>5.6549218764480193E-2</v>
      </c>
      <c r="E538" s="31">
        <v>5.6549218764480193E-2</v>
      </c>
      <c r="F538" s="31">
        <v>4.6682437979393664E-3</v>
      </c>
      <c r="G538" s="31">
        <v>4.6682437979393664E-3</v>
      </c>
      <c r="H538" s="31">
        <v>2.2360291511948602E-2</v>
      </c>
      <c r="I538" s="31">
        <v>2.2360291511948599E-2</v>
      </c>
      <c r="J538" s="31">
        <v>1.9788135034233474E-5</v>
      </c>
      <c r="K538" s="31">
        <v>1.9788135034233474E-5</v>
      </c>
      <c r="L538" s="31">
        <v>2.891405482549626E-4</v>
      </c>
      <c r="M538" s="31">
        <v>2.891405482549626E-4</v>
      </c>
      <c r="N538" s="31">
        <v>7.7723101734682474E-5</v>
      </c>
      <c r="O538" s="31">
        <v>7.7723101734682474E-5</v>
      </c>
      <c r="P538" s="31">
        <v>1.2839673564139309E-4</v>
      </c>
      <c r="Q538" s="31">
        <v>1.2839673564139304E-4</v>
      </c>
      <c r="R538" s="31">
        <v>0</v>
      </c>
      <c r="S538" s="31">
        <v>0</v>
      </c>
      <c r="T538" s="31">
        <v>0</v>
      </c>
      <c r="U538" s="31">
        <v>0</v>
      </c>
      <c r="V538" s="31">
        <v>3.011770192218946E-4</v>
      </c>
      <c r="W538" s="31">
        <v>3.011770192218946E-4</v>
      </c>
      <c r="X538" s="31">
        <v>7.9605976097663696E-5</v>
      </c>
      <c r="Y538" s="31">
        <v>7.9605976097663696E-5</v>
      </c>
      <c r="Z538" s="29" t="s">
        <v>19</v>
      </c>
      <c r="AA538" s="40"/>
      <c r="AB538" s="41">
        <f t="shared" si="11"/>
        <v>-3.8004685935732185</v>
      </c>
    </row>
    <row r="539" spans="1:28">
      <c r="A539" s="28">
        <v>42536</v>
      </c>
      <c r="B539" s="31">
        <v>4.0499716370064505E-3</v>
      </c>
      <c r="C539" s="31">
        <v>4.0499716370064505E-3</v>
      </c>
      <c r="D539" s="31">
        <v>2.5911441439771653E-3</v>
      </c>
      <c r="E539" s="31">
        <v>2.5911441439771653E-3</v>
      </c>
      <c r="F539" s="31">
        <v>6.9124983605283238E-3</v>
      </c>
      <c r="G539" s="31">
        <v>6.9124983605283238E-3</v>
      </c>
      <c r="H539" s="31">
        <v>4.3012906439866671E-3</v>
      </c>
      <c r="I539" s="31">
        <v>4.3012906439866671E-3</v>
      </c>
      <c r="J539" s="31">
        <v>3.6278247562761368E-5</v>
      </c>
      <c r="K539" s="31">
        <v>3.6278247562761368E-5</v>
      </c>
      <c r="L539" s="31">
        <v>1.8534650529164271E-5</v>
      </c>
      <c r="M539" s="31">
        <v>1.8534650529164271E-5</v>
      </c>
      <c r="N539" s="31">
        <v>7.2865407876264814E-5</v>
      </c>
      <c r="O539" s="31">
        <v>7.2865407876264814E-5</v>
      </c>
      <c r="P539" s="31">
        <v>3.9802988048831848E-5</v>
      </c>
      <c r="Q539" s="31">
        <v>3.9802988048831855E-5</v>
      </c>
      <c r="R539" s="31">
        <v>4.0301835019722178E-3</v>
      </c>
      <c r="S539" s="31">
        <v>4.0301835019722178E-3</v>
      </c>
      <c r="T539" s="31">
        <v>0</v>
      </c>
      <c r="U539" s="31">
        <v>0</v>
      </c>
      <c r="V539" s="31">
        <v>1.4796535492740178E-2</v>
      </c>
      <c r="W539" s="31">
        <v>1.4796535492740178E-2</v>
      </c>
      <c r="X539" s="31">
        <v>5.4799726771746562E-3</v>
      </c>
      <c r="Y539" s="31">
        <v>5.4799726771746562E-3</v>
      </c>
      <c r="Z539" s="29" t="s">
        <v>19</v>
      </c>
      <c r="AA539" s="40"/>
      <c r="AB539" s="41">
        <f t="shared" si="11"/>
        <v>-5.448840151554208</v>
      </c>
    </row>
    <row r="540" spans="1:28">
      <c r="A540" s="28">
        <v>42537</v>
      </c>
      <c r="B540" s="31">
        <v>1.8666807382293575E-3</v>
      </c>
      <c r="C540" s="31">
        <v>1.8666807382293575E-3</v>
      </c>
      <c r="D540" s="31">
        <v>1.6773858728893667E-2</v>
      </c>
      <c r="E540" s="31">
        <v>1.6773858728893667E-2</v>
      </c>
      <c r="F540" s="31">
        <v>0.15414919920916745</v>
      </c>
      <c r="G540" s="31">
        <v>0.15414919920916745</v>
      </c>
      <c r="H540" s="31">
        <v>4.7280813932586582E-2</v>
      </c>
      <c r="I540" s="31">
        <v>4.7280813932586582E-2</v>
      </c>
      <c r="J540" s="31">
        <v>1.6490112528527894E-5</v>
      </c>
      <c r="K540" s="31">
        <v>1.6490112528527894E-5</v>
      </c>
      <c r="L540" s="31">
        <v>7.4138602116657098E-5</v>
      </c>
      <c r="M540" s="31">
        <v>7.4138602116657098E-5</v>
      </c>
      <c r="N540" s="31">
        <v>4.8576938584176538E-4</v>
      </c>
      <c r="O540" s="31">
        <v>4.8576938584176538E-4</v>
      </c>
      <c r="P540" s="31">
        <v>1.6049591955174131E-4</v>
      </c>
      <c r="Q540" s="31">
        <v>1.6049591955174126E-4</v>
      </c>
      <c r="R540" s="31">
        <v>0</v>
      </c>
      <c r="S540" s="31">
        <v>0</v>
      </c>
      <c r="T540" s="31">
        <v>1.2866754397345838E-2</v>
      </c>
      <c r="U540" s="31">
        <v>1.2866754397345838E-2</v>
      </c>
      <c r="V540" s="31">
        <v>7.626579357715718E-4</v>
      </c>
      <c r="W540" s="31">
        <v>7.626579357715718E-4</v>
      </c>
      <c r="X540" s="31">
        <v>4.6582335690697396E-3</v>
      </c>
      <c r="Y540" s="31">
        <v>4.6582335690697405E-3</v>
      </c>
      <c r="Z540" s="29" t="s">
        <v>19</v>
      </c>
      <c r="AA540" s="40"/>
      <c r="AB540" s="41">
        <f t="shared" si="11"/>
        <v>-3.0516506908762429</v>
      </c>
    </row>
    <row r="541" spans="1:28">
      <c r="A541" s="28">
        <v>42538</v>
      </c>
      <c r="B541" s="31">
        <v>6.4938063137342846E-3</v>
      </c>
      <c r="C541" s="31">
        <v>6.4938063137342846E-3</v>
      </c>
      <c r="D541" s="31">
        <v>5.1885900691342461E-2</v>
      </c>
      <c r="E541" s="31">
        <v>5.1885900691342461E-2</v>
      </c>
      <c r="F541" s="31">
        <v>0.19520642770051347</v>
      </c>
      <c r="G541" s="31">
        <v>0.19520642770051347</v>
      </c>
      <c r="H541" s="31">
        <v>7.2096051029998609E-2</v>
      </c>
      <c r="I541" s="31">
        <v>7.2096051029998595E-2</v>
      </c>
      <c r="J541" s="31">
        <v>6.2662427608406004E-5</v>
      </c>
      <c r="K541" s="31">
        <v>6.2662427608406004E-5</v>
      </c>
      <c r="L541" s="31">
        <v>4.4853854280577543E-4</v>
      </c>
      <c r="M541" s="31">
        <v>4.4853854280577543E-4</v>
      </c>
      <c r="N541" s="31">
        <v>8.2095026207258356E-4</v>
      </c>
      <c r="O541" s="31">
        <v>8.2095026207258356E-4</v>
      </c>
      <c r="P541" s="31">
        <v>3.9674591313190451E-4</v>
      </c>
      <c r="Q541" s="31">
        <v>3.9674591313190445E-4</v>
      </c>
      <c r="R541" s="31">
        <v>0</v>
      </c>
      <c r="S541" s="31">
        <v>0</v>
      </c>
      <c r="T541" s="31">
        <v>0</v>
      </c>
      <c r="U541" s="31">
        <v>0</v>
      </c>
      <c r="V541" s="31">
        <v>4.1776167182391833E-4</v>
      </c>
      <c r="W541" s="31">
        <v>4.1776167182391833E-4</v>
      </c>
      <c r="X541" s="31">
        <v>1.1042119265159802E-4</v>
      </c>
      <c r="Y541" s="31">
        <v>1.1042119265159802E-4</v>
      </c>
      <c r="Z541" s="29" t="s">
        <v>19</v>
      </c>
      <c r="AA541" s="40"/>
      <c r="AB541" s="41">
        <f t="shared" si="11"/>
        <v>-2.6297560069263146</v>
      </c>
    </row>
    <row r="542" spans="1:28">
      <c r="A542" s="28">
        <v>42539</v>
      </c>
      <c r="B542" s="31">
        <v>5.009696186166774E-3</v>
      </c>
      <c r="C542" s="31">
        <v>5.009696186166774E-3</v>
      </c>
      <c r="D542" s="31">
        <v>4.9380015939799453E-2</v>
      </c>
      <c r="E542" s="31">
        <v>4.9380015939799453E-2</v>
      </c>
      <c r="F542" s="31">
        <v>4.1338974735134247E-3</v>
      </c>
      <c r="G542" s="31">
        <v>4.1338974735134247E-3</v>
      </c>
      <c r="H542" s="31">
        <v>2.0146731789490988E-2</v>
      </c>
      <c r="I542" s="31">
        <v>2.0146731789490984E-2</v>
      </c>
      <c r="J542" s="31">
        <v>1.7149717029669011E-4</v>
      </c>
      <c r="K542" s="31">
        <v>1.7149717029669011E-4</v>
      </c>
      <c r="L542" s="31">
        <v>8.4147313402405804E-4</v>
      </c>
      <c r="M542" s="31">
        <v>8.4147313402405804E-4</v>
      </c>
      <c r="N542" s="31">
        <v>5.8292326301011849E-5</v>
      </c>
      <c r="O542" s="31">
        <v>5.8292326301011849E-5</v>
      </c>
      <c r="P542" s="31">
        <v>3.7363450071645378E-4</v>
      </c>
      <c r="Q542" s="31">
        <v>3.7363450071645378E-4</v>
      </c>
      <c r="R542" s="31">
        <v>0</v>
      </c>
      <c r="S542" s="31">
        <v>0</v>
      </c>
      <c r="T542" s="31">
        <v>2.7468352084221451E-2</v>
      </c>
      <c r="U542" s="31">
        <v>2.7468352084221451E-2</v>
      </c>
      <c r="V542" s="31">
        <v>2.4774238677930039E-4</v>
      </c>
      <c r="W542" s="31">
        <v>2.4774238677930039E-4</v>
      </c>
      <c r="X542" s="31">
        <v>9.5796804462043358E-3</v>
      </c>
      <c r="Y542" s="31">
        <v>9.5796804462043358E-3</v>
      </c>
      <c r="Z542" s="29" t="s">
        <v>19</v>
      </c>
      <c r="AA542" s="40"/>
      <c r="AB542" s="41">
        <f t="shared" si="11"/>
        <v>-3.9047131978142522</v>
      </c>
    </row>
    <row r="543" spans="1:28">
      <c r="A543" s="28">
        <v>42540</v>
      </c>
      <c r="B543" s="31">
        <v>1.1074759574159335E-2</v>
      </c>
      <c r="C543" s="31">
        <v>1.1074759574159335E-2</v>
      </c>
      <c r="D543" s="31">
        <v>2.8432153911737996E-3</v>
      </c>
      <c r="E543" s="31">
        <v>2.8432153911737996E-3</v>
      </c>
      <c r="F543" s="31">
        <v>1.0788938059545611E-2</v>
      </c>
      <c r="G543" s="31">
        <v>1.0788938059545611E-2</v>
      </c>
      <c r="H543" s="31">
        <v>8.1480568438028027E-3</v>
      </c>
      <c r="I543" s="31">
        <v>8.1480568438028044E-3</v>
      </c>
      <c r="J543" s="31">
        <v>1.5170903526245662E-4</v>
      </c>
      <c r="K543" s="31">
        <v>1.5170903526245662E-4</v>
      </c>
      <c r="L543" s="31">
        <v>3.3362370952495687E-5</v>
      </c>
      <c r="M543" s="31">
        <v>3.3362370952495687E-5</v>
      </c>
      <c r="N543" s="31">
        <v>9.229618330993544E-5</v>
      </c>
      <c r="O543" s="31">
        <v>9.229618330993544E-5</v>
      </c>
      <c r="P543" s="31">
        <v>9.5013584374630845E-5</v>
      </c>
      <c r="Q543" s="31">
        <v>9.5013584374630859E-5</v>
      </c>
      <c r="R543" s="31">
        <v>0</v>
      </c>
      <c r="S543" s="31">
        <v>0</v>
      </c>
      <c r="T543" s="31">
        <v>7.2729968676440602E-3</v>
      </c>
      <c r="U543" s="31">
        <v>7.2729968676440602E-3</v>
      </c>
      <c r="V543" s="31">
        <v>2.4774238677930039E-4</v>
      </c>
      <c r="W543" s="31">
        <v>2.4774238677930039E-4</v>
      </c>
      <c r="X543" s="31">
        <v>2.5846262884612423E-3</v>
      </c>
      <c r="Y543" s="31">
        <v>2.5846262884612423E-3</v>
      </c>
      <c r="Z543" s="29" t="s">
        <v>19</v>
      </c>
      <c r="AA543" s="40"/>
      <c r="AB543" s="41">
        <f t="shared" si="11"/>
        <v>-4.809975804230179</v>
      </c>
    </row>
    <row r="544" spans="1:28">
      <c r="A544" s="28">
        <v>42541</v>
      </c>
      <c r="B544" s="31">
        <v>2.6615041621044023E-3</v>
      </c>
      <c r="C544" s="31">
        <v>2.6615041621044023E-3</v>
      </c>
      <c r="D544" s="31">
        <v>7.0839434322465845E-3</v>
      </c>
      <c r="E544" s="31">
        <v>7.0839434322465845E-3</v>
      </c>
      <c r="F544" s="31">
        <v>2.5536896613701614E-2</v>
      </c>
      <c r="G544" s="31">
        <v>2.5536896613701614E-2</v>
      </c>
      <c r="H544" s="31">
        <v>1.0239639667401096E-2</v>
      </c>
      <c r="I544" s="31">
        <v>1.0239639667401096E-2</v>
      </c>
      <c r="J544" s="31">
        <v>1.3192090022822316E-5</v>
      </c>
      <c r="K544" s="31">
        <v>1.3192090022822316E-5</v>
      </c>
      <c r="L544" s="31">
        <v>4.4483161269994254E-5</v>
      </c>
      <c r="M544" s="31">
        <v>4.4483161269994254E-5</v>
      </c>
      <c r="N544" s="31">
        <v>2.1373852977037681E-4</v>
      </c>
      <c r="O544" s="31">
        <v>2.1373852977037681E-4</v>
      </c>
      <c r="P544" s="31">
        <v>7.7038041384835842E-5</v>
      </c>
      <c r="Q544" s="31">
        <v>7.7038041384835869E-5</v>
      </c>
      <c r="R544" s="31">
        <v>0</v>
      </c>
      <c r="S544" s="31">
        <v>0</v>
      </c>
      <c r="T544" s="31">
        <v>0</v>
      </c>
      <c r="U544" s="31">
        <v>0</v>
      </c>
      <c r="V544" s="31">
        <v>3.5218280473527999E-3</v>
      </c>
      <c r="W544" s="31">
        <v>3.5218280473527999E-3</v>
      </c>
      <c r="X544" s="31">
        <v>9.308763334000996E-4</v>
      </c>
      <c r="Y544" s="31">
        <v>9.308763334000996E-4</v>
      </c>
      <c r="Z544" s="29" t="s">
        <v>19</v>
      </c>
      <c r="AA544" s="40"/>
      <c r="AB544" s="41">
        <f t="shared" si="11"/>
        <v>-4.5814888487202747</v>
      </c>
    </row>
    <row r="545" spans="1:28">
      <c r="A545" s="28">
        <v>42542</v>
      </c>
      <c r="B545" s="31">
        <v>3.0447343772673906E-2</v>
      </c>
      <c r="C545" s="31">
        <v>3.0447343772673906E-2</v>
      </c>
      <c r="D545" s="31">
        <v>9.3562915871221244E-3</v>
      </c>
      <c r="E545" s="31">
        <v>9.3562915871221244E-3</v>
      </c>
      <c r="F545" s="31">
        <v>2.2772868808261966E-2</v>
      </c>
      <c r="G545" s="31">
        <v>2.2772868808261966E-2</v>
      </c>
      <c r="H545" s="31">
        <v>2.1113559208870675E-2</v>
      </c>
      <c r="I545" s="31">
        <v>2.1113559208870675E-2</v>
      </c>
      <c r="J545" s="31">
        <v>1.9128530533092354E-4</v>
      </c>
      <c r="K545" s="31">
        <v>1.9128530533092354E-4</v>
      </c>
      <c r="L545" s="31">
        <v>4.0776231164161398E-5</v>
      </c>
      <c r="M545" s="31">
        <v>4.0776231164161398E-5</v>
      </c>
      <c r="N545" s="31">
        <v>2.380269990624651E-4</v>
      </c>
      <c r="O545" s="31">
        <v>2.380269990624651E-4</v>
      </c>
      <c r="P545" s="31">
        <v>1.5150814805684382E-4</v>
      </c>
      <c r="Q545" s="31">
        <v>1.5150814805684379E-4</v>
      </c>
      <c r="R545" s="31">
        <v>0</v>
      </c>
      <c r="S545" s="31">
        <v>0</v>
      </c>
      <c r="T545" s="31">
        <v>0</v>
      </c>
      <c r="U545" s="31">
        <v>0</v>
      </c>
      <c r="V545" s="31">
        <v>4.5030822067531661E-3</v>
      </c>
      <c r="W545" s="31">
        <v>4.5030822067531661E-3</v>
      </c>
      <c r="X545" s="31">
        <v>1.1902377393957135E-3</v>
      </c>
      <c r="Y545" s="31">
        <v>1.1902377393957135E-3</v>
      </c>
      <c r="Z545" s="29" t="s">
        <v>19</v>
      </c>
      <c r="AA545" s="40"/>
      <c r="AB545" s="41">
        <f t="shared" si="11"/>
        <v>-3.8578398283555511</v>
      </c>
    </row>
    <row r="546" spans="1:28">
      <c r="A546" s="28">
        <v>42543</v>
      </c>
      <c r="B546" s="31">
        <v>0.27282891178449403</v>
      </c>
      <c r="C546" s="31">
        <v>0.27282891178449403</v>
      </c>
      <c r="D546" s="31">
        <v>1.5936092524975441E-2</v>
      </c>
      <c r="E546" s="31">
        <v>1.5936092524975441E-2</v>
      </c>
      <c r="F546" s="31">
        <v>7.9010390607163153E-2</v>
      </c>
      <c r="G546" s="31">
        <v>7.9010390607163153E-2</v>
      </c>
      <c r="H546" s="31">
        <v>0.13261970427663847</v>
      </c>
      <c r="I546" s="31">
        <v>0.13261970427663849</v>
      </c>
      <c r="J546" s="31">
        <v>5.6725987098135951E-3</v>
      </c>
      <c r="K546" s="31">
        <v>5.6725987098135951E-3</v>
      </c>
      <c r="L546" s="31">
        <v>1.6310492465664554E-4</v>
      </c>
      <c r="M546" s="31">
        <v>1.6310492465664554E-4</v>
      </c>
      <c r="N546" s="31">
        <v>6.023540384437891E-4</v>
      </c>
      <c r="O546" s="31">
        <v>6.023540384437891E-4</v>
      </c>
      <c r="P546" s="31">
        <v>2.4241303689095011E-3</v>
      </c>
      <c r="Q546" s="31">
        <v>2.4241303689095006E-3</v>
      </c>
      <c r="R546" s="31">
        <v>0</v>
      </c>
      <c r="S546" s="31">
        <v>0</v>
      </c>
      <c r="T546" s="31">
        <v>2.536281578410839E-2</v>
      </c>
      <c r="U546" s="31">
        <v>2.536281578410839E-2</v>
      </c>
      <c r="V546" s="31">
        <v>3.7404242709815946E-4</v>
      </c>
      <c r="W546" s="31">
        <v>3.7404242709815946E-4</v>
      </c>
      <c r="X546" s="31">
        <v>8.8837701390279862E-3</v>
      </c>
      <c r="Y546" s="31">
        <v>8.8837701390279862E-3</v>
      </c>
      <c r="Z546" s="29" t="s">
        <v>19</v>
      </c>
      <c r="AA546" s="40"/>
      <c r="AB546" s="41">
        <f t="shared" si="11"/>
        <v>-2.0202696128988369</v>
      </c>
    </row>
    <row r="547" spans="1:28">
      <c r="A547" s="28">
        <v>42544</v>
      </c>
      <c r="B547" s="31">
        <v>1.7380578605068402E-2</v>
      </c>
      <c r="C547" s="31">
        <v>1.7380578605068402E-2</v>
      </c>
      <c r="D547" s="31">
        <v>3.3191852167627378E-2</v>
      </c>
      <c r="E547" s="31">
        <v>3.3191852167627378E-2</v>
      </c>
      <c r="F547" s="31">
        <v>0.11410722873423071</v>
      </c>
      <c r="G547" s="31">
        <v>0.11410722873423071</v>
      </c>
      <c r="H547" s="31">
        <v>4.8423544879794972E-2</v>
      </c>
      <c r="I547" s="31">
        <v>4.8423544879794986E-2</v>
      </c>
      <c r="J547" s="31">
        <v>9.23446301597562E-5</v>
      </c>
      <c r="K547" s="31">
        <v>9.23446301597562E-5</v>
      </c>
      <c r="L547" s="31">
        <v>2.1870887624413836E-4</v>
      </c>
      <c r="M547" s="31">
        <v>2.1870887624413836E-4</v>
      </c>
      <c r="N547" s="31">
        <v>8.7438489451517804E-4</v>
      </c>
      <c r="O547" s="31">
        <v>8.7438489451517804E-4</v>
      </c>
      <c r="P547" s="31">
        <v>3.4281928416251943E-4</v>
      </c>
      <c r="Q547" s="31">
        <v>3.4281928416251937E-4</v>
      </c>
      <c r="R547" s="31">
        <v>2.0447739535374589E-4</v>
      </c>
      <c r="S547" s="31">
        <v>2.0447739535374589E-4</v>
      </c>
      <c r="T547" s="31">
        <v>0</v>
      </c>
      <c r="U547" s="31">
        <v>0</v>
      </c>
      <c r="V547" s="31">
        <v>3.0831782919376854E-2</v>
      </c>
      <c r="W547" s="31">
        <v>3.0831782919376854E-2</v>
      </c>
      <c r="X547" s="31">
        <v>8.2289467872568821E-3</v>
      </c>
      <c r="Y547" s="31">
        <v>8.2289467872568803E-3</v>
      </c>
      <c r="Z547" s="29" t="s">
        <v>19</v>
      </c>
      <c r="AA547" s="40"/>
      <c r="AB547" s="41">
        <f t="shared" si="11"/>
        <v>-3.027769119086452</v>
      </c>
    </row>
    <row r="548" spans="1:28">
      <c r="A548" s="28">
        <v>42545</v>
      </c>
      <c r="B548" s="31">
        <v>0.12767634526338009</v>
      </c>
      <c r="C548" s="31">
        <v>0.12767634526338009</v>
      </c>
      <c r="D548" s="31">
        <v>6.3496005782810977E-2</v>
      </c>
      <c r="E548" s="31">
        <v>6.3496005782810977E-2</v>
      </c>
      <c r="F548" s="31">
        <v>0.13618544732073895</v>
      </c>
      <c r="G548" s="31">
        <v>0.13618544732073895</v>
      </c>
      <c r="H548" s="31">
        <v>0.10769532995393125</v>
      </c>
      <c r="I548" s="31">
        <v>0.10769532995393125</v>
      </c>
      <c r="J548" s="31">
        <v>3.9906072319037506E-4</v>
      </c>
      <c r="K548" s="31">
        <v>3.9906072319037506E-4</v>
      </c>
      <c r="L548" s="31">
        <v>3.1508905899579252E-4</v>
      </c>
      <c r="M548" s="31">
        <v>3.1508905899579252E-4</v>
      </c>
      <c r="N548" s="31">
        <v>7.723733234884072E-4</v>
      </c>
      <c r="O548" s="31">
        <v>7.723733234884072E-4</v>
      </c>
      <c r="P548" s="31">
        <v>4.6864808509108468E-4</v>
      </c>
      <c r="Q548" s="31">
        <v>4.6864808509108446E-4</v>
      </c>
      <c r="R548" s="31">
        <v>1.0916454493885466E-2</v>
      </c>
      <c r="S548" s="31">
        <v>1.0916454493885466E-2</v>
      </c>
      <c r="T548" s="31">
        <v>0</v>
      </c>
      <c r="U548" s="31">
        <v>0</v>
      </c>
      <c r="V548" s="31">
        <v>0</v>
      </c>
      <c r="W548" s="31">
        <v>0</v>
      </c>
      <c r="X548" s="31">
        <v>4.2499319497301099E-3</v>
      </c>
      <c r="Y548" s="31">
        <v>4.2499319497301099E-3</v>
      </c>
      <c r="Z548" s="29" t="s">
        <v>19</v>
      </c>
      <c r="AA548" s="40"/>
      <c r="AB548" s="41">
        <f t="shared" si="11"/>
        <v>-2.2284490573761735</v>
      </c>
    </row>
    <row r="549" spans="1:28">
      <c r="A549" s="28">
        <v>42546</v>
      </c>
      <c r="B549" s="31">
        <v>3.9193699457805098E-2</v>
      </c>
      <c r="C549" s="31">
        <v>3.9193699457805098E-2</v>
      </c>
      <c r="D549" s="31">
        <v>1.8078698126146833E-2</v>
      </c>
      <c r="E549" s="31">
        <v>1.8078698126146833E-2</v>
      </c>
      <c r="F549" s="31">
        <v>0.27982259702029061</v>
      </c>
      <c r="G549" s="31">
        <v>0.27982259702029061</v>
      </c>
      <c r="H549" s="31">
        <v>9.5482232459721955E-2</v>
      </c>
      <c r="I549" s="31">
        <v>9.5482232459721955E-2</v>
      </c>
      <c r="J549" s="31">
        <v>4.6172315079878105E-4</v>
      </c>
      <c r="K549" s="31">
        <v>4.6172315079878105E-4</v>
      </c>
      <c r="L549" s="31">
        <v>2.1129501603247265E-4</v>
      </c>
      <c r="M549" s="31">
        <v>2.1129501603247265E-4</v>
      </c>
      <c r="N549" s="31">
        <v>6.9465022175372486E-4</v>
      </c>
      <c r="O549" s="31">
        <v>6.9465022175372486E-4</v>
      </c>
      <c r="P549" s="31">
        <v>4.365489011807363E-4</v>
      </c>
      <c r="Q549" s="31">
        <v>4.3654890118073624E-4</v>
      </c>
      <c r="R549" s="31">
        <v>0</v>
      </c>
      <c r="S549" s="31">
        <v>0</v>
      </c>
      <c r="T549" s="31">
        <v>9.6380182751654218E-5</v>
      </c>
      <c r="U549" s="31">
        <v>9.6380182751654218E-5</v>
      </c>
      <c r="V549" s="31">
        <v>6.5384559334301642E-3</v>
      </c>
      <c r="W549" s="31">
        <v>6.5384559334301642E-3</v>
      </c>
      <c r="X549" s="31">
        <v>1.7616032129999127E-3</v>
      </c>
      <c r="Y549" s="31">
        <v>1.7616032129999127E-3</v>
      </c>
      <c r="Z549" s="29" t="s">
        <v>19</v>
      </c>
      <c r="AA549" s="40"/>
      <c r="AB549" s="41">
        <f t="shared" si="11"/>
        <v>-2.3488150963466219</v>
      </c>
    </row>
    <row r="550" spans="1:28">
      <c r="A550" s="28">
        <v>42547</v>
      </c>
      <c r="B550" s="31">
        <v>1.1787132435391739E-2</v>
      </c>
      <c r="C550" s="31">
        <v>1.1787132435391739E-2</v>
      </c>
      <c r="D550" s="31">
        <v>9.6854669805200827E-2</v>
      </c>
      <c r="E550" s="31">
        <v>9.6854669805200827E-2</v>
      </c>
      <c r="F550" s="31">
        <v>8.5689719662487424E-3</v>
      </c>
      <c r="G550" s="31">
        <v>8.5689719662487424E-3</v>
      </c>
      <c r="H550" s="31">
        <v>4.0401316836920741E-2</v>
      </c>
      <c r="I550" s="31">
        <v>4.0401316836920741E-2</v>
      </c>
      <c r="J550" s="31">
        <v>6.5960450114111577E-5</v>
      </c>
      <c r="K550" s="31">
        <v>6.5960450114111577E-5</v>
      </c>
      <c r="L550" s="31">
        <v>4.3741775248827693E-4</v>
      </c>
      <c r="M550" s="31">
        <v>4.3741775248827693E-4</v>
      </c>
      <c r="N550" s="31">
        <v>6.3150020159429509E-5</v>
      </c>
      <c r="O550" s="31">
        <v>6.3150020159429509E-5</v>
      </c>
      <c r="P550" s="31">
        <v>1.9387907081850353E-4</v>
      </c>
      <c r="Q550" s="31">
        <v>1.9387907081850342E-4</v>
      </c>
      <c r="R550" s="31">
        <v>6.6224291914568027E-3</v>
      </c>
      <c r="S550" s="31">
        <v>6.6224291914568027E-3</v>
      </c>
      <c r="T550" s="31">
        <v>0</v>
      </c>
      <c r="U550" s="31">
        <v>0</v>
      </c>
      <c r="V550" s="31">
        <v>0</v>
      </c>
      <c r="W550" s="31">
        <v>0</v>
      </c>
      <c r="X550" s="31">
        <v>2.5782064516791724E-3</v>
      </c>
      <c r="Y550" s="31">
        <v>2.5782064516791724E-3</v>
      </c>
      <c r="Z550" s="29" t="s">
        <v>19</v>
      </c>
      <c r="AA550" s="40"/>
      <c r="AB550" s="41">
        <f t="shared" si="11"/>
        <v>-3.2088928995729518</v>
      </c>
    </row>
    <row r="551" spans="1:28">
      <c r="A551" s="28">
        <v>42548</v>
      </c>
      <c r="B551" s="31">
        <v>0.43548078572088178</v>
      </c>
      <c r="C551" s="31">
        <v>0.43548078572088178</v>
      </c>
      <c r="D551" s="31">
        <v>0.61760791800270598</v>
      </c>
      <c r="E551" s="31">
        <v>0.61760791800270598</v>
      </c>
      <c r="F551" s="31">
        <v>5.3390913197868449E-2</v>
      </c>
      <c r="G551" s="31">
        <v>5.3390913197868449E-2</v>
      </c>
      <c r="H551" s="31">
        <v>0.39757150414207865</v>
      </c>
      <c r="I551" s="31">
        <v>0.3975715041420787</v>
      </c>
      <c r="J551" s="31">
        <v>1.1513396567418175E-2</v>
      </c>
      <c r="K551" s="31">
        <v>1.1513396567418175E-2</v>
      </c>
      <c r="L551" s="31">
        <v>1.2525716827609217E-2</v>
      </c>
      <c r="M551" s="31">
        <v>1.2525716827609217E-2</v>
      </c>
      <c r="N551" s="31">
        <v>3.8861550867341234E-4</v>
      </c>
      <c r="O551" s="31">
        <v>3.8861550867341234E-4</v>
      </c>
      <c r="P551" s="31">
        <v>8.9235731270768167E-3</v>
      </c>
      <c r="Q551" s="31">
        <v>8.9235731270768167E-3</v>
      </c>
      <c r="R551" s="31">
        <v>0</v>
      </c>
      <c r="S551" s="31">
        <v>0</v>
      </c>
      <c r="T551" s="31">
        <v>0</v>
      </c>
      <c r="U551" s="31">
        <v>0</v>
      </c>
      <c r="V551" s="31">
        <v>0</v>
      </c>
      <c r="W551" s="31">
        <v>0</v>
      </c>
      <c r="X551" s="31">
        <v>0</v>
      </c>
      <c r="Y551" s="31">
        <v>0</v>
      </c>
      <c r="Z551" s="29" t="s">
        <v>19</v>
      </c>
      <c r="AA551" s="40"/>
      <c r="AB551" s="41">
        <f t="shared" si="11"/>
        <v>-0.92238047643089105</v>
      </c>
    </row>
    <row r="552" spans="1:28">
      <c r="A552" s="28">
        <v>42549</v>
      </c>
      <c r="B552" s="31">
        <v>3.7234674089415984E-2</v>
      </c>
      <c r="C552" s="31">
        <v>3.7234674089415984E-2</v>
      </c>
      <c r="D552" s="31">
        <v>2.5414712805590052E-2</v>
      </c>
      <c r="E552" s="31">
        <v>2.5414712805590052E-2</v>
      </c>
      <c r="F552" s="31">
        <v>3.6627011692469118E-2</v>
      </c>
      <c r="G552" s="31">
        <v>3.6627011692469118E-2</v>
      </c>
      <c r="H552" s="31">
        <v>3.297998551684822E-2</v>
      </c>
      <c r="I552" s="31">
        <v>3.2979985516848213E-2</v>
      </c>
      <c r="J552" s="31">
        <v>4.5842512829307543E-4</v>
      </c>
      <c r="K552" s="31">
        <v>4.5842512829307543E-4</v>
      </c>
      <c r="L552" s="31">
        <v>5.8569495672159105E-4</v>
      </c>
      <c r="M552" s="31">
        <v>5.8569495672159105E-4</v>
      </c>
      <c r="N552" s="31">
        <v>4.9062707970018318E-4</v>
      </c>
      <c r="O552" s="31">
        <v>4.9062707970018318E-4</v>
      </c>
      <c r="P552" s="31">
        <v>5.1101900785274431E-4</v>
      </c>
      <c r="Q552" s="31">
        <v>5.1101900785274421E-4</v>
      </c>
      <c r="R552" s="31">
        <v>0</v>
      </c>
      <c r="S552" s="31">
        <v>0</v>
      </c>
      <c r="T552" s="31">
        <v>6.5835078679591496E-3</v>
      </c>
      <c r="U552" s="31">
        <v>6.5835078679591496E-3</v>
      </c>
      <c r="V552" s="31">
        <v>2.9146163150505928E-5</v>
      </c>
      <c r="W552" s="31">
        <v>2.9146163150505928E-5</v>
      </c>
      <c r="X552" s="31">
        <v>2.2880298291296244E-3</v>
      </c>
      <c r="Y552" s="31">
        <v>2.2880298291296244E-3</v>
      </c>
      <c r="Z552" s="29" t="s">
        <v>19</v>
      </c>
      <c r="AA552" s="40"/>
      <c r="AB552" s="41">
        <f t="shared" si="11"/>
        <v>-3.4118544010003196</v>
      </c>
    </row>
    <row r="553" spans="1:28">
      <c r="A553" s="28">
        <v>42550</v>
      </c>
      <c r="B553" s="31">
        <v>9.5642652665461781E-3</v>
      </c>
      <c r="C553" s="31">
        <v>9.5642652665461781E-3</v>
      </c>
      <c r="D553" s="31">
        <v>0.14076696383889681</v>
      </c>
      <c r="E553" s="31">
        <v>0.14076696383889681</v>
      </c>
      <c r="F553" s="31">
        <v>0.12048052307647467</v>
      </c>
      <c r="G553" s="31">
        <v>0.12048052307647467</v>
      </c>
      <c r="H553" s="31">
        <v>8.4325840099841301E-2</v>
      </c>
      <c r="I553" s="31">
        <v>8.4325840099841301E-2</v>
      </c>
      <c r="J553" s="31">
        <v>1.3192090022822315E-4</v>
      </c>
      <c r="K553" s="31">
        <v>1.3192090022822315E-4</v>
      </c>
      <c r="L553" s="31">
        <v>3.191666821122088E-3</v>
      </c>
      <c r="M553" s="31">
        <v>3.191666821122088E-3</v>
      </c>
      <c r="N553" s="31">
        <v>4.566232226912595E-4</v>
      </c>
      <c r="O553" s="31">
        <v>4.566232226912595E-4</v>
      </c>
      <c r="P553" s="31">
        <v>1.2775475196318609E-3</v>
      </c>
      <c r="Q553" s="31">
        <v>1.2775475196318605E-3</v>
      </c>
      <c r="R553" s="31">
        <v>8.8354022927852466E-3</v>
      </c>
      <c r="S553" s="31">
        <v>8.8354022927852466E-3</v>
      </c>
      <c r="T553" s="31">
        <v>3.2869349248419916E-2</v>
      </c>
      <c r="U553" s="31">
        <v>3.2869349248419916E-2</v>
      </c>
      <c r="V553" s="31">
        <v>0</v>
      </c>
      <c r="W553" s="31">
        <v>0</v>
      </c>
      <c r="X553" s="31">
        <v>1.4824687097155242E-2</v>
      </c>
      <c r="Y553" s="31">
        <v>1.4824687097155242E-2</v>
      </c>
      <c r="Z553" s="29" t="s">
        <v>19</v>
      </c>
      <c r="AA553" s="40"/>
      <c r="AB553" s="41">
        <f t="shared" si="11"/>
        <v>-2.4730669354414019</v>
      </c>
    </row>
    <row r="554" spans="1:28">
      <c r="A554" s="28">
        <v>42551</v>
      </c>
      <c r="B554" s="31">
        <v>3.6598155745814813E-2</v>
      </c>
      <c r="C554" s="31">
        <v>3.6598155745814813E-2</v>
      </c>
      <c r="D554" s="31">
        <v>2.1830111393249682E-2</v>
      </c>
      <c r="E554" s="31">
        <v>2.1830111393249682E-2</v>
      </c>
      <c r="F554" s="31">
        <v>0.6579503446533792</v>
      </c>
      <c r="G554" s="31">
        <v>0.6579503446533792</v>
      </c>
      <c r="H554" s="31">
        <v>0.19571642810553186</v>
      </c>
      <c r="I554" s="31">
        <v>0.19571642810553183</v>
      </c>
      <c r="J554" s="31">
        <v>5.4747173594712616E-4</v>
      </c>
      <c r="K554" s="31">
        <v>5.4747173594712616E-4</v>
      </c>
      <c r="L554" s="31">
        <v>2.8543361814912979E-4</v>
      </c>
      <c r="M554" s="31">
        <v>2.8543361814912979E-4</v>
      </c>
      <c r="N554" s="31">
        <v>3.793858903424189E-3</v>
      </c>
      <c r="O554" s="31">
        <v>3.793858903424189E-3</v>
      </c>
      <c r="P554" s="31">
        <v>1.3147825729678646E-3</v>
      </c>
      <c r="Q554" s="31">
        <v>1.3147825729678648E-3</v>
      </c>
      <c r="R554" s="31">
        <v>1.1516694589923882E-2</v>
      </c>
      <c r="S554" s="31">
        <v>1.1516694589923882E-2</v>
      </c>
      <c r="T554" s="31">
        <v>0</v>
      </c>
      <c r="U554" s="31">
        <v>0</v>
      </c>
      <c r="V554" s="31">
        <v>1.5753501182848455E-2</v>
      </c>
      <c r="W554" s="31">
        <v>1.5753501182848455E-2</v>
      </c>
      <c r="X554" s="31">
        <v>8.6475201454478227E-3</v>
      </c>
      <c r="Y554" s="31">
        <v>8.6475201454478227E-3</v>
      </c>
      <c r="Z554" s="29" t="s">
        <v>19</v>
      </c>
      <c r="AA554" s="40"/>
      <c r="AB554" s="41">
        <f t="shared" si="11"/>
        <v>-1.6310884627505773</v>
      </c>
    </row>
    <row r="555" spans="1:28">
      <c r="A555" s="28">
        <v>42552</v>
      </c>
      <c r="B555" s="31">
        <v>2.9715182776407266E-3</v>
      </c>
      <c r="C555" s="31">
        <v>2.9715182776407266E-3</v>
      </c>
      <c r="D555" s="31">
        <v>1.7422571497414416E-3</v>
      </c>
      <c r="E555" s="31">
        <v>1.7422571497414416E-3</v>
      </c>
      <c r="F555" s="31">
        <v>0.95597472056116084</v>
      </c>
      <c r="G555" s="31">
        <v>0.95597472056116084</v>
      </c>
      <c r="H555" s="31">
        <v>0.25443995911847939</v>
      </c>
      <c r="I555" s="31">
        <v>0.25443995911847933</v>
      </c>
      <c r="J555" s="31">
        <v>1.9788135034233474E-5</v>
      </c>
      <c r="K555" s="31">
        <v>1.9788135034233474E-5</v>
      </c>
      <c r="L555" s="31">
        <v>2.2241580634997127E-5</v>
      </c>
      <c r="M555" s="31">
        <v>2.2241580634997127E-5</v>
      </c>
      <c r="N555" s="31">
        <v>2.1339849120028762E-2</v>
      </c>
      <c r="O555" s="31">
        <v>2.1339849120028762E-2</v>
      </c>
      <c r="P555" s="31">
        <v>5.6558762050033648E-3</v>
      </c>
      <c r="Q555" s="31">
        <v>5.6558762050033648E-3</v>
      </c>
      <c r="R555" s="31">
        <v>0</v>
      </c>
      <c r="S555" s="31">
        <v>0</v>
      </c>
      <c r="T555" s="31">
        <v>2.3075639908809519E-2</v>
      </c>
      <c r="U555" s="31">
        <v>2.3075639908809519E-2</v>
      </c>
      <c r="V555" s="31">
        <v>1.7973467276145323E-4</v>
      </c>
      <c r="W555" s="31">
        <v>1.7973467276145323E-4</v>
      </c>
      <c r="X555" s="31">
        <v>8.0402035858640319E-3</v>
      </c>
      <c r="Y555" s="31">
        <v>8.0402035858640319E-3</v>
      </c>
      <c r="Z555" s="29" t="s">
        <v>19</v>
      </c>
      <c r="AA555" s="40"/>
      <c r="AB555" s="41">
        <f t="shared" si="11"/>
        <v>-1.3686903878440848</v>
      </c>
    </row>
    <row r="556" spans="1:28">
      <c r="A556" s="28">
        <v>42553</v>
      </c>
      <c r="B556" s="31">
        <v>1.2179597113570704E-2</v>
      </c>
      <c r="C556" s="31">
        <v>1.2179597113570704E-2</v>
      </c>
      <c r="D556" s="31">
        <v>0.2458547254091524</v>
      </c>
      <c r="E556" s="31">
        <v>0.2458547254091524</v>
      </c>
      <c r="F556" s="31">
        <v>4.7508245935324669E-3</v>
      </c>
      <c r="G556" s="31">
        <v>4.7508245935324669E-3</v>
      </c>
      <c r="H556" s="31">
        <v>9.1153978501250552E-2</v>
      </c>
      <c r="I556" s="31">
        <v>9.1153978501250552E-2</v>
      </c>
      <c r="J556" s="31">
        <v>1.8468926031951243E-4</v>
      </c>
      <c r="K556" s="31">
        <v>1.8468926031951243E-4</v>
      </c>
      <c r="L556" s="31">
        <v>1.1306136822790208E-3</v>
      </c>
      <c r="M556" s="31">
        <v>1.1306136822790208E-3</v>
      </c>
      <c r="N556" s="31">
        <v>3.8861550867341237E-5</v>
      </c>
      <c r="O556" s="31">
        <v>3.8861550867341237E-5</v>
      </c>
      <c r="P556" s="31">
        <v>4.7378395451674031E-4</v>
      </c>
      <c r="Q556" s="31">
        <v>4.737839545167402E-4</v>
      </c>
      <c r="R556" s="31">
        <v>0</v>
      </c>
      <c r="S556" s="31">
        <v>0</v>
      </c>
      <c r="T556" s="31">
        <v>0</v>
      </c>
      <c r="U556" s="31">
        <v>0</v>
      </c>
      <c r="V556" s="31">
        <v>3.9395897191767176E-3</v>
      </c>
      <c r="W556" s="31">
        <v>3.9395897191767176E-3</v>
      </c>
      <c r="X556" s="31">
        <v>1.0412975260516977E-3</v>
      </c>
      <c r="Y556" s="31">
        <v>1.0412975260516977E-3</v>
      </c>
      <c r="Z556" s="29" t="s">
        <v>19</v>
      </c>
      <c r="AA556" s="40"/>
      <c r="AB556" s="41">
        <f t="shared" si="11"/>
        <v>-2.3952051309630429</v>
      </c>
    </row>
    <row r="557" spans="1:28">
      <c r="A557" s="28">
        <v>42554</v>
      </c>
      <c r="B557" s="31">
        <v>0.3687848765879978</v>
      </c>
      <c r="C557" s="31">
        <v>0.3687848765879978</v>
      </c>
      <c r="D557" s="31">
        <v>4.4520230571052583E-3</v>
      </c>
      <c r="E557" s="31">
        <v>4.4520230571052583E-3</v>
      </c>
      <c r="F557" s="31">
        <v>1.2732841410868603</v>
      </c>
      <c r="G557" s="31">
        <v>1.2732841410868603</v>
      </c>
      <c r="H557" s="31">
        <v>0.481664946150409</v>
      </c>
      <c r="I557" s="31">
        <v>0.481664946150409</v>
      </c>
      <c r="J557" s="31">
        <v>5.0690605912694737E-3</v>
      </c>
      <c r="K557" s="31">
        <v>5.0690605912694737E-3</v>
      </c>
      <c r="L557" s="31">
        <v>2.5948510740829982E-5</v>
      </c>
      <c r="M557" s="31">
        <v>2.5948510740829982E-5</v>
      </c>
      <c r="N557" s="31">
        <v>6.2518519957835226E-3</v>
      </c>
      <c r="O557" s="31">
        <v>6.2518519957835226E-3</v>
      </c>
      <c r="P557" s="31">
        <v>3.634911586007838E-3</v>
      </c>
      <c r="Q557" s="31">
        <v>3.634911586007838E-3</v>
      </c>
      <c r="R557" s="31">
        <v>0</v>
      </c>
      <c r="S557" s="31">
        <v>0</v>
      </c>
      <c r="T557" s="31">
        <v>4.7078012344077252E-3</v>
      </c>
      <c r="U557" s="31">
        <v>4.7078012344077252E-3</v>
      </c>
      <c r="V557" s="31">
        <v>1.3115773417727669E-4</v>
      </c>
      <c r="W557" s="31">
        <v>1.3115773417727669E-4</v>
      </c>
      <c r="X557" s="31">
        <v>1.665305661268868E-3</v>
      </c>
      <c r="Y557" s="31">
        <v>1.665305661268868E-3</v>
      </c>
      <c r="Z557" s="29" t="s">
        <v>19</v>
      </c>
      <c r="AA557" s="40"/>
      <c r="AB557" s="41">
        <f t="shared" si="11"/>
        <v>-0.73050653911616514</v>
      </c>
    </row>
    <row r="558" spans="1:28">
      <c r="A558" s="28">
        <v>42555</v>
      </c>
      <c r="B558" s="31">
        <v>2.199781011305621E-2</v>
      </c>
      <c r="C558" s="31">
        <v>2.199781011305621E-2</v>
      </c>
      <c r="D558" s="31">
        <v>5.4195318147276334E-3</v>
      </c>
      <c r="E558" s="31">
        <v>5.4195318147276334E-3</v>
      </c>
      <c r="F558" s="31">
        <v>9.8591754550444721E-2</v>
      </c>
      <c r="G558" s="31">
        <v>9.8591754550444721E-2</v>
      </c>
      <c r="H558" s="31">
        <v>3.6500624008135217E-2</v>
      </c>
      <c r="I558" s="31">
        <v>3.6500624008135217E-2</v>
      </c>
      <c r="J558" s="31">
        <v>2.6384180045644631E-4</v>
      </c>
      <c r="K558" s="31">
        <v>2.6384180045644631E-4</v>
      </c>
      <c r="L558" s="31">
        <v>3.3362370952495694E-5</v>
      </c>
      <c r="M558" s="31">
        <v>3.3362370952495694E-5</v>
      </c>
      <c r="N558" s="31">
        <v>3.3032318237240054E-4</v>
      </c>
      <c r="O558" s="31">
        <v>3.3032318237240054E-4</v>
      </c>
      <c r="P558" s="31">
        <v>2.0158287495698708E-4</v>
      </c>
      <c r="Q558" s="31">
        <v>2.0158287495698705E-4</v>
      </c>
      <c r="R558" s="31">
        <v>0</v>
      </c>
      <c r="S558" s="31">
        <v>0</v>
      </c>
      <c r="T558" s="31">
        <v>0</v>
      </c>
      <c r="U558" s="31">
        <v>0</v>
      </c>
      <c r="V558" s="31">
        <v>1.943077543367062E-4</v>
      </c>
      <c r="W558" s="31">
        <v>1.943077543367062E-4</v>
      </c>
      <c r="X558" s="31">
        <v>5.1358694256557224E-5</v>
      </c>
      <c r="Y558" s="31">
        <v>5.1358694256557224E-5</v>
      </c>
      <c r="Z558" s="29" t="s">
        <v>19</v>
      </c>
      <c r="AA558" s="40"/>
      <c r="AB558" s="41">
        <f t="shared" si="11"/>
        <v>-3.3104259224265347</v>
      </c>
    </row>
    <row r="559" spans="1:28">
      <c r="A559" s="28">
        <v>42556</v>
      </c>
      <c r="B559" s="31">
        <v>0.99269817817236805</v>
      </c>
      <c r="C559" s="31">
        <v>0.99269817817236805</v>
      </c>
      <c r="D559" s="31">
        <v>9.5383018553185178E-2</v>
      </c>
      <c r="E559" s="31">
        <v>9.5383018553185178E-2</v>
      </c>
      <c r="F559" s="31">
        <v>3.6057932856955497</v>
      </c>
      <c r="G559" s="31">
        <v>3.6057932856955497</v>
      </c>
      <c r="H559" s="31">
        <v>1.3725790795494817</v>
      </c>
      <c r="I559" s="31">
        <v>1.3725790795494812</v>
      </c>
      <c r="J559" s="31">
        <v>2.1803226785219579E-2</v>
      </c>
      <c r="K559" s="31">
        <v>2.1803226785219579E-2</v>
      </c>
      <c r="L559" s="31">
        <v>4.4483161269994262E-4</v>
      </c>
      <c r="M559" s="31">
        <v>4.4483161269994262E-4</v>
      </c>
      <c r="N559" s="31">
        <v>7.4711331542463514E-3</v>
      </c>
      <c r="O559" s="31">
        <v>7.4711331542463514E-3</v>
      </c>
      <c r="P559" s="31">
        <v>1.061712607018679E-2</v>
      </c>
      <c r="Q559" s="31">
        <v>1.0617126070186786E-2</v>
      </c>
      <c r="R559" s="31">
        <v>0</v>
      </c>
      <c r="S559" s="31">
        <v>0</v>
      </c>
      <c r="T559" s="31">
        <v>0</v>
      </c>
      <c r="U559" s="31">
        <v>0</v>
      </c>
      <c r="V559" s="31">
        <v>3.6724165569637472E-3</v>
      </c>
      <c r="W559" s="31">
        <v>3.6724165569637472E-3</v>
      </c>
      <c r="X559" s="31">
        <v>9.706793214489315E-4</v>
      </c>
      <c r="Y559" s="31">
        <v>9.706793214489315E-4</v>
      </c>
      <c r="Z559" s="29" t="s">
        <v>19</v>
      </c>
      <c r="AA559" s="40"/>
      <c r="AB559" s="41">
        <f t="shared" si="11"/>
        <v>0.31669150989983591</v>
      </c>
    </row>
    <row r="560" spans="1:28">
      <c r="A560" s="28">
        <v>42557</v>
      </c>
      <c r="B560" s="31">
        <v>8.0125456776117043E-2</v>
      </c>
      <c r="C560" s="31">
        <v>8.0125456776117043E-2</v>
      </c>
      <c r="D560" s="31">
        <v>3.5430837951550422E-2</v>
      </c>
      <c r="E560" s="31">
        <v>3.5430837951550422E-2</v>
      </c>
      <c r="F560" s="31">
        <v>0.23326645908121579</v>
      </c>
      <c r="G560" s="31">
        <v>0.23326645908121579</v>
      </c>
      <c r="H560" s="31">
        <v>0.10512225937167774</v>
      </c>
      <c r="I560" s="31">
        <v>0.10512225937167773</v>
      </c>
      <c r="J560" s="31">
        <v>3.9576270068466949E-4</v>
      </c>
      <c r="K560" s="31">
        <v>3.9576270068466949E-4</v>
      </c>
      <c r="L560" s="31">
        <v>2.6689896761996549E-4</v>
      </c>
      <c r="M560" s="31">
        <v>2.6689896761996549E-4</v>
      </c>
      <c r="N560" s="31">
        <v>8.5543988846734902E-3</v>
      </c>
      <c r="O560" s="31">
        <v>8.5543988846734902E-3</v>
      </c>
      <c r="P560" s="31">
        <v>2.5075882470764065E-3</v>
      </c>
      <c r="Q560" s="31">
        <v>2.5075882470764065E-3</v>
      </c>
      <c r="R560" s="31">
        <v>0</v>
      </c>
      <c r="S560" s="31">
        <v>0</v>
      </c>
      <c r="T560" s="31">
        <v>2.6207995848238283E-3</v>
      </c>
      <c r="U560" s="31">
        <v>2.6207995848238283E-3</v>
      </c>
      <c r="V560" s="31">
        <v>8.2580795593100134E-5</v>
      </c>
      <c r="W560" s="31">
        <v>8.2580795593100134E-5</v>
      </c>
      <c r="X560" s="31">
        <v>9.2959236604368562E-4</v>
      </c>
      <c r="Y560" s="31">
        <v>9.2959236604368562E-4</v>
      </c>
      <c r="Z560" s="29" t="s">
        <v>19</v>
      </c>
      <c r="AA560" s="40"/>
      <c r="AB560" s="41">
        <f t="shared" si="11"/>
        <v>-2.2526312312150392</v>
      </c>
    </row>
    <row r="561" spans="1:28">
      <c r="A561" s="28">
        <v>42558</v>
      </c>
      <c r="B561" s="31">
        <v>1.228843185625899E-2</v>
      </c>
      <c r="C561" s="31">
        <v>1.228843185625899E-2</v>
      </c>
      <c r="D561" s="31">
        <v>0.34952273274887408</v>
      </c>
      <c r="E561" s="31">
        <v>0.34952273274887408</v>
      </c>
      <c r="F561" s="31">
        <v>1.6190110706843037</v>
      </c>
      <c r="G561" s="31">
        <v>1.6190110706843037</v>
      </c>
      <c r="H561" s="31">
        <v>0.55377897272339749</v>
      </c>
      <c r="I561" s="31">
        <v>0.5537789727233976</v>
      </c>
      <c r="J561" s="31">
        <v>8.2450562642639441E-5</v>
      </c>
      <c r="K561" s="31">
        <v>8.2450562642639441E-5</v>
      </c>
      <c r="L561" s="31">
        <v>8.2442125553722732E-3</v>
      </c>
      <c r="M561" s="31">
        <v>8.2442125553722732E-3</v>
      </c>
      <c r="N561" s="31">
        <v>1.1983930748716353E-2</v>
      </c>
      <c r="O561" s="31">
        <v>1.1983930748716353E-2</v>
      </c>
      <c r="P561" s="31">
        <v>6.0551900528480977E-3</v>
      </c>
      <c r="Q561" s="31">
        <v>6.0551900528480994E-3</v>
      </c>
      <c r="R561" s="31">
        <v>6.0386792079469148E-3</v>
      </c>
      <c r="S561" s="31">
        <v>6.0386792079469148E-3</v>
      </c>
      <c r="T561" s="31">
        <v>0</v>
      </c>
      <c r="U561" s="31">
        <v>0</v>
      </c>
      <c r="V561" s="31">
        <v>1.1945069197849012E-2</v>
      </c>
      <c r="W561" s="31">
        <v>1.1945069197849012E-2</v>
      </c>
      <c r="X561" s="31">
        <v>5.5082199590157617E-3</v>
      </c>
      <c r="Y561" s="31">
        <v>5.5082199590157617E-3</v>
      </c>
      <c r="Z561" s="29" t="s">
        <v>19</v>
      </c>
      <c r="AA561" s="40"/>
      <c r="AB561" s="41">
        <f t="shared" si="11"/>
        <v>-0.59098963804629701</v>
      </c>
    </row>
    <row r="562" spans="1:28">
      <c r="A562" s="28">
        <v>42559</v>
      </c>
      <c r="B562" s="31">
        <v>9.8281070670026252E-4</v>
      </c>
      <c r="C562" s="31">
        <v>9.8281070670026252E-4</v>
      </c>
      <c r="D562" s="31">
        <v>7.5213611847348627E-3</v>
      </c>
      <c r="E562" s="31">
        <v>7.5213611847348627E-3</v>
      </c>
      <c r="F562" s="31">
        <v>8.6763270005197735E-2</v>
      </c>
      <c r="G562" s="31">
        <v>8.6763270005197735E-2</v>
      </c>
      <c r="H562" s="31">
        <v>2.5920732991284428E-2</v>
      </c>
      <c r="I562" s="31">
        <v>2.5920732991284428E-2</v>
      </c>
      <c r="J562" s="31">
        <v>9.8940675171167369E-6</v>
      </c>
      <c r="K562" s="31">
        <v>9.8940675171167369E-6</v>
      </c>
      <c r="L562" s="31">
        <v>5.9310881693325676E-5</v>
      </c>
      <c r="M562" s="31">
        <v>5.9310881693325676E-5</v>
      </c>
      <c r="N562" s="31">
        <v>6.315002015942953E-4</v>
      </c>
      <c r="O562" s="31">
        <v>6.315002015942953E-4</v>
      </c>
      <c r="P562" s="31">
        <v>1.9131113610567561E-4</v>
      </c>
      <c r="Q562" s="31">
        <v>1.9131113610567561E-4</v>
      </c>
      <c r="R562" s="31">
        <v>0</v>
      </c>
      <c r="S562" s="31">
        <v>0</v>
      </c>
      <c r="T562" s="31">
        <v>0</v>
      </c>
      <c r="U562" s="31">
        <v>0</v>
      </c>
      <c r="V562" s="31">
        <v>2.1393283752471352E-2</v>
      </c>
      <c r="W562" s="31">
        <v>2.1393283752471352E-2</v>
      </c>
      <c r="X562" s="31">
        <v>5.6545922376469489E-3</v>
      </c>
      <c r="Y562" s="31">
        <v>5.6545922376469489E-3</v>
      </c>
      <c r="Z562" s="29" t="s">
        <v>19</v>
      </c>
      <c r="AA562" s="40"/>
      <c r="AB562" s="41">
        <f t="shared" si="11"/>
        <v>-3.6527121289131674</v>
      </c>
    </row>
    <row r="563" spans="1:28">
      <c r="A563" s="28">
        <v>42560</v>
      </c>
      <c r="B563" s="31">
        <v>1.5731567352215612E-3</v>
      </c>
      <c r="C563" s="31">
        <v>1.5731567352215612E-3</v>
      </c>
      <c r="D563" s="31">
        <v>1.8738531684985078E-2</v>
      </c>
      <c r="E563" s="31">
        <v>1.8738531684985078E-2</v>
      </c>
      <c r="F563" s="31">
        <v>2.1934819463807753</v>
      </c>
      <c r="G563" s="31">
        <v>2.1934819463807753</v>
      </c>
      <c r="H563" s="31">
        <v>0.58687579926967937</v>
      </c>
      <c r="I563" s="31">
        <v>0.58687579926967937</v>
      </c>
      <c r="J563" s="31">
        <v>9.8940675171167369E-6</v>
      </c>
      <c r="K563" s="31">
        <v>9.8940675171167369E-6</v>
      </c>
      <c r="L563" s="31">
        <v>2.1500194613830552E-4</v>
      </c>
      <c r="M563" s="31">
        <v>2.1500194613830552E-4</v>
      </c>
      <c r="N563" s="31">
        <v>6.8347752587936406E-3</v>
      </c>
      <c r="O563" s="31">
        <v>6.8347752587936406E-3</v>
      </c>
      <c r="P563" s="31">
        <v>1.8848640792156499E-3</v>
      </c>
      <c r="Q563" s="31">
        <v>1.8848640792156496E-3</v>
      </c>
      <c r="R563" s="31">
        <v>0</v>
      </c>
      <c r="S563" s="31">
        <v>0</v>
      </c>
      <c r="T563" s="31">
        <v>0</v>
      </c>
      <c r="U563" s="31">
        <v>0</v>
      </c>
      <c r="V563" s="31">
        <v>4.0318859024866534E-4</v>
      </c>
      <c r="W563" s="31">
        <v>4.0318859024866534E-4</v>
      </c>
      <c r="X563" s="31">
        <v>1.0656929058235622E-4</v>
      </c>
      <c r="Y563" s="31">
        <v>1.0656929058235622E-4</v>
      </c>
      <c r="Z563" s="29" t="s">
        <v>19</v>
      </c>
      <c r="AA563" s="40"/>
      <c r="AB563" s="41">
        <f t="shared" si="11"/>
        <v>-0.53294206711267023</v>
      </c>
    </row>
    <row r="564" spans="1:28">
      <c r="A564" s="28">
        <v>42561</v>
      </c>
      <c r="B564" s="31">
        <v>3.2554780153819768E-2</v>
      </c>
      <c r="C564" s="31">
        <v>3.2554780153819768E-2</v>
      </c>
      <c r="D564" s="31">
        <v>0.2924174744685189</v>
      </c>
      <c r="E564" s="31">
        <v>0.2924174744685189</v>
      </c>
      <c r="F564" s="31">
        <v>0.20702033916418522</v>
      </c>
      <c r="G564" s="31">
        <v>0.20702033916418522</v>
      </c>
      <c r="H564" s="31">
        <v>0.16867735954681085</v>
      </c>
      <c r="I564" s="31">
        <v>0.16867735954681085</v>
      </c>
      <c r="J564" s="31">
        <v>2.4075564291650722E-4</v>
      </c>
      <c r="K564" s="31">
        <v>2.4075564291650722E-4</v>
      </c>
      <c r="L564" s="31">
        <v>1.145441402702352E-3</v>
      </c>
      <c r="M564" s="31">
        <v>1.145441402702352E-3</v>
      </c>
      <c r="N564" s="31">
        <v>8.1123487435574837E-4</v>
      </c>
      <c r="O564" s="31">
        <v>8.1123487435574837E-4</v>
      </c>
      <c r="P564" s="31">
        <v>7.0489807867124782E-4</v>
      </c>
      <c r="Q564" s="31">
        <v>7.0489807867124836E-4</v>
      </c>
      <c r="R564" s="31">
        <v>0</v>
      </c>
      <c r="S564" s="31">
        <v>0</v>
      </c>
      <c r="T564" s="31">
        <v>0</v>
      </c>
      <c r="U564" s="31">
        <v>0</v>
      </c>
      <c r="V564" s="31">
        <v>6.1741288940488394E-3</v>
      </c>
      <c r="W564" s="31">
        <v>6.1741288940488394E-3</v>
      </c>
      <c r="X564" s="31">
        <v>1.6319225100021057E-3</v>
      </c>
      <c r="Y564" s="31">
        <v>1.6319225100021057E-3</v>
      </c>
      <c r="Z564" s="29" t="s">
        <v>19</v>
      </c>
      <c r="AA564" s="40"/>
      <c r="AB564" s="41">
        <f t="shared" si="11"/>
        <v>-1.7797675038496619</v>
      </c>
    </row>
    <row r="565" spans="1:28">
      <c r="A565" s="28">
        <v>42562</v>
      </c>
      <c r="B565" s="31">
        <v>0.98797870796670306</v>
      </c>
      <c r="C565" s="31">
        <v>0.98797870796670306</v>
      </c>
      <c r="D565" s="31">
        <v>9.9519952551294644E-2</v>
      </c>
      <c r="E565" s="31">
        <v>9.9519952551294644E-2</v>
      </c>
      <c r="F565" s="31">
        <v>2.1740171670900956</v>
      </c>
      <c r="G565" s="31">
        <v>2.1740171670900956</v>
      </c>
      <c r="H565" s="31">
        <v>0.9937329553333436</v>
      </c>
      <c r="I565" s="31">
        <v>0.9937329553333436</v>
      </c>
      <c r="J565" s="31">
        <v>1.5833806049892485E-2</v>
      </c>
      <c r="K565" s="31">
        <v>1.5833806049892485E-2</v>
      </c>
      <c r="L565" s="31">
        <v>7.6362760180156801E-4</v>
      </c>
      <c r="M565" s="31">
        <v>7.6362760180156801E-4</v>
      </c>
      <c r="N565" s="31">
        <v>1.5010274022510553E-2</v>
      </c>
      <c r="O565" s="31">
        <v>1.5010274022510553E-2</v>
      </c>
      <c r="P565" s="31">
        <v>1.0396283684883595E-2</v>
      </c>
      <c r="Q565" s="31">
        <v>1.0396283684883595E-2</v>
      </c>
      <c r="R565" s="31">
        <v>4.2577470548659027E-3</v>
      </c>
      <c r="S565" s="31">
        <v>4.2577470548659027E-3</v>
      </c>
      <c r="T565" s="31">
        <v>0</v>
      </c>
      <c r="U565" s="31">
        <v>0</v>
      </c>
      <c r="V565" s="31">
        <v>2.2039357035640895E-2</v>
      </c>
      <c r="W565" s="31">
        <v>2.2039357035640895E-2</v>
      </c>
      <c r="X565" s="31">
        <v>7.4829617531803876E-3</v>
      </c>
      <c r="Y565" s="31">
        <v>7.4829617531803885E-3</v>
      </c>
      <c r="Z565" s="29" t="s">
        <v>19</v>
      </c>
      <c r="AA565" s="40"/>
      <c r="AB565" s="41">
        <f t="shared" si="11"/>
        <v>-6.2867650265080854E-3</v>
      </c>
    </row>
    <row r="566" spans="1:28">
      <c r="A566" s="28">
        <v>42563</v>
      </c>
      <c r="B566" s="31">
        <v>4.6848079891297179</v>
      </c>
      <c r="C566" s="31">
        <v>4.6848079891297179</v>
      </c>
      <c r="D566" s="31">
        <v>1.5611476655607659</v>
      </c>
      <c r="E566" s="31">
        <v>1.5611476655607659</v>
      </c>
      <c r="F566" s="31">
        <v>7.2221034785945726</v>
      </c>
      <c r="G566" s="31">
        <v>7.2221034785945726</v>
      </c>
      <c r="H566" s="31">
        <v>4.2735158621327214</v>
      </c>
      <c r="I566" s="31">
        <v>4.2735158621327196</v>
      </c>
      <c r="J566" s="31">
        <v>6.1570782159017449E-2</v>
      </c>
      <c r="K566" s="31">
        <v>6.1570782159017449E-2</v>
      </c>
      <c r="L566" s="31">
        <v>1.8186199099215983E-2</v>
      </c>
      <c r="M566" s="31">
        <v>1.8186199099215983E-2</v>
      </c>
      <c r="N566" s="31">
        <v>4.3826113990644087E-2</v>
      </c>
      <c r="O566" s="31">
        <v>4.3826113990644087E-2</v>
      </c>
      <c r="P566" s="31">
        <v>4.185348391702489E-2</v>
      </c>
      <c r="Q566" s="31">
        <v>4.1853483917024904E-2</v>
      </c>
      <c r="R566" s="31">
        <v>4.6050288247166997E-2</v>
      </c>
      <c r="S566" s="31">
        <v>4.6050288247166997E-2</v>
      </c>
      <c r="T566" s="31">
        <v>3.1542268270531755E-2</v>
      </c>
      <c r="U566" s="31">
        <v>3.1542268270531755E-2</v>
      </c>
      <c r="V566" s="31">
        <v>2.5998377530251287E-2</v>
      </c>
      <c r="W566" s="31">
        <v>2.5998377530251287E-2</v>
      </c>
      <c r="X566" s="31">
        <v>3.5725107724861205E-2</v>
      </c>
      <c r="Y566" s="31">
        <v>3.5725107724861205E-2</v>
      </c>
      <c r="Z566" s="29" t="s">
        <v>19</v>
      </c>
      <c r="AA566" s="40"/>
      <c r="AB566" s="41">
        <f t="shared" si="11"/>
        <v>1.4524368753598154</v>
      </c>
    </row>
    <row r="567" spans="1:28">
      <c r="A567" s="28">
        <v>42564</v>
      </c>
      <c r="B567" s="31">
        <v>1.4486464915636583</v>
      </c>
      <c r="C567" s="31">
        <v>1.4486464915636583</v>
      </c>
      <c r="D567" s="31">
        <v>0.29999814653494711</v>
      </c>
      <c r="E567" s="31">
        <v>0.29999814653494711</v>
      </c>
      <c r="F567" s="31">
        <v>7.9155344191898331</v>
      </c>
      <c r="G567" s="31">
        <v>7.9155344191898331</v>
      </c>
      <c r="H567" s="31">
        <v>2.7600932673887701</v>
      </c>
      <c r="I567" s="31">
        <v>2.7600932673887701</v>
      </c>
      <c r="J567" s="31">
        <v>2.7010804321728678E-2</v>
      </c>
      <c r="K567" s="31">
        <v>2.7010804321728678E-2</v>
      </c>
      <c r="L567" s="31">
        <v>1.3011324671473319E-3</v>
      </c>
      <c r="M567" s="31">
        <v>1.3011324671473319E-3</v>
      </c>
      <c r="N567" s="31">
        <v>2.562433510315312E-2</v>
      </c>
      <c r="O567" s="31">
        <v>2.562433510315312E-2</v>
      </c>
      <c r="P567" s="31">
        <v>1.7739292996214857E-2</v>
      </c>
      <c r="Q567" s="31">
        <v>1.7739292996214844E-2</v>
      </c>
      <c r="R567" s="31">
        <v>1.9774942944210651E-2</v>
      </c>
      <c r="S567" s="31">
        <v>1.9774942944210651E-2</v>
      </c>
      <c r="T567" s="31">
        <v>6.6391118195466428E-3</v>
      </c>
      <c r="U567" s="31">
        <v>6.6391118195466428E-3</v>
      </c>
      <c r="V567" s="31">
        <v>0</v>
      </c>
      <c r="W567" s="31">
        <v>0</v>
      </c>
      <c r="X567" s="31">
        <v>9.9982538043952782E-3</v>
      </c>
      <c r="Y567" s="31">
        <v>9.9982538043952782E-3</v>
      </c>
      <c r="Z567" s="29" t="s">
        <v>19</v>
      </c>
      <c r="AA567" s="40"/>
      <c r="AB567" s="41">
        <f t="shared" si="11"/>
        <v>1.015264471690267</v>
      </c>
    </row>
    <row r="568" spans="1:28">
      <c r="A568" s="28">
        <v>42565</v>
      </c>
      <c r="B568" s="31">
        <v>5.659406619790773E-3</v>
      </c>
      <c r="C568" s="31">
        <v>5.659406619790773E-3</v>
      </c>
      <c r="D568" s="31">
        <v>6.0055974644598074E-2</v>
      </c>
      <c r="E568" s="31">
        <v>6.0055974644598074E-2</v>
      </c>
      <c r="F568" s="31">
        <v>8.7195604758596897E-3</v>
      </c>
      <c r="G568" s="31">
        <v>8.7195604758596897E-3</v>
      </c>
      <c r="H568" s="31">
        <v>2.5309564529631401E-2</v>
      </c>
      <c r="I568" s="31">
        <v>2.5309564529631397E-2</v>
      </c>
      <c r="J568" s="31">
        <v>8.5748585148345054E-5</v>
      </c>
      <c r="K568" s="31">
        <v>8.5748585148345054E-5</v>
      </c>
      <c r="L568" s="31">
        <v>4.7448705354660535E-4</v>
      </c>
      <c r="M568" s="31">
        <v>4.7448705354660535E-4</v>
      </c>
      <c r="N568" s="31">
        <v>7.2865407876264828E-5</v>
      </c>
      <c r="O568" s="31">
        <v>7.2865407876264828E-5</v>
      </c>
      <c r="P568" s="31">
        <v>2.1699048323395426E-4</v>
      </c>
      <c r="Q568" s="31">
        <v>2.1699048323395426E-4</v>
      </c>
      <c r="R568" s="31">
        <v>4.5110351833040907E-2</v>
      </c>
      <c r="S568" s="31">
        <v>4.5110351833040907E-2</v>
      </c>
      <c r="T568" s="31">
        <v>0</v>
      </c>
      <c r="U568" s="31">
        <v>0</v>
      </c>
      <c r="V568" s="31">
        <v>2.0402314205354152E-4</v>
      </c>
      <c r="W568" s="31">
        <v>2.0402314205354152E-4</v>
      </c>
      <c r="X568" s="31">
        <v>1.761603212999913E-2</v>
      </c>
      <c r="Y568" s="31">
        <v>1.761603212999913E-2</v>
      </c>
      <c r="Z568" s="29" t="s">
        <v>19</v>
      </c>
      <c r="AA568" s="40"/>
      <c r="AB568" s="41">
        <f t="shared" si="11"/>
        <v>-3.6765729100400741</v>
      </c>
    </row>
    <row r="569" spans="1:28">
      <c r="A569" s="28">
        <v>42566</v>
      </c>
      <c r="B569" s="31">
        <v>4.2082767172803189E-3</v>
      </c>
      <c r="C569" s="31">
        <v>4.2082767172803189E-3</v>
      </c>
      <c r="D569" s="31">
        <v>5.3935833039868028E-2</v>
      </c>
      <c r="E569" s="31">
        <v>5.3935833039868028E-2</v>
      </c>
      <c r="F569" s="31">
        <v>5.1865597326325306E-2</v>
      </c>
      <c r="G569" s="31">
        <v>5.1865597326325306E-2</v>
      </c>
      <c r="H569" s="31">
        <v>3.4028986847038409E-2</v>
      </c>
      <c r="I569" s="31">
        <v>3.4028986847038395E-2</v>
      </c>
      <c r="J569" s="31">
        <v>2.9682202551350212E-5</v>
      </c>
      <c r="K569" s="31">
        <v>2.9682202551350212E-5</v>
      </c>
      <c r="L569" s="31">
        <v>9.4156024688154508E-4</v>
      </c>
      <c r="M569" s="31">
        <v>9.4156024688154508E-4</v>
      </c>
      <c r="N569" s="31">
        <v>1.2144234646044138E-4</v>
      </c>
      <c r="O569" s="31">
        <v>1.2144234646044138E-4</v>
      </c>
      <c r="P569" s="31">
        <v>3.6978259864721197E-4</v>
      </c>
      <c r="Q569" s="31">
        <v>3.6978259864721186E-4</v>
      </c>
      <c r="R569" s="31">
        <v>0</v>
      </c>
      <c r="S569" s="31">
        <v>0</v>
      </c>
      <c r="T569" s="31">
        <v>0</v>
      </c>
      <c r="U569" s="31">
        <v>0</v>
      </c>
      <c r="V569" s="31">
        <v>3.4829664964854587E-3</v>
      </c>
      <c r="W569" s="31">
        <v>3.4829664964854587E-3</v>
      </c>
      <c r="X569" s="31">
        <v>9.2060459454878824E-4</v>
      </c>
      <c r="Y569" s="31">
        <v>9.2060459454878824E-4</v>
      </c>
      <c r="Z569" s="29" t="s">
        <v>19</v>
      </c>
      <c r="AA569" s="40"/>
      <c r="AB569" s="41">
        <f t="shared" si="11"/>
        <v>-3.3805425632593278</v>
      </c>
    </row>
    <row r="570" spans="1:28">
      <c r="A570" s="28">
        <v>42567</v>
      </c>
      <c r="B570" s="31">
        <v>1.3511998205875756E-2</v>
      </c>
      <c r="C570" s="31">
        <v>1.3511998205875756E-2</v>
      </c>
      <c r="D570" s="31">
        <v>1.367019442848405</v>
      </c>
      <c r="E570" s="31">
        <v>1.367019442848405</v>
      </c>
      <c r="F570" s="31">
        <v>7.0485137885640181E-3</v>
      </c>
      <c r="G570" s="31">
        <v>7.0485137885640181E-3</v>
      </c>
      <c r="H570" s="31">
        <v>0.48061722878757529</v>
      </c>
      <c r="I570" s="31">
        <v>0.48061722878757523</v>
      </c>
      <c r="J570" s="31">
        <v>9.5642652665461786E-5</v>
      </c>
      <c r="K570" s="31">
        <v>9.5642652665461786E-5</v>
      </c>
      <c r="L570" s="31">
        <v>1.0486905269401145E-2</v>
      </c>
      <c r="M570" s="31">
        <v>1.0486905269401145E-2</v>
      </c>
      <c r="N570" s="31">
        <v>8.743848945151778E-5</v>
      </c>
      <c r="O570" s="31">
        <v>8.743848945151778E-5</v>
      </c>
      <c r="P570" s="31">
        <v>3.6926901170464643E-3</v>
      </c>
      <c r="Q570" s="31">
        <v>3.6926901170464652E-3</v>
      </c>
      <c r="R570" s="31">
        <v>0</v>
      </c>
      <c r="S570" s="31">
        <v>0</v>
      </c>
      <c r="T570" s="31">
        <v>9.9197449632087188E-3</v>
      </c>
      <c r="U570" s="31">
        <v>9.9197449632087188E-3</v>
      </c>
      <c r="V570" s="31">
        <v>2.0402314205354152E-4</v>
      </c>
      <c r="W570" s="31">
        <v>2.0402314205354152E-4</v>
      </c>
      <c r="X570" s="31">
        <v>3.4898232747330627E-3</v>
      </c>
      <c r="Y570" s="31">
        <v>3.4898232747330627E-3</v>
      </c>
      <c r="Z570" s="29" t="s">
        <v>19</v>
      </c>
      <c r="AA570" s="40"/>
      <c r="AB570" s="41">
        <f t="shared" si="11"/>
        <v>-0.7326841078254831</v>
      </c>
    </row>
    <row r="571" spans="1:28">
      <c r="A571" s="28">
        <v>42568</v>
      </c>
      <c r="B571" s="31">
        <v>0.8021417358152052</v>
      </c>
      <c r="C571" s="31">
        <v>0.8021417358152052</v>
      </c>
      <c r="D571" s="31">
        <v>1.0647341204381588</v>
      </c>
      <c r="E571" s="31">
        <v>1.0647341204381588</v>
      </c>
      <c r="F571" s="31">
        <v>0.54672858607104868</v>
      </c>
      <c r="G571" s="31">
        <v>0.54672858607104868</v>
      </c>
      <c r="H571" s="31">
        <v>0.82558587430473174</v>
      </c>
      <c r="I571" s="31">
        <v>0.82558587430473174</v>
      </c>
      <c r="J571" s="31">
        <v>1.2248855586190519E-2</v>
      </c>
      <c r="K571" s="31">
        <v>1.2248855586190519E-2</v>
      </c>
      <c r="L571" s="31">
        <v>8.0922284210331215E-3</v>
      </c>
      <c r="M571" s="31">
        <v>8.0922284210331215E-3</v>
      </c>
      <c r="N571" s="31">
        <v>6.3198597098013693E-3</v>
      </c>
      <c r="O571" s="31">
        <v>6.3198597098013693E-3</v>
      </c>
      <c r="P571" s="31">
        <v>9.2419970314674728E-3</v>
      </c>
      <c r="Q571" s="31">
        <v>9.2419970314674728E-3</v>
      </c>
      <c r="R571" s="31">
        <v>4.8250069258472623E-3</v>
      </c>
      <c r="S571" s="31">
        <v>4.8250069258472623E-3</v>
      </c>
      <c r="T571" s="31">
        <v>0</v>
      </c>
      <c r="U571" s="31">
        <v>0</v>
      </c>
      <c r="V571" s="31">
        <v>7.952044846229701E-3</v>
      </c>
      <c r="W571" s="31">
        <v>7.952044846229701E-3</v>
      </c>
      <c r="X571" s="31">
        <v>3.9802988048831846E-3</v>
      </c>
      <c r="Y571" s="31">
        <v>3.9802988048831846E-3</v>
      </c>
      <c r="Z571" s="29" t="s">
        <v>19</v>
      </c>
      <c r="AA571" s="40"/>
      <c r="AB571" s="41">
        <f t="shared" si="11"/>
        <v>-0.19166199401272663</v>
      </c>
    </row>
    <row r="572" spans="1:28">
      <c r="A572" s="28">
        <v>42569</v>
      </c>
      <c r="B572" s="31">
        <v>1.856786670712241E-3</v>
      </c>
      <c r="C572" s="31">
        <v>1.856786670712241E-3</v>
      </c>
      <c r="D572" s="31">
        <v>0.40355494597149383</v>
      </c>
      <c r="E572" s="31">
        <v>0.40355494597149383</v>
      </c>
      <c r="F572" s="31">
        <v>1.3002832035519458</v>
      </c>
      <c r="G572" s="31">
        <v>1.3002832035519458</v>
      </c>
      <c r="H572" s="31">
        <v>0.48418794200576248</v>
      </c>
      <c r="I572" s="31">
        <v>0.48418794200576248</v>
      </c>
      <c r="J572" s="31">
        <v>1.3192090022822316E-5</v>
      </c>
      <c r="K572" s="31">
        <v>1.3192090022822316E-5</v>
      </c>
      <c r="L572" s="31">
        <v>1.5457898541323006E-3</v>
      </c>
      <c r="M572" s="31">
        <v>1.5457898541323006E-3</v>
      </c>
      <c r="N572" s="31">
        <v>7.4128408279453412E-3</v>
      </c>
      <c r="O572" s="31">
        <v>7.4128408279453412E-3</v>
      </c>
      <c r="P572" s="31">
        <v>2.4998844429379228E-3</v>
      </c>
      <c r="Q572" s="31">
        <v>2.4998844429379228E-3</v>
      </c>
      <c r="R572" s="31">
        <v>0</v>
      </c>
      <c r="S572" s="31">
        <v>0</v>
      </c>
      <c r="T572" s="31">
        <v>0</v>
      </c>
      <c r="U572" s="31">
        <v>0</v>
      </c>
      <c r="V572" s="31">
        <v>1.7924890337561146E-3</v>
      </c>
      <c r="W572" s="31">
        <v>1.7924890337561146E-3</v>
      </c>
      <c r="X572" s="31">
        <v>4.7378395451674036E-4</v>
      </c>
      <c r="Y572" s="31">
        <v>4.7378395451674036E-4</v>
      </c>
      <c r="Z572" s="29" t="s">
        <v>19</v>
      </c>
      <c r="AA572" s="40"/>
      <c r="AB572" s="41">
        <f t="shared" si="11"/>
        <v>-0.72528213770903327</v>
      </c>
    </row>
    <row r="573" spans="1:28">
      <c r="A573" s="28">
        <v>42570</v>
      </c>
      <c r="B573" s="31">
        <v>2.0810522011002206E-3</v>
      </c>
      <c r="C573" s="31">
        <v>2.0810522011002206E-3</v>
      </c>
      <c r="D573" s="31">
        <v>5.0351231627527672E-2</v>
      </c>
      <c r="E573" s="31">
        <v>5.0351231627527672E-2</v>
      </c>
      <c r="F573" s="31">
        <v>0.14611457356734464</v>
      </c>
      <c r="G573" s="31">
        <v>0.14611457356734464</v>
      </c>
      <c r="H573" s="31">
        <v>5.6870766117642232E-2</v>
      </c>
      <c r="I573" s="31">
        <v>5.6870766117642232E-2</v>
      </c>
      <c r="J573" s="31">
        <v>6.925847261981715E-5</v>
      </c>
      <c r="K573" s="31">
        <v>6.925847261981715E-5</v>
      </c>
      <c r="L573" s="31">
        <v>4.7819398365243828E-4</v>
      </c>
      <c r="M573" s="31">
        <v>4.7819398365243828E-4</v>
      </c>
      <c r="N573" s="31">
        <v>6.6550405860321866E-4</v>
      </c>
      <c r="O573" s="31">
        <v>6.6550405860321866E-4</v>
      </c>
      <c r="P573" s="31">
        <v>3.6849863129079799E-4</v>
      </c>
      <c r="Q573" s="31">
        <v>3.6849863129079799E-4</v>
      </c>
      <c r="R573" s="31">
        <v>0</v>
      </c>
      <c r="S573" s="31">
        <v>0</v>
      </c>
      <c r="T573" s="31">
        <v>1.2603562359831706E-4</v>
      </c>
      <c r="U573" s="31">
        <v>1.2603562359831706E-4</v>
      </c>
      <c r="V573" s="31">
        <v>3.2060779465556523E-3</v>
      </c>
      <c r="W573" s="31">
        <v>3.2060779465556523E-3</v>
      </c>
      <c r="X573" s="31">
        <v>8.910733453512677E-4</v>
      </c>
      <c r="Y573" s="31">
        <v>8.910733453512677E-4</v>
      </c>
      <c r="Z573" s="29" t="s">
        <v>19</v>
      </c>
      <c r="AA573" s="40"/>
      <c r="AB573" s="41">
        <f t="shared" si="11"/>
        <v>-2.8669738463695666</v>
      </c>
    </row>
    <row r="574" spans="1:28">
      <c r="A574" s="28">
        <v>42571</v>
      </c>
      <c r="B574" s="31">
        <v>6.1145337255781428E-3</v>
      </c>
      <c r="C574" s="31">
        <v>6.1145337255781428E-3</v>
      </c>
      <c r="D574" s="31">
        <v>0.11127833484699645</v>
      </c>
      <c r="E574" s="31">
        <v>0.11127833484699645</v>
      </c>
      <c r="F574" s="31">
        <v>5.9399880500731084E-2</v>
      </c>
      <c r="G574" s="31">
        <v>5.9399880500731084E-2</v>
      </c>
      <c r="H574" s="31">
        <v>5.6624244385210749E-2</v>
      </c>
      <c r="I574" s="31">
        <v>5.6624244385210749E-2</v>
      </c>
      <c r="J574" s="31">
        <v>5.2768360091289266E-5</v>
      </c>
      <c r="K574" s="31">
        <v>5.2768360091289266E-5</v>
      </c>
      <c r="L574" s="31">
        <v>4.6336626322910675E-4</v>
      </c>
      <c r="M574" s="31">
        <v>4.6336626322910675E-4</v>
      </c>
      <c r="N574" s="31">
        <v>5.2463093670910676E-4</v>
      </c>
      <c r="O574" s="31">
        <v>5.2463093670910676E-4</v>
      </c>
      <c r="P574" s="31">
        <v>3.197078717470687E-4</v>
      </c>
      <c r="Q574" s="31">
        <v>3.197078717470687E-4</v>
      </c>
      <c r="R574" s="31">
        <v>0</v>
      </c>
      <c r="S574" s="31">
        <v>0</v>
      </c>
      <c r="T574" s="31">
        <v>5.3194447018701458E-3</v>
      </c>
      <c r="U574" s="31">
        <v>5.3194447018701458E-3</v>
      </c>
      <c r="V574" s="31">
        <v>7.3302600323522414E-3</v>
      </c>
      <c r="W574" s="31">
        <v>7.3302600323522414E-3</v>
      </c>
      <c r="X574" s="31">
        <v>3.7799998972826115E-3</v>
      </c>
      <c r="Y574" s="31">
        <v>3.7799998972826115E-3</v>
      </c>
      <c r="Z574" s="29" t="s">
        <v>19</v>
      </c>
      <c r="AA574" s="40"/>
      <c r="AB574" s="41">
        <f t="shared" si="11"/>
        <v>-2.8713180394585121</v>
      </c>
    </row>
    <row r="575" spans="1:28">
      <c r="A575" s="28">
        <v>42572</v>
      </c>
      <c r="B575" s="31">
        <v>1.1134123979262035E-2</v>
      </c>
      <c r="C575" s="31">
        <v>1.1134123979262035E-2</v>
      </c>
      <c r="D575" s="31">
        <v>1.267399403184253E-2</v>
      </c>
      <c r="E575" s="31">
        <v>1.267399403184253E-2</v>
      </c>
      <c r="F575" s="31">
        <v>8.5223381052079342E-2</v>
      </c>
      <c r="G575" s="31">
        <v>8.5223381052079342E-2</v>
      </c>
      <c r="H575" s="31">
        <v>3.1250481487758656E-2</v>
      </c>
      <c r="I575" s="31">
        <v>3.1250481487758656E-2</v>
      </c>
      <c r="J575" s="31">
        <v>1.2532485521681201E-4</v>
      </c>
      <c r="K575" s="31">
        <v>1.2532485521681201E-4</v>
      </c>
      <c r="L575" s="31">
        <v>2.9655440846662835E-5</v>
      </c>
      <c r="M575" s="31">
        <v>2.9655440846662835E-5</v>
      </c>
      <c r="N575" s="31">
        <v>5.1977324285068906E-4</v>
      </c>
      <c r="O575" s="31">
        <v>5.1977324285068906E-4</v>
      </c>
      <c r="P575" s="31">
        <v>1.9644700553133137E-4</v>
      </c>
      <c r="Q575" s="31">
        <v>1.9644700553133132E-4</v>
      </c>
      <c r="R575" s="31">
        <v>0</v>
      </c>
      <c r="S575" s="31">
        <v>0</v>
      </c>
      <c r="T575" s="31">
        <v>0</v>
      </c>
      <c r="U575" s="31">
        <v>0</v>
      </c>
      <c r="V575" s="31">
        <v>9.9194108588888507E-3</v>
      </c>
      <c r="W575" s="31">
        <v>9.9194108588888507E-3</v>
      </c>
      <c r="X575" s="31">
        <v>2.621861341797246E-3</v>
      </c>
      <c r="Y575" s="31">
        <v>2.621861341797246E-3</v>
      </c>
      <c r="Z575" s="29" t="s">
        <v>19</v>
      </c>
      <c r="AA575" s="40"/>
      <c r="AB575" s="41">
        <f t="shared" si="11"/>
        <v>-3.4657204953101455</v>
      </c>
    </row>
    <row r="576" spans="1:28">
      <c r="A576" s="28">
        <v>42573</v>
      </c>
      <c r="B576" s="31">
        <v>7.3545901877234421E-3</v>
      </c>
      <c r="C576" s="31">
        <v>7.3545901877234421E-3</v>
      </c>
      <c r="D576" s="31">
        <v>0.54749504198098342</v>
      </c>
      <c r="E576" s="31">
        <v>0.54749504198098342</v>
      </c>
      <c r="F576" s="31">
        <v>0.7931108185699921</v>
      </c>
      <c r="G576" s="31">
        <v>0.7931108185699921</v>
      </c>
      <c r="H576" s="31">
        <v>0.40213087222470456</v>
      </c>
      <c r="I576" s="31">
        <v>0.40213087222470451</v>
      </c>
      <c r="J576" s="31">
        <v>3.2980225057055788E-5</v>
      </c>
      <c r="K576" s="31">
        <v>3.2980225057055788E-5</v>
      </c>
      <c r="L576" s="31">
        <v>3.0211480362537764E-3</v>
      </c>
      <c r="M576" s="31">
        <v>3.0211480362537764E-3</v>
      </c>
      <c r="N576" s="31">
        <v>4.3670667787174718E-3</v>
      </c>
      <c r="O576" s="31">
        <v>4.3670667787174718E-3</v>
      </c>
      <c r="P576" s="31">
        <v>2.2135597224576162E-3</v>
      </c>
      <c r="Q576" s="31">
        <v>2.2135597224576171E-3</v>
      </c>
      <c r="R576" s="31">
        <v>3.5321821036106752E-3</v>
      </c>
      <c r="S576" s="31">
        <v>3.5321821036106752E-3</v>
      </c>
      <c r="T576" s="31">
        <v>2.398383778473857E-3</v>
      </c>
      <c r="U576" s="31">
        <v>2.398383778473857E-3</v>
      </c>
      <c r="V576" s="31">
        <v>1.6307278282708063E-2</v>
      </c>
      <c r="W576" s="31">
        <v>1.6307278282708063E-2</v>
      </c>
      <c r="X576" s="31">
        <v>6.516134333800697E-3</v>
      </c>
      <c r="Y576" s="31">
        <v>6.516134333800697E-3</v>
      </c>
      <c r="Z576" s="29" t="s">
        <v>19</v>
      </c>
      <c r="AA576" s="40"/>
      <c r="AB576" s="41">
        <f t="shared" si="11"/>
        <v>-0.91097769054615729</v>
      </c>
    </row>
    <row r="577" spans="1:28">
      <c r="A577" s="28">
        <v>42574</v>
      </c>
      <c r="B577" s="31">
        <v>0.73801168819176022</v>
      </c>
      <c r="C577" s="31">
        <v>0.73801168819176022</v>
      </c>
      <c r="D577" s="31">
        <v>2.3850388300928584E-2</v>
      </c>
      <c r="E577" s="31">
        <v>2.3850388300928584E-2</v>
      </c>
      <c r="F577" s="31">
        <v>2.3154197776147751</v>
      </c>
      <c r="G577" s="31">
        <v>2.3154197776147751</v>
      </c>
      <c r="H577" s="31">
        <v>0.90758259762003812</v>
      </c>
      <c r="I577" s="31">
        <v>0.90758259762003812</v>
      </c>
      <c r="J577" s="31">
        <v>5.5505718771024894E-3</v>
      </c>
      <c r="K577" s="31">
        <v>5.5505718771024894E-3</v>
      </c>
      <c r="L577" s="31">
        <v>2.3353659666746983E-4</v>
      </c>
      <c r="M577" s="31">
        <v>2.3353659666746983E-4</v>
      </c>
      <c r="N577" s="31">
        <v>1.497627016550163E-2</v>
      </c>
      <c r="O577" s="31">
        <v>1.497627016550163E-2</v>
      </c>
      <c r="P577" s="31">
        <v>6.2002783641228708E-3</v>
      </c>
      <c r="Q577" s="31">
        <v>6.2002783641228699E-3</v>
      </c>
      <c r="R577" s="31">
        <v>1.4422252417450496E-2</v>
      </c>
      <c r="S577" s="31">
        <v>1.4422252417450496E-2</v>
      </c>
      <c r="T577" s="31">
        <v>1.1120790317498564E-4</v>
      </c>
      <c r="U577" s="31">
        <v>1.1120790317498564E-4</v>
      </c>
      <c r="V577" s="31">
        <v>7.4176985218037585E-3</v>
      </c>
      <c r="W577" s="31">
        <v>7.4176985218037585E-3</v>
      </c>
      <c r="X577" s="31">
        <v>7.6139264235346085E-3</v>
      </c>
      <c r="Y577" s="31">
        <v>7.6139264235346085E-3</v>
      </c>
      <c r="Z577" s="29" t="s">
        <v>19</v>
      </c>
      <c r="AA577" s="40"/>
      <c r="AB577" s="41">
        <f t="shared" si="11"/>
        <v>-9.6970700323697173E-2</v>
      </c>
    </row>
    <row r="578" spans="1:28">
      <c r="A578" s="28">
        <v>42575</v>
      </c>
      <c r="B578" s="31">
        <v>5.2702399641175145E-3</v>
      </c>
      <c r="C578" s="31">
        <v>5.2702399641175145E-3</v>
      </c>
      <c r="D578" s="31">
        <v>3.916456916204845</v>
      </c>
      <c r="E578" s="31">
        <v>3.916456916204845</v>
      </c>
      <c r="F578" s="31">
        <v>8.1648118372283932E-2</v>
      </c>
      <c r="G578" s="31">
        <v>8.1648118372283932E-2</v>
      </c>
      <c r="H578" s="31">
        <v>1.38017374646267</v>
      </c>
      <c r="I578" s="31">
        <v>1.3801737464626695</v>
      </c>
      <c r="J578" s="31">
        <v>2.6384180045644633E-5</v>
      </c>
      <c r="K578" s="31">
        <v>2.6384180045644633E-5</v>
      </c>
      <c r="L578" s="31">
        <v>1.7459640798472741E-2</v>
      </c>
      <c r="M578" s="31">
        <v>1.7459640798472741E-2</v>
      </c>
      <c r="N578" s="31">
        <v>4.7605399812493003E-4</v>
      </c>
      <c r="O578" s="31">
        <v>4.7605399812493003E-4</v>
      </c>
      <c r="P578" s="31">
        <v>6.1835867884894894E-3</v>
      </c>
      <c r="Q578" s="31">
        <v>6.1835867884894912E-3</v>
      </c>
      <c r="R578" s="31">
        <v>9.6467158291888185E-3</v>
      </c>
      <c r="S578" s="31">
        <v>9.6467158291888185E-3</v>
      </c>
      <c r="T578" s="31">
        <v>1.4642373918039776E-2</v>
      </c>
      <c r="U578" s="31">
        <v>1.4642373918039776E-2</v>
      </c>
      <c r="V578" s="31">
        <v>5.8098018546675154E-3</v>
      </c>
      <c r="W578" s="31">
        <v>5.8098018546675154E-3</v>
      </c>
      <c r="X578" s="31">
        <v>1.0362900533616834E-2</v>
      </c>
      <c r="Y578" s="31">
        <v>1.0362900533616834E-2</v>
      </c>
      <c r="Z578" s="29" t="s">
        <v>19</v>
      </c>
      <c r="AA578" s="40"/>
      <c r="AB578" s="41">
        <f t="shared" si="11"/>
        <v>0.32220939447778491</v>
      </c>
    </row>
    <row r="579" spans="1:28">
      <c r="A579" s="28">
        <v>42576</v>
      </c>
      <c r="B579" s="31">
        <v>0.13292020104745197</v>
      </c>
      <c r="C579" s="31">
        <v>0.13292020104745197</v>
      </c>
      <c r="D579" s="31">
        <v>0.98830834244620314</v>
      </c>
      <c r="E579" s="31">
        <v>0.98830834244620314</v>
      </c>
      <c r="F579" s="31">
        <v>2.101312063111159</v>
      </c>
      <c r="G579" s="31">
        <v>2.101312063111159</v>
      </c>
      <c r="H579" s="31">
        <v>0.94947845245982454</v>
      </c>
      <c r="I579" s="31">
        <v>0.94947845245982443</v>
      </c>
      <c r="J579" s="31">
        <v>6.7279659116393814E-4</v>
      </c>
      <c r="K579" s="31">
        <v>6.7279659116393814E-4</v>
      </c>
      <c r="L579" s="31">
        <v>1.5072377810316385E-2</v>
      </c>
      <c r="M579" s="31">
        <v>1.5072377810316385E-2</v>
      </c>
      <c r="N579" s="31">
        <v>1.8876998333811006E-2</v>
      </c>
      <c r="O579" s="31">
        <v>1.8876998333811006E-2</v>
      </c>
      <c r="P579" s="31">
        <v>1.047203775891202E-2</v>
      </c>
      <c r="Q579" s="31">
        <v>1.0472037758912022E-2</v>
      </c>
      <c r="R579" s="31">
        <v>0</v>
      </c>
      <c r="S579" s="31">
        <v>0</v>
      </c>
      <c r="T579" s="31">
        <v>2.9729579448779492E-2</v>
      </c>
      <c r="U579" s="31">
        <v>2.9729579448779492E-2</v>
      </c>
      <c r="V579" s="31">
        <v>2.7513978014077598E-2</v>
      </c>
      <c r="W579" s="31">
        <v>2.7513978014077598E-2</v>
      </c>
      <c r="X579" s="31">
        <v>1.7569809305168223E-2</v>
      </c>
      <c r="Y579" s="31">
        <v>1.7569809305168226E-2</v>
      </c>
      <c r="Z579" s="29" t="s">
        <v>19</v>
      </c>
      <c r="AA579" s="40"/>
      <c r="AB579" s="41">
        <f t="shared" si="11"/>
        <v>-5.1842442552518464E-2</v>
      </c>
    </row>
    <row r="580" spans="1:28">
      <c r="A580" s="28">
        <v>42577</v>
      </c>
      <c r="B580" s="31">
        <v>2.4042584066593675E-3</v>
      </c>
      <c r="C580" s="31">
        <v>2.4042584066593675E-3</v>
      </c>
      <c r="D580" s="31">
        <v>0.23328452542027323</v>
      </c>
      <c r="E580" s="31">
        <v>0.23328452542027323</v>
      </c>
      <c r="F580" s="31">
        <v>0.72340291170169857</v>
      </c>
      <c r="G580" s="31">
        <v>0.72340291170169857</v>
      </c>
      <c r="H580" s="31">
        <v>0.27294578062647334</v>
      </c>
      <c r="I580" s="31">
        <v>0.27294578062647334</v>
      </c>
      <c r="J580" s="31">
        <v>3.9576270068466948E-5</v>
      </c>
      <c r="K580" s="31">
        <v>3.9576270068466948E-5</v>
      </c>
      <c r="L580" s="31">
        <v>2.6875243267288195E-3</v>
      </c>
      <c r="M580" s="31">
        <v>2.6875243267288195E-3</v>
      </c>
      <c r="N580" s="31">
        <v>8.8798643731874665E-3</v>
      </c>
      <c r="O580" s="31">
        <v>8.8798643731874665E-3</v>
      </c>
      <c r="P580" s="31">
        <v>3.293376269201731E-3</v>
      </c>
      <c r="Q580" s="31">
        <v>3.2933762692017327E-3</v>
      </c>
      <c r="R580" s="31">
        <v>0</v>
      </c>
      <c r="S580" s="31">
        <v>0</v>
      </c>
      <c r="T580" s="31">
        <v>4.5002131484810854E-3</v>
      </c>
      <c r="U580" s="31">
        <v>4.5002131484810854E-3</v>
      </c>
      <c r="V580" s="31">
        <v>1.149330366901617E-2</v>
      </c>
      <c r="W580" s="31">
        <v>1.149330366901617E-2</v>
      </c>
      <c r="X580" s="31">
        <v>4.5966031359618714E-3</v>
      </c>
      <c r="Y580" s="31">
        <v>4.5966031359618723E-3</v>
      </c>
      <c r="Z580" s="29" t="s">
        <v>19</v>
      </c>
      <c r="AA580" s="40"/>
      <c r="AB580" s="41">
        <f t="shared" si="11"/>
        <v>-1.2984821092857477</v>
      </c>
    </row>
    <row r="581" spans="1:28">
      <c r="A581" s="28">
        <v>42578</v>
      </c>
      <c r="B581" s="31">
        <v>1.1114335844227801E-3</v>
      </c>
      <c r="C581" s="31">
        <v>1.1114335844227801E-3</v>
      </c>
      <c r="D581" s="31">
        <v>1.2659166311419197E-2</v>
      </c>
      <c r="E581" s="31">
        <v>1.2659166311419197E-2</v>
      </c>
      <c r="F581" s="31">
        <v>1.801718652087108E-2</v>
      </c>
      <c r="G581" s="31">
        <v>1.801718652087108E-2</v>
      </c>
      <c r="H581" s="31">
        <v>9.5796804462043358E-3</v>
      </c>
      <c r="I581" s="31">
        <v>9.5796804462043375E-3</v>
      </c>
      <c r="J581" s="31">
        <v>6.5960450114111582E-6</v>
      </c>
      <c r="K581" s="31">
        <v>6.5960450114111582E-6</v>
      </c>
      <c r="L581" s="31">
        <v>9.6380182751654218E-5</v>
      </c>
      <c r="M581" s="31">
        <v>9.6380182751654218E-5</v>
      </c>
      <c r="N581" s="31">
        <v>1.7487697890303556E-4</v>
      </c>
      <c r="O581" s="31">
        <v>1.7487697890303556E-4</v>
      </c>
      <c r="P581" s="31">
        <v>8.2173910810491563E-5</v>
      </c>
      <c r="Q581" s="31">
        <v>8.217391081049159E-5</v>
      </c>
      <c r="R581" s="31">
        <v>1.4356291967336385E-2</v>
      </c>
      <c r="S581" s="31">
        <v>1.4356291967336385E-2</v>
      </c>
      <c r="T581" s="31">
        <v>8.7409411895538712E-3</v>
      </c>
      <c r="U581" s="31">
        <v>8.7409411895538712E-3</v>
      </c>
      <c r="V581" s="31">
        <v>3.7890012095657705E-4</v>
      </c>
      <c r="W581" s="31">
        <v>3.7890012095657705E-4</v>
      </c>
      <c r="X581" s="31">
        <v>8.7168543826941745E-3</v>
      </c>
      <c r="Y581" s="31">
        <v>8.7168543826941745E-3</v>
      </c>
      <c r="Z581" s="29" t="s">
        <v>19</v>
      </c>
      <c r="AA581" s="40"/>
      <c r="AB581" s="41">
        <f t="shared" si="11"/>
        <v>-4.6481110439018058</v>
      </c>
    </row>
    <row r="582" spans="1:28">
      <c r="A582" s="28">
        <v>42579</v>
      </c>
      <c r="B582" s="31">
        <v>8.4099573895492262E-4</v>
      </c>
      <c r="C582" s="31">
        <v>8.4099573895492262E-4</v>
      </c>
      <c r="D582" s="31">
        <v>2.1314848108538911E-2</v>
      </c>
      <c r="E582" s="31">
        <v>2.1314848108538911E-2</v>
      </c>
      <c r="F582" s="31">
        <v>9.23933371871038E-3</v>
      </c>
      <c r="G582" s="31">
        <v>9.23933371871038E-3</v>
      </c>
      <c r="H582" s="31">
        <v>1.0152329887164947E-2</v>
      </c>
      <c r="I582" s="31">
        <v>1.0152329887164949E-2</v>
      </c>
      <c r="J582" s="31">
        <v>3.2980225057055791E-6</v>
      </c>
      <c r="K582" s="31">
        <v>3.2980225057055791E-6</v>
      </c>
      <c r="L582" s="31">
        <v>1.4457027412748133E-4</v>
      </c>
      <c r="M582" s="31">
        <v>1.4457027412748133E-4</v>
      </c>
      <c r="N582" s="31">
        <v>8.743848945151778E-5</v>
      </c>
      <c r="O582" s="31">
        <v>8.743848945151778E-5</v>
      </c>
      <c r="P582" s="31">
        <v>7.4470106672007975E-5</v>
      </c>
      <c r="Q582" s="31">
        <v>7.4470106672007975E-5</v>
      </c>
      <c r="R582" s="31">
        <v>4.4985026977824097E-3</v>
      </c>
      <c r="S582" s="31">
        <v>4.4985026977824097E-3</v>
      </c>
      <c r="T582" s="31">
        <v>0</v>
      </c>
      <c r="U582" s="31">
        <v>0</v>
      </c>
      <c r="V582" s="31">
        <v>1.1138692017351683E-2</v>
      </c>
      <c r="W582" s="31">
        <v>1.1138692017351683E-2</v>
      </c>
      <c r="X582" s="31">
        <v>4.6954686224057445E-3</v>
      </c>
      <c r="Y582" s="31">
        <v>4.6954686224057436E-3</v>
      </c>
      <c r="Z582" s="29" t="s">
        <v>19</v>
      </c>
      <c r="AA582" s="40"/>
      <c r="AB582" s="41">
        <f t="shared" si="11"/>
        <v>-4.5900520543023928</v>
      </c>
    </row>
    <row r="583" spans="1:28">
      <c r="A583" s="28">
        <v>42580</v>
      </c>
      <c r="B583" s="31">
        <v>1.213672282099653E-2</v>
      </c>
      <c r="C583" s="31">
        <v>1.213672282099653E-2</v>
      </c>
      <c r="D583" s="31">
        <v>1.4293922488091488E-2</v>
      </c>
      <c r="E583" s="31">
        <v>1.4293922488091488E-2</v>
      </c>
      <c r="F583" s="31">
        <v>0.67719652772043004</v>
      </c>
      <c r="G583" s="31">
        <v>0.67719652772043004</v>
      </c>
      <c r="H583" s="31">
        <v>0.18867001525353222</v>
      </c>
      <c r="I583" s="31">
        <v>0.18867001525353222</v>
      </c>
      <c r="J583" s="31">
        <v>4.6172315079878107E-5</v>
      </c>
      <c r="K583" s="31">
        <v>4.6172315079878107E-5</v>
      </c>
      <c r="L583" s="31">
        <v>5.9310881693325669E-5</v>
      </c>
      <c r="M583" s="31">
        <v>5.9310881693325669E-5</v>
      </c>
      <c r="N583" s="31">
        <v>3.1526433141130564E-3</v>
      </c>
      <c r="O583" s="31">
        <v>3.1526433141130564E-3</v>
      </c>
      <c r="P583" s="31">
        <v>8.7181383500505873E-4</v>
      </c>
      <c r="Q583" s="31">
        <v>8.7181383500505873E-4</v>
      </c>
      <c r="R583" s="31">
        <v>9.7720406844056303E-3</v>
      </c>
      <c r="S583" s="31">
        <v>9.7720406844056303E-3</v>
      </c>
      <c r="T583" s="31">
        <v>1.6228940003336235E-2</v>
      </c>
      <c r="U583" s="31">
        <v>1.6228940003336235E-2</v>
      </c>
      <c r="V583" s="31">
        <v>6.7570521570589574E-3</v>
      </c>
      <c r="W583" s="31">
        <v>6.7570521570589574E-3</v>
      </c>
      <c r="X583" s="31">
        <v>1.1211602956206441E-2</v>
      </c>
      <c r="Y583" s="31">
        <v>1.1211602956206441E-2</v>
      </c>
      <c r="Z583" s="29" t="s">
        <v>19</v>
      </c>
      <c r="AA583" s="40"/>
      <c r="AB583" s="41">
        <f t="shared" si="11"/>
        <v>-1.6677557409109363</v>
      </c>
    </row>
    <row r="584" spans="1:28">
      <c r="A584" s="28">
        <v>42581</v>
      </c>
      <c r="B584" s="31">
        <v>5.6778755458227241E-2</v>
      </c>
      <c r="C584" s="31">
        <v>5.6778755458227241E-2</v>
      </c>
      <c r="D584" s="31">
        <v>4.1480547884269643E-3</v>
      </c>
      <c r="E584" s="31">
        <v>4.1480547884269643E-3</v>
      </c>
      <c r="F584" s="31">
        <v>4.808631150447637E-2</v>
      </c>
      <c r="G584" s="31">
        <v>4.808631150447637E-2</v>
      </c>
      <c r="H584" s="31">
        <v>3.6251534340990911E-2</v>
      </c>
      <c r="I584" s="31">
        <v>3.6251534340990911E-2</v>
      </c>
      <c r="J584" s="31">
        <v>3.0341807052491324E-4</v>
      </c>
      <c r="K584" s="31">
        <v>3.0341807052491324E-4</v>
      </c>
      <c r="L584" s="31">
        <v>3.7069301058328542E-5</v>
      </c>
      <c r="M584" s="31">
        <v>3.7069301058328542E-5</v>
      </c>
      <c r="N584" s="31">
        <v>3.3518087623081813E-4</v>
      </c>
      <c r="O584" s="31">
        <v>3.3518087623081813E-4</v>
      </c>
      <c r="P584" s="31">
        <v>2.1955841794678212E-4</v>
      </c>
      <c r="Q584" s="31">
        <v>2.195584179467821E-4</v>
      </c>
      <c r="R584" s="31">
        <v>0</v>
      </c>
      <c r="S584" s="31">
        <v>0</v>
      </c>
      <c r="T584" s="31">
        <v>0</v>
      </c>
      <c r="U584" s="31">
        <v>0</v>
      </c>
      <c r="V584" s="31">
        <v>0</v>
      </c>
      <c r="W584" s="31">
        <v>0</v>
      </c>
      <c r="X584" s="31">
        <v>0</v>
      </c>
      <c r="Y584" s="31">
        <v>0</v>
      </c>
      <c r="Z584" s="29" t="s">
        <v>19</v>
      </c>
      <c r="AA584" s="40"/>
      <c r="AB584" s="41">
        <f t="shared" si="11"/>
        <v>-3.3172735719291753</v>
      </c>
    </row>
    <row r="585" spans="1:28">
      <c r="A585" s="28">
        <v>42582</v>
      </c>
      <c r="B585" s="31">
        <v>2.9682202551350209E-4</v>
      </c>
      <c r="C585" s="31">
        <v>2.9682202551350209E-4</v>
      </c>
      <c r="D585" s="31">
        <v>2.5381350434637552E-2</v>
      </c>
      <c r="E585" s="31">
        <v>2.5381350434637552E-2</v>
      </c>
      <c r="F585" s="31">
        <v>0.19935489825560215</v>
      </c>
      <c r="G585" s="31">
        <v>0.19935489825560215</v>
      </c>
      <c r="H585" s="31">
        <v>6.159961789131474E-2</v>
      </c>
      <c r="I585" s="31">
        <v>6.1599617891314733E-2</v>
      </c>
      <c r="J585" s="31">
        <v>5.9364405102700418E-5</v>
      </c>
      <c r="K585" s="31">
        <v>5.9364405102700418E-5</v>
      </c>
      <c r="L585" s="31">
        <v>1.0008711285748707E-4</v>
      </c>
      <c r="M585" s="31">
        <v>1.0008711285748707E-4</v>
      </c>
      <c r="N585" s="31">
        <v>1.1901349953123254E-3</v>
      </c>
      <c r="O585" s="31">
        <v>1.1901349953123254E-3</v>
      </c>
      <c r="P585" s="31">
        <v>3.7235053336003992E-4</v>
      </c>
      <c r="Q585" s="31">
        <v>3.7235053336003981E-4</v>
      </c>
      <c r="R585" s="31">
        <v>0</v>
      </c>
      <c r="S585" s="31">
        <v>0</v>
      </c>
      <c r="T585" s="31">
        <v>1.0787166607973606E-3</v>
      </c>
      <c r="U585" s="31">
        <v>1.0787166607973606E-3</v>
      </c>
      <c r="V585" s="31">
        <v>3.1866471711219815E-3</v>
      </c>
      <c r="W585" s="31">
        <v>3.1866471711219815E-3</v>
      </c>
      <c r="X585" s="31">
        <v>1.2159170865239921E-3</v>
      </c>
      <c r="Y585" s="31">
        <v>1.2159170865239921E-3</v>
      </c>
      <c r="Z585" s="29" t="s">
        <v>19</v>
      </c>
      <c r="AA585" s="40"/>
      <c r="AB585" s="41">
        <f t="shared" ref="AB585:AB648" si="12">IF(I585&gt;0,LN(I585),"")</f>
        <v>-2.7870996115249747</v>
      </c>
    </row>
    <row r="586" spans="1:28">
      <c r="A586" s="28">
        <v>42583</v>
      </c>
      <c r="B586" s="31">
        <v>7.4327533211086635E-2</v>
      </c>
      <c r="C586" s="31">
        <v>7.4327533211086635E-2</v>
      </c>
      <c r="D586" s="31">
        <v>3.6657831816581096E-2</v>
      </c>
      <c r="E586" s="31">
        <v>3.6657831816581096E-2</v>
      </c>
      <c r="F586" s="31">
        <v>0.1474261509091174</v>
      </c>
      <c r="G586" s="31">
        <v>0.1474261509091174</v>
      </c>
      <c r="H586" s="31">
        <v>8.0601050798884494E-2</v>
      </c>
      <c r="I586" s="31">
        <v>8.0601050798884494E-2</v>
      </c>
      <c r="J586" s="31">
        <v>7.387570412780496E-4</v>
      </c>
      <c r="K586" s="31">
        <v>7.387570412780496E-4</v>
      </c>
      <c r="L586" s="31">
        <v>2.4095045687913544E-4</v>
      </c>
      <c r="M586" s="31">
        <v>2.4095045687913544E-4</v>
      </c>
      <c r="N586" s="31">
        <v>5.4309017337109385E-3</v>
      </c>
      <c r="O586" s="31">
        <v>5.4309017337109385E-3</v>
      </c>
      <c r="P586" s="31">
        <v>1.8065420704744004E-3</v>
      </c>
      <c r="Q586" s="31">
        <v>1.8065420704743999E-3</v>
      </c>
      <c r="R586" s="31">
        <v>0</v>
      </c>
      <c r="S586" s="31">
        <v>0</v>
      </c>
      <c r="T586" s="31">
        <v>0</v>
      </c>
      <c r="U586" s="31">
        <v>0</v>
      </c>
      <c r="V586" s="31">
        <v>1.799775574543741E-2</v>
      </c>
      <c r="W586" s="31">
        <v>1.799775574543741E-2</v>
      </c>
      <c r="X586" s="31">
        <v>4.7570990555136118E-3</v>
      </c>
      <c r="Y586" s="31">
        <v>4.7570990555136118E-3</v>
      </c>
      <c r="Z586" s="29" t="s">
        <v>19</v>
      </c>
      <c r="AA586" s="40"/>
      <c r="AB586" s="41">
        <f t="shared" si="12"/>
        <v>-2.5182435923475346</v>
      </c>
    </row>
    <row r="587" spans="1:28">
      <c r="A587" s="28">
        <v>42584</v>
      </c>
      <c r="B587" s="31">
        <v>0.66935675369048708</v>
      </c>
      <c r="C587" s="31">
        <v>0.66935675369048708</v>
      </c>
      <c r="D587" s="31">
        <v>5.6456545511834383E-3</v>
      </c>
      <c r="E587" s="31">
        <v>5.6456545511834383E-3</v>
      </c>
      <c r="F587" s="31">
        <v>0.23896453397713971</v>
      </c>
      <c r="G587" s="31">
        <v>0.23896453397713971</v>
      </c>
      <c r="H587" s="31">
        <v>0.32570785120359103</v>
      </c>
      <c r="I587" s="31">
        <v>0.32570785120359103</v>
      </c>
      <c r="J587" s="31">
        <v>9.1025421157473977E-3</v>
      </c>
      <c r="K587" s="31">
        <v>9.1025421157473977E-3</v>
      </c>
      <c r="L587" s="31">
        <v>8.8966322539988521E-5</v>
      </c>
      <c r="M587" s="31">
        <v>8.8966322539988521E-5</v>
      </c>
      <c r="N587" s="31">
        <v>1.6807620750125087E-3</v>
      </c>
      <c r="O587" s="31">
        <v>1.6807620750125087E-3</v>
      </c>
      <c r="P587" s="31">
        <v>4.0188178255756027E-3</v>
      </c>
      <c r="Q587" s="31">
        <v>4.0188178255756027E-3</v>
      </c>
      <c r="R587" s="31">
        <v>0</v>
      </c>
      <c r="S587" s="31">
        <v>0</v>
      </c>
      <c r="T587" s="31">
        <v>0</v>
      </c>
      <c r="U587" s="31">
        <v>0</v>
      </c>
      <c r="V587" s="31">
        <v>2.6523008466960395E-3</v>
      </c>
      <c r="W587" s="31">
        <v>2.6523008466960395E-3</v>
      </c>
      <c r="X587" s="31">
        <v>7.0104617660200611E-4</v>
      </c>
      <c r="Y587" s="31">
        <v>7.0104617660200611E-4</v>
      </c>
      <c r="Z587" s="29" t="s">
        <v>19</v>
      </c>
      <c r="AA587" s="40"/>
      <c r="AB587" s="41">
        <f t="shared" si="12"/>
        <v>-1.1217544613607922</v>
      </c>
    </row>
    <row r="588" spans="1:28">
      <c r="A588" s="28">
        <v>42585</v>
      </c>
      <c r="B588" s="31">
        <v>1.8053375196232339E-2</v>
      </c>
      <c r="C588" s="31">
        <v>1.8053375196232339E-2</v>
      </c>
      <c r="D588" s="31">
        <v>2.4621429762941821E-2</v>
      </c>
      <c r="E588" s="31">
        <v>2.4621429762941821E-2</v>
      </c>
      <c r="F588" s="31">
        <v>0.1457453888341049</v>
      </c>
      <c r="G588" s="31">
        <v>0.1457453888341049</v>
      </c>
      <c r="H588" s="31">
        <v>5.4079421084798338E-2</v>
      </c>
      <c r="I588" s="31">
        <v>5.4079421084798338E-2</v>
      </c>
      <c r="J588" s="31">
        <v>1.4181496774533985E-4</v>
      </c>
      <c r="K588" s="31">
        <v>1.4181496774533985E-4</v>
      </c>
      <c r="L588" s="31">
        <v>9.6380182751654218E-5</v>
      </c>
      <c r="M588" s="31">
        <v>9.6380182751654218E-5</v>
      </c>
      <c r="N588" s="31">
        <v>1.2144234646044138E-3</v>
      </c>
      <c r="O588" s="31">
        <v>1.2144234646044138E-3</v>
      </c>
      <c r="P588" s="31">
        <v>4.0958558669604381E-4</v>
      </c>
      <c r="Q588" s="31">
        <v>4.0958558669604371E-4</v>
      </c>
      <c r="R588" s="31">
        <v>0</v>
      </c>
      <c r="S588" s="31">
        <v>0</v>
      </c>
      <c r="T588" s="31">
        <v>8.566715474579727E-3</v>
      </c>
      <c r="U588" s="31">
        <v>8.566715474579727E-3</v>
      </c>
      <c r="V588" s="31">
        <v>9.8805493080215082E-3</v>
      </c>
      <c r="W588" s="31">
        <v>9.8805493080215082E-3</v>
      </c>
      <c r="X588" s="31">
        <v>5.5788381636185276E-3</v>
      </c>
      <c r="Y588" s="31">
        <v>5.5788381636185285E-3</v>
      </c>
      <c r="Z588" s="29" t="s">
        <v>19</v>
      </c>
      <c r="AA588" s="40"/>
      <c r="AB588" s="41">
        <f t="shared" si="12"/>
        <v>-2.9173015520976553</v>
      </c>
    </row>
    <row r="589" spans="1:28">
      <c r="A589" s="28">
        <v>42586</v>
      </c>
      <c r="B589" s="31">
        <v>0.43656583512525893</v>
      </c>
      <c r="C589" s="31">
        <v>0.43656583512525893</v>
      </c>
      <c r="D589" s="31">
        <v>7.9528478490538068E-2</v>
      </c>
      <c r="E589" s="31">
        <v>7.9528478490538068E-2</v>
      </c>
      <c r="F589" s="31">
        <v>0.91697715426578386</v>
      </c>
      <c r="G589" s="31">
        <v>0.91697715426578386</v>
      </c>
      <c r="H589" s="31">
        <v>0.43987951250327412</v>
      </c>
      <c r="I589" s="31">
        <v>0.43987951250327417</v>
      </c>
      <c r="J589" s="31">
        <v>8.0966452515071966E-3</v>
      </c>
      <c r="K589" s="31">
        <v>8.0966452515071966E-3</v>
      </c>
      <c r="L589" s="31">
        <v>3.2250291920745837E-4</v>
      </c>
      <c r="M589" s="31">
        <v>3.2250291920745837E-4</v>
      </c>
      <c r="N589" s="31">
        <v>9.4530722484807549E-3</v>
      </c>
      <c r="O589" s="31">
        <v>9.4530722484807549E-3</v>
      </c>
      <c r="P589" s="31">
        <v>5.7624454955857198E-3</v>
      </c>
      <c r="Q589" s="31">
        <v>5.7624454955857206E-3</v>
      </c>
      <c r="R589" s="31">
        <v>3.2980225057055791E-6</v>
      </c>
      <c r="S589" s="31">
        <v>3.2980225057055791E-6</v>
      </c>
      <c r="T589" s="31">
        <v>0</v>
      </c>
      <c r="U589" s="31">
        <v>0</v>
      </c>
      <c r="V589" s="31">
        <v>1.0346887918429605E-3</v>
      </c>
      <c r="W589" s="31">
        <v>1.0346887918429605E-3</v>
      </c>
      <c r="X589" s="31">
        <v>2.7476901427258112E-4</v>
      </c>
      <c r="Y589" s="31">
        <v>2.7476901427258112E-4</v>
      </c>
      <c r="Z589" s="29" t="s">
        <v>19</v>
      </c>
      <c r="AA589" s="40"/>
      <c r="AB589" s="41">
        <f t="shared" si="12"/>
        <v>-0.82125442478937138</v>
      </c>
    </row>
    <row r="590" spans="1:28">
      <c r="A590" s="28">
        <v>42587</v>
      </c>
      <c r="B590" s="31">
        <v>1.432001371977362E-2</v>
      </c>
      <c r="C590" s="31">
        <v>1.432001371977362E-2</v>
      </c>
      <c r="D590" s="31">
        <v>0.30334921135061998</v>
      </c>
      <c r="E590" s="31">
        <v>0.30334921135061998</v>
      </c>
      <c r="F590" s="31">
        <v>4.8057165341325862E-2</v>
      </c>
      <c r="G590" s="31">
        <v>4.8057165341325862E-2</v>
      </c>
      <c r="H590" s="31">
        <v>0.12334817599597347</v>
      </c>
      <c r="I590" s="31">
        <v>0.12334817599597347</v>
      </c>
      <c r="J590" s="31">
        <v>8.2450562642639427E-5</v>
      </c>
      <c r="K590" s="31">
        <v>8.2450562642639427E-5</v>
      </c>
      <c r="L590" s="31">
        <v>1.2010453542898448E-3</v>
      </c>
      <c r="M590" s="31">
        <v>1.2010453542898448E-3</v>
      </c>
      <c r="N590" s="31">
        <v>6.4121558931113049E-4</v>
      </c>
      <c r="O590" s="31">
        <v>6.4121558931113049E-4</v>
      </c>
      <c r="P590" s="31">
        <v>6.175882984351006E-4</v>
      </c>
      <c r="Q590" s="31">
        <v>6.1758829843510104E-4</v>
      </c>
      <c r="R590" s="31">
        <v>6.5960450114111582E-6</v>
      </c>
      <c r="S590" s="31">
        <v>6.5960450114111582E-6</v>
      </c>
      <c r="T590" s="31">
        <v>0</v>
      </c>
      <c r="U590" s="31">
        <v>0</v>
      </c>
      <c r="V590" s="31">
        <v>0</v>
      </c>
      <c r="W590" s="31">
        <v>0</v>
      </c>
      <c r="X590" s="31">
        <v>2.5679347128278609E-6</v>
      </c>
      <c r="Y590" s="31">
        <v>2.5679347128278609E-6</v>
      </c>
      <c r="Z590" s="29" t="s">
        <v>19</v>
      </c>
      <c r="AA590" s="40"/>
      <c r="AB590" s="41">
        <f t="shared" si="12"/>
        <v>-2.0927442233396665</v>
      </c>
    </row>
    <row r="591" spans="1:28">
      <c r="A591" s="28">
        <v>42588</v>
      </c>
      <c r="B591" s="31"/>
      <c r="C591" s="31"/>
      <c r="D591" s="31">
        <v>2.3501936870980296E-2</v>
      </c>
      <c r="E591" s="31">
        <v>2.3501936870980296E-2</v>
      </c>
      <c r="F591" s="31">
        <v>8.0730014233043004E-2</v>
      </c>
      <c r="G591" s="31">
        <v>8.0730014233043004E-2</v>
      </c>
      <c r="H591" s="31">
        <v>2.9478606535907427E-2</v>
      </c>
      <c r="I591" s="31">
        <v>2.947860653590743E-2</v>
      </c>
      <c r="J591" s="31"/>
      <c r="K591" s="31"/>
      <c r="L591" s="31">
        <v>2.7060589772579842E-4</v>
      </c>
      <c r="M591" s="31">
        <v>2.7060589772579842E-4</v>
      </c>
      <c r="N591" s="31">
        <v>5.5377709985961264E-4</v>
      </c>
      <c r="O591" s="31">
        <v>5.5377709985961264E-4</v>
      </c>
      <c r="P591" s="31">
        <v>2.4010189564940501E-4</v>
      </c>
      <c r="Q591" s="31">
        <v>2.4010189564940501E-4</v>
      </c>
      <c r="R591" s="31"/>
      <c r="S591" s="31"/>
      <c r="T591" s="31">
        <v>0</v>
      </c>
      <c r="U591" s="31">
        <v>0</v>
      </c>
      <c r="V591" s="31">
        <v>2.2102507055800332E-3</v>
      </c>
      <c r="W591" s="31">
        <v>2.2102507055800332E-3</v>
      </c>
      <c r="X591" s="31">
        <v>5.8420514716833836E-4</v>
      </c>
      <c r="Y591" s="31">
        <v>5.8420514716833836E-4</v>
      </c>
      <c r="Z591" s="29" t="s">
        <v>19</v>
      </c>
      <c r="AA591" s="40"/>
      <c r="AB591" s="41">
        <f t="shared" si="12"/>
        <v>-3.5240904808952895</v>
      </c>
    </row>
    <row r="592" spans="1:28">
      <c r="A592" s="28">
        <v>42589</v>
      </c>
      <c r="B592" s="31">
        <v>1.4907061725789216E-2</v>
      </c>
      <c r="C592" s="31">
        <v>1.4907061725789216E-2</v>
      </c>
      <c r="D592" s="31">
        <v>2.4576946601671825E-3</v>
      </c>
      <c r="E592" s="31">
        <v>2.4576946601671825E-3</v>
      </c>
      <c r="F592" s="31">
        <v>2.9233601639957446E-2</v>
      </c>
      <c r="G592" s="31">
        <v>2.9233601639957446E-2</v>
      </c>
      <c r="H592" s="31">
        <v>1.4381718359192434E-2</v>
      </c>
      <c r="I592" s="31">
        <v>1.4381718359192438E-2</v>
      </c>
      <c r="J592" s="31">
        <v>1.6160310277957336E-4</v>
      </c>
      <c r="K592" s="31">
        <v>1.6160310277957336E-4</v>
      </c>
      <c r="L592" s="31">
        <v>2.2241580634997127E-5</v>
      </c>
      <c r="M592" s="31">
        <v>2.2241580634997127E-5</v>
      </c>
      <c r="N592" s="31">
        <v>1.6030389732778257E-4</v>
      </c>
      <c r="O592" s="31">
        <v>1.6030389732778257E-4</v>
      </c>
      <c r="P592" s="31">
        <v>1.1298912736442592E-4</v>
      </c>
      <c r="Q592" s="31">
        <v>1.129891273644259E-4</v>
      </c>
      <c r="R592" s="31">
        <v>0</v>
      </c>
      <c r="S592" s="31">
        <v>0</v>
      </c>
      <c r="T592" s="31">
        <v>2.4614015902730156E-3</v>
      </c>
      <c r="U592" s="31">
        <v>2.4614015902730156E-3</v>
      </c>
      <c r="V592" s="31">
        <v>0</v>
      </c>
      <c r="W592" s="31">
        <v>0</v>
      </c>
      <c r="X592" s="31">
        <v>8.5255432465884988E-4</v>
      </c>
      <c r="Y592" s="31">
        <v>8.5255432465884988E-4</v>
      </c>
      <c r="Z592" s="29" t="s">
        <v>19</v>
      </c>
      <c r="AA592" s="40"/>
      <c r="AB592" s="41">
        <f t="shared" si="12"/>
        <v>-4.2417974373615808</v>
      </c>
    </row>
    <row r="593" spans="1:28">
      <c r="A593" s="28">
        <v>42590</v>
      </c>
      <c r="B593" s="31">
        <v>0.15545558882893817</v>
      </c>
      <c r="C593" s="31">
        <v>0.15545558882893817</v>
      </c>
      <c r="D593" s="31">
        <v>4.5921450151057398E-2</v>
      </c>
      <c r="E593" s="31">
        <v>4.5921450151057398E-2</v>
      </c>
      <c r="F593" s="31">
        <v>1.5549478040794913E-2</v>
      </c>
      <c r="G593" s="31">
        <v>1.5549478040794913E-2</v>
      </c>
      <c r="H593" s="31">
        <v>8.0536852431063802E-2</v>
      </c>
      <c r="I593" s="31">
        <v>8.0536852431063788E-2</v>
      </c>
      <c r="J593" s="31">
        <v>2.8857696924923814E-3</v>
      </c>
      <c r="K593" s="31">
        <v>2.8857696924923814E-3</v>
      </c>
      <c r="L593" s="31">
        <v>3.9293459121828261E-4</v>
      </c>
      <c r="M593" s="31">
        <v>3.9293459121828261E-4</v>
      </c>
      <c r="N593" s="31">
        <v>1.0686926488518839E-4</v>
      </c>
      <c r="O593" s="31">
        <v>1.0686926488518839E-4</v>
      </c>
      <c r="P593" s="31">
        <v>1.2878192584831721E-3</v>
      </c>
      <c r="Q593" s="31">
        <v>1.2878192584831723E-3</v>
      </c>
      <c r="R593" s="31">
        <v>0</v>
      </c>
      <c r="S593" s="31">
        <v>0</v>
      </c>
      <c r="T593" s="31">
        <v>8.5889570552147246E-3</v>
      </c>
      <c r="U593" s="31">
        <v>8.5889570552147246E-3</v>
      </c>
      <c r="V593" s="31">
        <v>3.6918473323974176E-4</v>
      </c>
      <c r="W593" s="31">
        <v>3.6918473323974176E-4</v>
      </c>
      <c r="X593" s="31">
        <v>3.0725338838985356E-3</v>
      </c>
      <c r="Y593" s="31">
        <v>3.0725338838985356E-3</v>
      </c>
      <c r="Z593" s="29" t="s">
        <v>19</v>
      </c>
      <c r="AA593" s="40"/>
      <c r="AB593" s="41">
        <f t="shared" si="12"/>
        <v>-2.5190404051386972</v>
      </c>
    </row>
    <row r="594" spans="1:28">
      <c r="A594" s="28">
        <v>42591</v>
      </c>
      <c r="B594" s="31">
        <v>4.3434956400142478E-2</v>
      </c>
      <c r="C594" s="31">
        <v>4.3434956400142478E-2</v>
      </c>
      <c r="D594" s="31">
        <v>0.22848034400311384</v>
      </c>
      <c r="E594" s="31">
        <v>0.22848034400311384</v>
      </c>
      <c r="F594" s="31">
        <v>0.60983974467961077</v>
      </c>
      <c r="G594" s="31">
        <v>0.60983974467961077</v>
      </c>
      <c r="H594" s="31">
        <v>0.25723900795546173</v>
      </c>
      <c r="I594" s="31">
        <v>0.25723900795546167</v>
      </c>
      <c r="J594" s="31">
        <v>1.8139123781380683E-4</v>
      </c>
      <c r="K594" s="31">
        <v>1.8139123781380683E-4</v>
      </c>
      <c r="L594" s="31">
        <v>1.7904472411172686E-3</v>
      </c>
      <c r="M594" s="31">
        <v>1.7904472411172686E-3</v>
      </c>
      <c r="N594" s="31">
        <v>3.1137817632457174E-3</v>
      </c>
      <c r="O594" s="31">
        <v>3.1137817632457174E-3</v>
      </c>
      <c r="P594" s="31">
        <v>1.5137975132120244E-3</v>
      </c>
      <c r="Q594" s="31">
        <v>1.5137975132120242E-3</v>
      </c>
      <c r="R594" s="31">
        <v>4.8381990158700844E-3</v>
      </c>
      <c r="S594" s="31">
        <v>4.8381990158700844E-3</v>
      </c>
      <c r="T594" s="31">
        <v>0</v>
      </c>
      <c r="U594" s="31">
        <v>0</v>
      </c>
      <c r="V594" s="31">
        <v>7.4079831340869238E-3</v>
      </c>
      <c r="W594" s="31">
        <v>7.4079831340869238E-3</v>
      </c>
      <c r="X594" s="31">
        <v>3.8416303303904801E-3</v>
      </c>
      <c r="Y594" s="31">
        <v>3.8416303303904806E-3</v>
      </c>
      <c r="Z594" s="29" t="s">
        <v>19</v>
      </c>
      <c r="AA594" s="40"/>
      <c r="AB594" s="41">
        <f t="shared" si="12"/>
        <v>-1.3577496342169955</v>
      </c>
    </row>
    <row r="595" spans="1:28">
      <c r="A595" s="28">
        <v>42592</v>
      </c>
      <c r="B595" s="31">
        <v>2.0137725419838267E-2</v>
      </c>
      <c r="C595" s="31">
        <v>2.0137725419838267E-2</v>
      </c>
      <c r="D595" s="31">
        <v>4.5013252275128354E-2</v>
      </c>
      <c r="E595" s="31">
        <v>4.5013252275128354E-2</v>
      </c>
      <c r="F595" s="31">
        <v>0.53824705259425143</v>
      </c>
      <c r="G595" s="31">
        <v>0.53824705259425143</v>
      </c>
      <c r="H595" s="31">
        <v>0.16569855527993058</v>
      </c>
      <c r="I595" s="31">
        <v>0.16569855527993058</v>
      </c>
      <c r="J595" s="31">
        <v>6.5960450114111577E-5</v>
      </c>
      <c r="K595" s="31">
        <v>6.5960450114111577E-5</v>
      </c>
      <c r="L595" s="31">
        <v>3.2991677941912405E-4</v>
      </c>
      <c r="M595" s="31">
        <v>3.2991677941912405E-4</v>
      </c>
      <c r="N595" s="31">
        <v>4.3039167585580433E-3</v>
      </c>
      <c r="O595" s="31">
        <v>4.3039167585580433E-3</v>
      </c>
      <c r="P595" s="31">
        <v>1.2775475196318616E-3</v>
      </c>
      <c r="Q595" s="31">
        <v>1.2775475196318612E-3</v>
      </c>
      <c r="R595" s="31">
        <v>0</v>
      </c>
      <c r="S595" s="31">
        <v>0</v>
      </c>
      <c r="T595" s="31">
        <v>6.3388504809741813E-4</v>
      </c>
      <c r="U595" s="31">
        <v>6.3388504809741813E-4</v>
      </c>
      <c r="V595" s="31">
        <v>3.6918473323974176E-4</v>
      </c>
      <c r="W595" s="31">
        <v>3.6918473323974176E-4</v>
      </c>
      <c r="X595" s="31">
        <v>3.1713993703424086E-4</v>
      </c>
      <c r="Y595" s="31">
        <v>3.1713993703424086E-4</v>
      </c>
      <c r="Z595" s="29" t="s">
        <v>19</v>
      </c>
      <c r="AA595" s="40"/>
      <c r="AB595" s="41">
        <f t="shared" si="12"/>
        <v>-1.797585073477608</v>
      </c>
    </row>
    <row r="596" spans="1:28">
      <c r="A596" s="28">
        <v>42593</v>
      </c>
      <c r="B596" s="31">
        <v>2.830033112145957E-2</v>
      </c>
      <c r="C596" s="31">
        <v>2.830033112145957E-2</v>
      </c>
      <c r="D596" s="31">
        <v>1.7229811131911108E-2</v>
      </c>
      <c r="E596" s="31">
        <v>1.7229811131911108E-2</v>
      </c>
      <c r="F596" s="31">
        <v>0.18977552596680253</v>
      </c>
      <c r="G596" s="31">
        <v>0.18977552596680253</v>
      </c>
      <c r="H596" s="31">
        <v>6.7146356871022911E-2</v>
      </c>
      <c r="I596" s="31">
        <v>6.7146356871022925E-2</v>
      </c>
      <c r="J596" s="31">
        <v>1.9458332783662914E-4</v>
      </c>
      <c r="K596" s="31">
        <v>1.9458332783662914E-4</v>
      </c>
      <c r="L596" s="31">
        <v>1.4457027412748133E-4</v>
      </c>
      <c r="M596" s="31">
        <v>1.4457027412748133E-4</v>
      </c>
      <c r="N596" s="31">
        <v>1.7536274828887732E-3</v>
      </c>
      <c r="O596" s="31">
        <v>1.7536274828887732E-3</v>
      </c>
      <c r="P596" s="31">
        <v>5.8934101659399414E-4</v>
      </c>
      <c r="Q596" s="31">
        <v>5.8934101659399414E-4</v>
      </c>
      <c r="R596" s="31">
        <v>0</v>
      </c>
      <c r="S596" s="31">
        <v>0</v>
      </c>
      <c r="T596" s="31">
        <v>0</v>
      </c>
      <c r="U596" s="31">
        <v>0</v>
      </c>
      <c r="V596" s="31">
        <v>2.2102507055800332E-3</v>
      </c>
      <c r="W596" s="31">
        <v>2.2102507055800332E-3</v>
      </c>
      <c r="X596" s="31">
        <v>5.8420514716833836E-4</v>
      </c>
      <c r="Y596" s="31">
        <v>5.8420514716833836E-4</v>
      </c>
      <c r="Z596" s="29" t="s">
        <v>19</v>
      </c>
      <c r="AA596" s="40"/>
      <c r="AB596" s="41">
        <f t="shared" si="12"/>
        <v>-2.7008806110807546</v>
      </c>
    </row>
    <row r="597" spans="1:28">
      <c r="A597" s="28">
        <v>42594</v>
      </c>
      <c r="B597" s="31">
        <v>0.20229080643246311</v>
      </c>
      <c r="C597" s="31">
        <v>0.20229080643246311</v>
      </c>
      <c r="D597" s="31">
        <v>3.0889848571905174E-2</v>
      </c>
      <c r="E597" s="31">
        <v>3.0889848571905174E-2</v>
      </c>
      <c r="F597" s="31">
        <v>3.8842120091907566E-2</v>
      </c>
      <c r="G597" s="31">
        <v>3.8842120091907566E-2</v>
      </c>
      <c r="H597" s="31">
        <v>9.9720608703244312E-2</v>
      </c>
      <c r="I597" s="31">
        <v>9.972060870324434E-2</v>
      </c>
      <c r="J597" s="31">
        <v>1.1938841470654196E-3</v>
      </c>
      <c r="K597" s="31">
        <v>1.1938841470654196E-3</v>
      </c>
      <c r="L597" s="31">
        <v>3.0026133857246121E-4</v>
      </c>
      <c r="M597" s="31">
        <v>3.0026133857246121E-4</v>
      </c>
      <c r="N597" s="31">
        <v>4.1776167182391833E-4</v>
      </c>
      <c r="O597" s="31">
        <v>4.1776167182391833E-4</v>
      </c>
      <c r="P597" s="31">
        <v>6.792187315429692E-4</v>
      </c>
      <c r="Q597" s="31">
        <v>6.792187315429692E-4</v>
      </c>
      <c r="R597" s="31">
        <v>0</v>
      </c>
      <c r="S597" s="31">
        <v>0</v>
      </c>
      <c r="T597" s="31">
        <v>2.3946768483680239E-3</v>
      </c>
      <c r="U597" s="31">
        <v>2.3946768483680239E-3</v>
      </c>
      <c r="V597" s="31">
        <v>7.3836946647948352E-4</v>
      </c>
      <c r="W597" s="31">
        <v>7.3836946647948352E-4</v>
      </c>
      <c r="X597" s="31">
        <v>1.0246059504183166E-3</v>
      </c>
      <c r="Y597" s="31">
        <v>1.0246059504183166E-3</v>
      </c>
      <c r="Z597" s="29" t="s">
        <v>19</v>
      </c>
      <c r="AA597" s="40"/>
      <c r="AB597" s="41">
        <f t="shared" si="12"/>
        <v>-2.3053829162214194</v>
      </c>
    </row>
    <row r="598" spans="1:28">
      <c r="A598" s="28">
        <v>42595</v>
      </c>
      <c r="B598" s="31">
        <v>4.3533897075313642E-4</v>
      </c>
      <c r="C598" s="31">
        <v>4.3533897075313642E-4</v>
      </c>
      <c r="D598" s="31">
        <v>0.33617407743776995</v>
      </c>
      <c r="E598" s="31">
        <v>0.33617407743776995</v>
      </c>
      <c r="F598" s="31">
        <v>0.42283796190596473</v>
      </c>
      <c r="G598" s="31">
        <v>0.42283796190596473</v>
      </c>
      <c r="H598" s="31">
        <v>0.22837285384856373</v>
      </c>
      <c r="I598" s="31">
        <v>0.22837285384856379</v>
      </c>
      <c r="J598" s="31">
        <v>3.2980225057055791E-6</v>
      </c>
      <c r="K598" s="31">
        <v>3.2980225057055791E-6</v>
      </c>
      <c r="L598" s="31">
        <v>1.3382017682056606E-3</v>
      </c>
      <c r="M598" s="31">
        <v>1.3382017682056606E-3</v>
      </c>
      <c r="N598" s="31">
        <v>7.7577370918929947E-3</v>
      </c>
      <c r="O598" s="31">
        <v>7.7577370918929947E-3</v>
      </c>
      <c r="P598" s="31">
        <v>2.5152920512148901E-3</v>
      </c>
      <c r="Q598" s="31">
        <v>2.5152920512148901E-3</v>
      </c>
      <c r="R598" s="31">
        <v>4.3006213474400751E-3</v>
      </c>
      <c r="S598" s="31">
        <v>4.3006213474400751E-3</v>
      </c>
      <c r="T598" s="31">
        <v>0</v>
      </c>
      <c r="U598" s="31">
        <v>0</v>
      </c>
      <c r="V598" s="31">
        <v>7.9666179278049538E-4</v>
      </c>
      <c r="W598" s="31">
        <v>7.9666179278049538E-4</v>
      </c>
      <c r="X598" s="31">
        <v>1.8848640792156501E-3</v>
      </c>
      <c r="Y598" s="31">
        <v>1.8848640792156501E-3</v>
      </c>
      <c r="Z598" s="29" t="s">
        <v>19</v>
      </c>
      <c r="AA598" s="40"/>
      <c r="AB598" s="41">
        <f t="shared" si="12"/>
        <v>-1.476775661816623</v>
      </c>
    </row>
    <row r="599" spans="1:28">
      <c r="A599" s="28">
        <v>42596</v>
      </c>
      <c r="B599" s="31">
        <v>6.5630647863541017E-2</v>
      </c>
      <c r="C599" s="31">
        <v>6.5630647863541017E-2</v>
      </c>
      <c r="D599" s="31">
        <v>1.9413192964246657E-2</v>
      </c>
      <c r="E599" s="31">
        <v>1.9413192964246657E-2</v>
      </c>
      <c r="F599" s="31">
        <v>8.644266221054217E-2</v>
      </c>
      <c r="G599" s="31">
        <v>8.644266221054217E-2</v>
      </c>
      <c r="H599" s="31">
        <v>5.5123286545562866E-2</v>
      </c>
      <c r="I599" s="31">
        <v>5.5123286545562866E-2</v>
      </c>
      <c r="J599" s="31">
        <v>1.3521892273392875E-4</v>
      </c>
      <c r="K599" s="31">
        <v>1.3521892273392875E-4</v>
      </c>
      <c r="L599" s="31">
        <v>2.6689896761996549E-4</v>
      </c>
      <c r="M599" s="31">
        <v>2.6689896761996549E-4</v>
      </c>
      <c r="N599" s="31">
        <v>7.2379638490423074E-4</v>
      </c>
      <c r="O599" s="31">
        <v>7.2379638490423074E-4</v>
      </c>
      <c r="P599" s="31">
        <v>3.3639944738044977E-4</v>
      </c>
      <c r="Q599" s="31">
        <v>3.3639944738044961E-4</v>
      </c>
      <c r="R599" s="31">
        <v>5.9298444652586312E-3</v>
      </c>
      <c r="S599" s="31">
        <v>5.9298444652586312E-3</v>
      </c>
      <c r="T599" s="31">
        <v>2.594851074082998E-3</v>
      </c>
      <c r="U599" s="31">
        <v>2.594851074082998E-3</v>
      </c>
      <c r="V599" s="31">
        <v>1.3018619540559315E-2</v>
      </c>
      <c r="W599" s="31">
        <v>1.3018619540559315E-2</v>
      </c>
      <c r="X599" s="31">
        <v>6.6483829715113319E-3</v>
      </c>
      <c r="Y599" s="31">
        <v>6.6483829715113327E-3</v>
      </c>
      <c r="Z599" s="29" t="s">
        <v>19</v>
      </c>
      <c r="AA599" s="40"/>
      <c r="AB599" s="41">
        <f t="shared" si="12"/>
        <v>-2.8981830287719053</v>
      </c>
    </row>
    <row r="600" spans="1:28">
      <c r="A600" s="28">
        <v>42597</v>
      </c>
      <c r="B600" s="31">
        <v>1.3521892273392873E-4</v>
      </c>
      <c r="C600" s="31">
        <v>1.3521892273392873E-4</v>
      </c>
      <c r="D600" s="31">
        <v>3.9048801734843291E-2</v>
      </c>
      <c r="E600" s="31">
        <v>3.9048801734843291E-2</v>
      </c>
      <c r="F600" s="31">
        <v>0.22924428856644596</v>
      </c>
      <c r="G600" s="31">
        <v>0.22924428856644596</v>
      </c>
      <c r="H600" s="31">
        <v>7.4170942277963531E-2</v>
      </c>
      <c r="I600" s="31">
        <v>7.4170942277963531E-2</v>
      </c>
      <c r="J600" s="31">
        <v>3.2980225057055791E-6</v>
      </c>
      <c r="K600" s="31">
        <v>3.2980225057055791E-6</v>
      </c>
      <c r="L600" s="31">
        <v>3.4103756973662261E-4</v>
      </c>
      <c r="M600" s="31">
        <v>3.4103756973662261E-4</v>
      </c>
      <c r="N600" s="31">
        <v>8.6321219864081717E-3</v>
      </c>
      <c r="O600" s="31">
        <v>8.6321219864081717E-3</v>
      </c>
      <c r="P600" s="31">
        <v>2.4010189564940502E-3</v>
      </c>
      <c r="Q600" s="31">
        <v>2.4010189564940502E-3</v>
      </c>
      <c r="R600" s="31">
        <v>0</v>
      </c>
      <c r="S600" s="31">
        <v>0</v>
      </c>
      <c r="T600" s="31">
        <v>0</v>
      </c>
      <c r="U600" s="31">
        <v>0</v>
      </c>
      <c r="V600" s="31">
        <v>1.7516844053454064E-2</v>
      </c>
      <c r="W600" s="31">
        <v>1.7516844053454064E-2</v>
      </c>
      <c r="X600" s="31">
        <v>4.6299862872286341E-3</v>
      </c>
      <c r="Y600" s="31">
        <v>4.6299862872286341E-3</v>
      </c>
      <c r="Z600" s="29" t="s">
        <v>19</v>
      </c>
      <c r="AA600" s="40"/>
      <c r="AB600" s="41">
        <f t="shared" si="12"/>
        <v>-2.6013828190139305</v>
      </c>
    </row>
    <row r="601" spans="1:28">
      <c r="A601" s="28">
        <v>42598</v>
      </c>
      <c r="B601" s="31">
        <v>6.233262535783545E-4</v>
      </c>
      <c r="C601" s="31">
        <v>6.233262535783545E-4</v>
      </c>
      <c r="D601" s="31">
        <v>3.5660667618112062E-3</v>
      </c>
      <c r="E601" s="31">
        <v>3.5660667618112062E-3</v>
      </c>
      <c r="F601" s="31">
        <v>0.1448661462457313</v>
      </c>
      <c r="G601" s="31">
        <v>0.1448661462457313</v>
      </c>
      <c r="H601" s="31">
        <v>3.976832093020867E-2</v>
      </c>
      <c r="I601" s="31">
        <v>3.976832093020867E-2</v>
      </c>
      <c r="J601" s="31">
        <v>6.5960450114111582E-6</v>
      </c>
      <c r="K601" s="31">
        <v>6.5960450114111582E-6</v>
      </c>
      <c r="L601" s="31">
        <v>2.2241580634997127E-5</v>
      </c>
      <c r="M601" s="31">
        <v>2.2241580634997127E-5</v>
      </c>
      <c r="N601" s="31">
        <v>1.6710466872956733E-3</v>
      </c>
      <c r="O601" s="31">
        <v>1.6710466872956733E-3</v>
      </c>
      <c r="P601" s="31">
        <v>4.5195650945770356E-4</v>
      </c>
      <c r="Q601" s="31">
        <v>4.519565094577035E-4</v>
      </c>
      <c r="R601" s="31">
        <v>1.777634130575307E-3</v>
      </c>
      <c r="S601" s="31">
        <v>1.777634130575307E-3</v>
      </c>
      <c r="T601" s="31">
        <v>7.2655830074323953E-4</v>
      </c>
      <c r="U601" s="31">
        <v>7.2655830074323953E-4</v>
      </c>
      <c r="V601" s="31">
        <v>7.0825176455729406E-3</v>
      </c>
      <c r="W601" s="31">
        <v>7.0825176455729406E-3</v>
      </c>
      <c r="X601" s="31">
        <v>2.8157404126157495E-3</v>
      </c>
      <c r="Y601" s="31">
        <v>2.8157404126157499E-3</v>
      </c>
      <c r="Z601" s="29" t="s">
        <v>19</v>
      </c>
      <c r="AA601" s="40"/>
      <c r="AB601" s="41">
        <f t="shared" si="12"/>
        <v>-3.2246846401607545</v>
      </c>
    </row>
    <row r="602" spans="1:28">
      <c r="A602" s="28">
        <v>42599</v>
      </c>
      <c r="B602" s="31">
        <v>3.1990818305344115E-4</v>
      </c>
      <c r="C602" s="31">
        <v>3.1990818305344115E-4</v>
      </c>
      <c r="D602" s="31">
        <v>0.10133634830315275</v>
      </c>
      <c r="E602" s="31">
        <v>0.10133634830315275</v>
      </c>
      <c r="F602" s="31">
        <v>0.10265764430994029</v>
      </c>
      <c r="G602" s="31">
        <v>0.10265764430994029</v>
      </c>
      <c r="H602" s="31">
        <v>6.2358442598955358E-2</v>
      </c>
      <c r="I602" s="31">
        <v>6.2358442598955358E-2</v>
      </c>
      <c r="J602" s="31">
        <v>6.5960450114111582E-6</v>
      </c>
      <c r="K602" s="31">
        <v>6.5960450114111582E-6</v>
      </c>
      <c r="L602" s="31">
        <v>7.8586918243656522E-4</v>
      </c>
      <c r="M602" s="31">
        <v>7.8586918243656522E-4</v>
      </c>
      <c r="N602" s="31">
        <v>7.3351177262106593E-4</v>
      </c>
      <c r="O602" s="31">
        <v>7.3351177262106593E-4</v>
      </c>
      <c r="P602" s="31">
        <v>4.6864808509108463E-4</v>
      </c>
      <c r="Q602" s="31">
        <v>4.6864808509108463E-4</v>
      </c>
      <c r="R602" s="31">
        <v>5.95293062279857E-3</v>
      </c>
      <c r="S602" s="31">
        <v>5.95293062279857E-3</v>
      </c>
      <c r="T602" s="31">
        <v>0</v>
      </c>
      <c r="U602" s="31">
        <v>0</v>
      </c>
      <c r="V602" s="31">
        <v>1.187220378997275E-2</v>
      </c>
      <c r="W602" s="31">
        <v>1.187220378997275E-2</v>
      </c>
      <c r="X602" s="31">
        <v>5.4555772974027913E-3</v>
      </c>
      <c r="Y602" s="31">
        <v>5.4555772974027913E-3</v>
      </c>
      <c r="Z602" s="29" t="s">
        <v>19</v>
      </c>
      <c r="AA602" s="40"/>
      <c r="AB602" s="41">
        <f t="shared" si="12"/>
        <v>-2.7748562094637048</v>
      </c>
    </row>
    <row r="603" spans="1:28">
      <c r="A603" s="28">
        <v>42600</v>
      </c>
      <c r="B603" s="31">
        <v>2.8880783082463755E-2</v>
      </c>
      <c r="C603" s="31">
        <v>2.8880783082463755E-2</v>
      </c>
      <c r="D603" s="31">
        <v>5.9051396585917378E-3</v>
      </c>
      <c r="E603" s="31">
        <v>5.9051396585917378E-3</v>
      </c>
      <c r="F603" s="31">
        <v>4.4457614192238384E-2</v>
      </c>
      <c r="G603" s="31">
        <v>4.4457614192238384E-2</v>
      </c>
      <c r="H603" s="31">
        <v>2.503993138478447E-2</v>
      </c>
      <c r="I603" s="31">
        <v>2.503993138478447E-2</v>
      </c>
      <c r="J603" s="31">
        <v>3.0341807052491324E-4</v>
      </c>
      <c r="K603" s="31">
        <v>3.0341807052491324E-4</v>
      </c>
      <c r="L603" s="31">
        <v>5.1897021481659965E-5</v>
      </c>
      <c r="M603" s="31">
        <v>5.1897021481659965E-5</v>
      </c>
      <c r="N603" s="31">
        <v>3.108924069387299E-4</v>
      </c>
      <c r="O603" s="31">
        <v>3.108924069387299E-4</v>
      </c>
      <c r="P603" s="31">
        <v>2.182744505903682E-4</v>
      </c>
      <c r="Q603" s="31">
        <v>2.1827445059036815E-4</v>
      </c>
      <c r="R603" s="31">
        <v>0</v>
      </c>
      <c r="S603" s="31">
        <v>0</v>
      </c>
      <c r="T603" s="31">
        <v>0</v>
      </c>
      <c r="U603" s="31">
        <v>0</v>
      </c>
      <c r="V603" s="31">
        <v>2.9631932536347696E-4</v>
      </c>
      <c r="W603" s="31">
        <v>2.9631932536347696E-4</v>
      </c>
      <c r="X603" s="31">
        <v>7.8322008741249749E-5</v>
      </c>
      <c r="Y603" s="31">
        <v>7.8322008741249749E-5</v>
      </c>
      <c r="Z603" s="29" t="s">
        <v>19</v>
      </c>
      <c r="AA603" s="40"/>
      <c r="AB603" s="41">
        <f t="shared" si="12"/>
        <v>-3.687283472978256</v>
      </c>
    </row>
    <row r="604" spans="1:28">
      <c r="A604" s="28">
        <v>42601</v>
      </c>
      <c r="B604" s="31">
        <v>3.228104428584621E-2</v>
      </c>
      <c r="C604" s="31">
        <v>3.228104428584621E-2</v>
      </c>
      <c r="D604" s="31">
        <v>6.4834207551016626E-2</v>
      </c>
      <c r="E604" s="31">
        <v>6.4834207551016626E-2</v>
      </c>
      <c r="F604" s="31">
        <v>0.58094132391588416</v>
      </c>
      <c r="G604" s="31">
        <v>0.58094132391588416</v>
      </c>
      <c r="H604" s="31">
        <v>0.18857628563651396</v>
      </c>
      <c r="I604" s="31">
        <v>0.18857628563651396</v>
      </c>
      <c r="J604" s="31">
        <v>2.5724575544503516E-4</v>
      </c>
      <c r="K604" s="31">
        <v>2.5724575544503516E-4</v>
      </c>
      <c r="L604" s="31">
        <v>2.5577817730246694E-4</v>
      </c>
      <c r="M604" s="31">
        <v>2.5577817730246694E-4</v>
      </c>
      <c r="N604" s="31">
        <v>1.6321851364283321E-2</v>
      </c>
      <c r="O604" s="31">
        <v>1.6321851364283321E-2</v>
      </c>
      <c r="P604" s="31">
        <v>4.5028735189436547E-3</v>
      </c>
      <c r="Q604" s="31">
        <v>4.5028735189436547E-3</v>
      </c>
      <c r="R604" s="31">
        <v>0</v>
      </c>
      <c r="S604" s="31">
        <v>0</v>
      </c>
      <c r="T604" s="31">
        <v>1.3085463273589976E-3</v>
      </c>
      <c r="U604" s="31">
        <v>1.3085463273589976E-3</v>
      </c>
      <c r="V604" s="31">
        <v>7.2962561753433198E-3</v>
      </c>
      <c r="W604" s="31">
        <v>7.2962561753433198E-3</v>
      </c>
      <c r="X604" s="31">
        <v>2.3817594461478411E-3</v>
      </c>
      <c r="Y604" s="31">
        <v>2.3817594461478411E-3</v>
      </c>
      <c r="Z604" s="29" t="s">
        <v>19</v>
      </c>
      <c r="AA604" s="40"/>
      <c r="AB604" s="41">
        <f t="shared" si="12"/>
        <v>-1.6682526556254123</v>
      </c>
    </row>
    <row r="605" spans="1:28">
      <c r="A605" s="28">
        <v>42602</v>
      </c>
      <c r="B605" s="31">
        <v>2.341595979050961E-4</v>
      </c>
      <c r="C605" s="31">
        <v>2.341595979050961E-4</v>
      </c>
      <c r="D605" s="31">
        <v>0.24177339536263046</v>
      </c>
      <c r="E605" s="31">
        <v>0.24177339536263046</v>
      </c>
      <c r="F605" s="31">
        <v>5.685444891892024E-2</v>
      </c>
      <c r="G605" s="31">
        <v>5.685444891892024E-2</v>
      </c>
      <c r="H605" s="31">
        <v>9.8861634541803398E-2</v>
      </c>
      <c r="I605" s="31">
        <v>9.8861634541803425E-2</v>
      </c>
      <c r="J605" s="31">
        <v>3.2980225057055791E-6</v>
      </c>
      <c r="K605" s="31">
        <v>3.2980225057055791E-6</v>
      </c>
      <c r="L605" s="31">
        <v>1.1046651715381907E-3</v>
      </c>
      <c r="M605" s="31">
        <v>1.1046651715381907E-3</v>
      </c>
      <c r="N605" s="31">
        <v>6.7036175246163636E-4</v>
      </c>
      <c r="O605" s="31">
        <v>6.7036175246163636E-4</v>
      </c>
      <c r="P605" s="31">
        <v>5.6109373475288769E-4</v>
      </c>
      <c r="Q605" s="31">
        <v>5.6109373475288758E-4</v>
      </c>
      <c r="R605" s="31">
        <v>0</v>
      </c>
      <c r="S605" s="31">
        <v>0</v>
      </c>
      <c r="T605" s="31">
        <v>5.9162604489092357E-3</v>
      </c>
      <c r="U605" s="31">
        <v>5.9162604489092357E-3</v>
      </c>
      <c r="V605" s="31">
        <v>0</v>
      </c>
      <c r="W605" s="31">
        <v>0</v>
      </c>
      <c r="X605" s="31">
        <v>2.0492119008366332E-3</v>
      </c>
      <c r="Y605" s="31">
        <v>2.0492119008366332E-3</v>
      </c>
      <c r="Z605" s="29" t="s">
        <v>19</v>
      </c>
      <c r="AA605" s="40"/>
      <c r="AB605" s="41">
        <f t="shared" si="12"/>
        <v>-2.3140340373354613</v>
      </c>
    </row>
    <row r="606" spans="1:28">
      <c r="A606" s="28">
        <v>42603</v>
      </c>
      <c r="B606" s="31">
        <v>5.5142936295397276E-3</v>
      </c>
      <c r="C606" s="31">
        <v>5.5142936295397276E-3</v>
      </c>
      <c r="D606" s="31">
        <v>0.40683928604526154</v>
      </c>
      <c r="E606" s="31">
        <v>0.40683928604526154</v>
      </c>
      <c r="F606" s="31">
        <v>0.69378555224692628</v>
      </c>
      <c r="G606" s="31">
        <v>0.69378555224692628</v>
      </c>
      <c r="H606" s="31">
        <v>0.32644228053145974</v>
      </c>
      <c r="I606" s="31">
        <v>0.32644228053145979</v>
      </c>
      <c r="J606" s="31">
        <v>3.6278247562761368E-5</v>
      </c>
      <c r="K606" s="31">
        <v>3.6278247562761368E-5</v>
      </c>
      <c r="L606" s="31">
        <v>4.0850369766278058E-3</v>
      </c>
      <c r="M606" s="31">
        <v>4.0850369766278058E-3</v>
      </c>
      <c r="N606" s="31">
        <v>1.3509246620259496E-2</v>
      </c>
      <c r="O606" s="31">
        <v>1.3509246620259496E-2</v>
      </c>
      <c r="P606" s="31">
        <v>4.9997688858758457E-3</v>
      </c>
      <c r="Q606" s="31">
        <v>4.9997688858758457E-3</v>
      </c>
      <c r="R606" s="31">
        <v>0</v>
      </c>
      <c r="S606" s="31">
        <v>0</v>
      </c>
      <c r="T606" s="31">
        <v>2.4132114988971885E-3</v>
      </c>
      <c r="U606" s="31">
        <v>2.4132114988971885E-3</v>
      </c>
      <c r="V606" s="31">
        <v>9.4433568607639219E-3</v>
      </c>
      <c r="W606" s="31">
        <v>9.4433568607639219E-3</v>
      </c>
      <c r="X606" s="31">
        <v>3.33189528989415E-3</v>
      </c>
      <c r="Y606" s="31">
        <v>3.33189528989415E-3</v>
      </c>
      <c r="Z606" s="29" t="s">
        <v>19</v>
      </c>
      <c r="AA606" s="40"/>
      <c r="AB606" s="41">
        <f t="shared" si="12"/>
        <v>-1.1195021283392683</v>
      </c>
    </row>
    <row r="607" spans="1:28">
      <c r="A607" s="28">
        <v>42604</v>
      </c>
      <c r="B607" s="31">
        <v>3.0496814110259486E-2</v>
      </c>
      <c r="C607" s="31">
        <v>3.0496814110259486E-2</v>
      </c>
      <c r="D607" s="31">
        <v>1.2588734639408374E-2</v>
      </c>
      <c r="E607" s="31">
        <v>1.2588734639408374E-2</v>
      </c>
      <c r="F607" s="31">
        <v>0.16959180798507717</v>
      </c>
      <c r="G607" s="31">
        <v>0.16959180798507717</v>
      </c>
      <c r="H607" s="31">
        <v>6.1059067634264469E-2</v>
      </c>
      <c r="I607" s="31">
        <v>6.1059067634264476E-2</v>
      </c>
      <c r="J607" s="31">
        <v>3.0341807052491324E-4</v>
      </c>
      <c r="K607" s="31">
        <v>3.0341807052491324E-4</v>
      </c>
      <c r="L607" s="31">
        <v>1.853465052916427E-4</v>
      </c>
      <c r="M607" s="31">
        <v>1.853465052916427E-4</v>
      </c>
      <c r="N607" s="31">
        <v>1.2824311786222608E-3</v>
      </c>
      <c r="O607" s="31">
        <v>1.2824311786222608E-3</v>
      </c>
      <c r="P607" s="31">
        <v>5.2129074670405578E-4</v>
      </c>
      <c r="Q607" s="31">
        <v>5.2129074670405578E-4</v>
      </c>
      <c r="R607" s="31">
        <v>0</v>
      </c>
      <c r="S607" s="31">
        <v>0</v>
      </c>
      <c r="T607" s="31">
        <v>0</v>
      </c>
      <c r="U607" s="31">
        <v>0</v>
      </c>
      <c r="V607" s="31">
        <v>3.9153012498846299E-3</v>
      </c>
      <c r="W607" s="31">
        <v>3.9153012498846299E-3</v>
      </c>
      <c r="X607" s="31">
        <v>1.0348776892696279E-3</v>
      </c>
      <c r="Y607" s="31">
        <v>1.0348776892696279E-3</v>
      </c>
      <c r="Z607" s="29" t="s">
        <v>19</v>
      </c>
      <c r="AA607" s="40"/>
      <c r="AB607" s="41">
        <f t="shared" si="12"/>
        <v>-2.7959135614568345</v>
      </c>
    </row>
    <row r="608" spans="1:28">
      <c r="A608" s="28">
        <v>42605</v>
      </c>
      <c r="B608" s="31">
        <v>9.2575491735155599E-3</v>
      </c>
      <c r="C608" s="31">
        <v>9.2575491735155599E-3</v>
      </c>
      <c r="D608" s="31">
        <v>2.0855188775415635E-2</v>
      </c>
      <c r="E608" s="31">
        <v>2.0855188775415635E-2</v>
      </c>
      <c r="F608" s="31">
        <v>8.4834765543405924E-2</v>
      </c>
      <c r="G608" s="31">
        <v>8.4834765543405924E-2</v>
      </c>
      <c r="H608" s="31">
        <v>3.325090262905156E-2</v>
      </c>
      <c r="I608" s="31">
        <v>3.3250902629051567E-2</v>
      </c>
      <c r="J608" s="31">
        <v>9.2344630159756213E-5</v>
      </c>
      <c r="K608" s="31">
        <v>9.2344630159756213E-5</v>
      </c>
      <c r="L608" s="31">
        <v>1.6681185476247841E-4</v>
      </c>
      <c r="M608" s="31">
        <v>1.6681185476247841E-4</v>
      </c>
      <c r="N608" s="31">
        <v>1.0686926488518841E-3</v>
      </c>
      <c r="O608" s="31">
        <v>1.0686926488518841E-3</v>
      </c>
      <c r="P608" s="31">
        <v>3.7620243542928162E-4</v>
      </c>
      <c r="Q608" s="31">
        <v>3.7620243542928162E-4</v>
      </c>
      <c r="R608" s="31">
        <v>5.1976834689919926E-3</v>
      </c>
      <c r="S608" s="31">
        <v>5.1976834689919926E-3</v>
      </c>
      <c r="T608" s="31">
        <v>0</v>
      </c>
      <c r="U608" s="31">
        <v>0</v>
      </c>
      <c r="V608" s="31">
        <v>0</v>
      </c>
      <c r="W608" s="31">
        <v>0</v>
      </c>
      <c r="X608" s="31">
        <v>2.0235325537083545E-3</v>
      </c>
      <c r="Y608" s="31">
        <v>2.0235325537083545E-3</v>
      </c>
      <c r="Z608" s="29" t="s">
        <v>19</v>
      </c>
      <c r="AA608" s="40"/>
      <c r="AB608" s="41">
        <f t="shared" si="12"/>
        <v>-3.4036733655103468</v>
      </c>
    </row>
    <row r="609" spans="1:28">
      <c r="A609" s="28">
        <v>42606</v>
      </c>
      <c r="B609" s="31">
        <v>1.0497605635660857E-2</v>
      </c>
      <c r="C609" s="31">
        <v>1.0497605635660857E-2</v>
      </c>
      <c r="D609" s="31">
        <v>3.2658054232387445E-3</v>
      </c>
      <c r="E609" s="31">
        <v>3.2658054232387445E-3</v>
      </c>
      <c r="F609" s="31">
        <v>1.6725720031672162</v>
      </c>
      <c r="G609" s="31">
        <v>1.6725720031672162</v>
      </c>
      <c r="H609" s="31">
        <v>0.44730597969277225</v>
      </c>
      <c r="I609" s="31">
        <v>0.44730597969277225</v>
      </c>
      <c r="J609" s="31">
        <v>1.5830508027386776E-4</v>
      </c>
      <c r="K609" s="31">
        <v>1.5830508027386776E-4</v>
      </c>
      <c r="L609" s="31">
        <v>2.2241580634997127E-5</v>
      </c>
      <c r="M609" s="31">
        <v>2.2241580634997127E-5</v>
      </c>
      <c r="N609" s="31">
        <v>1.9756240922184604E-2</v>
      </c>
      <c r="O609" s="31">
        <v>1.9756240922184604E-2</v>
      </c>
      <c r="P609" s="31">
        <v>5.2912294757818086E-3</v>
      </c>
      <c r="Q609" s="31">
        <v>5.2912294757818086E-3</v>
      </c>
      <c r="R609" s="31">
        <v>0</v>
      </c>
      <c r="S609" s="31">
        <v>0</v>
      </c>
      <c r="T609" s="31">
        <v>0</v>
      </c>
      <c r="U609" s="31">
        <v>0</v>
      </c>
      <c r="V609" s="31">
        <v>1.1765334525087559E-2</v>
      </c>
      <c r="W609" s="31">
        <v>1.1765334525087559E-2</v>
      </c>
      <c r="X609" s="31">
        <v>3.1097689372345397E-3</v>
      </c>
      <c r="Y609" s="31">
        <v>3.1097689372345397E-3</v>
      </c>
      <c r="Z609" s="29" t="s">
        <v>19</v>
      </c>
      <c r="AA609" s="40"/>
      <c r="AB609" s="41">
        <f t="shared" si="12"/>
        <v>-0.80451240021603054</v>
      </c>
    </row>
    <row r="610" spans="1:28">
      <c r="A610" s="28">
        <v>42607</v>
      </c>
      <c r="B610" s="31"/>
      <c r="C610" s="31"/>
      <c r="D610" s="31">
        <v>0.42964061312623952</v>
      </c>
      <c r="E610" s="31">
        <v>0.42964061312623952</v>
      </c>
      <c r="F610" s="31">
        <v>8.1754987637169142E-3</v>
      </c>
      <c r="G610" s="31">
        <v>8.1754987637169142E-3</v>
      </c>
      <c r="H610" s="31">
        <v>0.15097530160393202</v>
      </c>
      <c r="I610" s="31">
        <v>0.15097530160393205</v>
      </c>
      <c r="J610" s="31"/>
      <c r="K610" s="31"/>
      <c r="L610" s="31">
        <v>7.3323077493373861E-3</v>
      </c>
      <c r="M610" s="31">
        <v>7.3323077493373861E-3</v>
      </c>
      <c r="N610" s="31">
        <v>5.8292326301011849E-5</v>
      </c>
      <c r="O610" s="31">
        <v>5.8292326301011849E-5</v>
      </c>
      <c r="P610" s="31">
        <v>2.5550950392637223E-3</v>
      </c>
      <c r="Q610" s="31">
        <v>2.5550950392637228E-3</v>
      </c>
      <c r="R610" s="31"/>
      <c r="S610" s="31"/>
      <c r="T610" s="31">
        <v>0</v>
      </c>
      <c r="U610" s="31">
        <v>0</v>
      </c>
      <c r="V610" s="31">
        <v>5.3434632442594205E-4</v>
      </c>
      <c r="W610" s="31">
        <v>5.3434632442594205E-4</v>
      </c>
      <c r="X610" s="31">
        <v>1.4123640920553235E-4</v>
      </c>
      <c r="Y610" s="31">
        <v>1.4123640920553235E-4</v>
      </c>
      <c r="Z610" s="29" t="s">
        <v>19</v>
      </c>
      <c r="AA610" s="40"/>
      <c r="AB610" s="41">
        <f t="shared" si="12"/>
        <v>-1.8906390210823878</v>
      </c>
    </row>
    <row r="611" spans="1:28">
      <c r="A611" s="28">
        <v>42608</v>
      </c>
      <c r="B611" s="31"/>
      <c r="C611" s="31"/>
      <c r="D611" s="31">
        <v>8.5926639853205564E-3</v>
      </c>
      <c r="E611" s="31">
        <v>8.5926639853205564E-3</v>
      </c>
      <c r="F611" s="31">
        <v>0.21503553403057432</v>
      </c>
      <c r="G611" s="31">
        <v>0.21503553403057432</v>
      </c>
      <c r="H611" s="31">
        <v>5.9813619298542946E-2</v>
      </c>
      <c r="I611" s="31">
        <v>5.9813619298542953E-2</v>
      </c>
      <c r="J611" s="31"/>
      <c r="K611" s="31"/>
      <c r="L611" s="31">
        <v>5.560395158749282E-5</v>
      </c>
      <c r="M611" s="31">
        <v>5.560395158749282E-5</v>
      </c>
      <c r="N611" s="31">
        <v>1.5544620346936494E-3</v>
      </c>
      <c r="O611" s="31">
        <v>1.5544620346936494E-3</v>
      </c>
      <c r="P611" s="31">
        <v>4.3012906439866664E-4</v>
      </c>
      <c r="Q611" s="31">
        <v>4.3012906439866659E-4</v>
      </c>
      <c r="R611" s="31"/>
      <c r="S611" s="31"/>
      <c r="T611" s="31">
        <v>9.4526717698737795E-4</v>
      </c>
      <c r="U611" s="31">
        <v>9.4526717698737795E-4</v>
      </c>
      <c r="V611" s="31">
        <v>9.7639646554194856E-4</v>
      </c>
      <c r="W611" s="31">
        <v>9.7639646554194856E-4</v>
      </c>
      <c r="X611" s="31">
        <v>5.8548911452475233E-4</v>
      </c>
      <c r="Y611" s="31">
        <v>5.8548911452475233E-4</v>
      </c>
      <c r="Z611" s="29" t="s">
        <v>19</v>
      </c>
      <c r="AA611" s="40"/>
      <c r="AB611" s="41">
        <f t="shared" si="12"/>
        <v>-2.816521896488795</v>
      </c>
    </row>
    <row r="612" spans="1:28">
      <c r="A612" s="28">
        <v>42609</v>
      </c>
      <c r="B612" s="31">
        <v>3.9454243235755838E-2</v>
      </c>
      <c r="C612" s="31">
        <v>3.9454243235755838E-2</v>
      </c>
      <c r="D612" s="31">
        <v>2.9243971604915393E-2</v>
      </c>
      <c r="E612" s="31">
        <v>2.9243971604915393E-2</v>
      </c>
      <c r="F612" s="31">
        <v>0.10959443113976072</v>
      </c>
      <c r="G612" s="31">
        <v>0.10959443113976072</v>
      </c>
      <c r="H612" s="31">
        <v>5.4456907487584034E-2</v>
      </c>
      <c r="I612" s="31">
        <v>5.4456907487584041E-2</v>
      </c>
      <c r="J612" s="31">
        <v>1.5830508027386779E-4</v>
      </c>
      <c r="K612" s="31">
        <v>1.5830508027386779E-4</v>
      </c>
      <c r="L612" s="31">
        <v>1.6681185476247843E-4</v>
      </c>
      <c r="M612" s="31">
        <v>1.6681185476247843E-4</v>
      </c>
      <c r="N612" s="31">
        <v>1.1512734444449843E-3</v>
      </c>
      <c r="O612" s="31">
        <v>1.1512734444449843E-3</v>
      </c>
      <c r="P612" s="31">
        <v>4.2370922761659704E-4</v>
      </c>
      <c r="Q612" s="31">
        <v>4.2370922761659704E-4</v>
      </c>
      <c r="R612" s="31">
        <v>1.8864688732635911E-3</v>
      </c>
      <c r="S612" s="31">
        <v>1.8864688732635911E-3</v>
      </c>
      <c r="T612" s="31">
        <v>0</v>
      </c>
      <c r="U612" s="31">
        <v>0</v>
      </c>
      <c r="V612" s="31">
        <v>3.6918473323974176E-4</v>
      </c>
      <c r="W612" s="31">
        <v>3.6918473323974176E-4</v>
      </c>
      <c r="X612" s="31">
        <v>8.3201084695622694E-4</v>
      </c>
      <c r="Y612" s="31">
        <v>8.3201084695622694E-4</v>
      </c>
      <c r="Z612" s="29" t="s">
        <v>19</v>
      </c>
      <c r="AA612" s="40"/>
      <c r="AB612" s="41">
        <f t="shared" si="12"/>
        <v>-2.9103455783730179</v>
      </c>
    </row>
    <row r="613" spans="1:28">
      <c r="A613" s="28">
        <v>42610</v>
      </c>
      <c r="B613" s="31"/>
      <c r="C613" s="31"/>
      <c r="D613" s="31">
        <v>0.13062850999944398</v>
      </c>
      <c r="E613" s="31">
        <v>0.13062850999944398</v>
      </c>
      <c r="F613" s="31">
        <v>0.52653515270160645</v>
      </c>
      <c r="G613" s="31">
        <v>0.52653515270160645</v>
      </c>
      <c r="H613" s="31">
        <v>0.18441751536908929</v>
      </c>
      <c r="I613" s="31">
        <v>0.18441751536908932</v>
      </c>
      <c r="J613" s="31"/>
      <c r="K613" s="31"/>
      <c r="L613" s="31">
        <v>2.0017422571497412E-4</v>
      </c>
      <c r="M613" s="31">
        <v>2.0017422571497412E-4</v>
      </c>
      <c r="N613" s="31">
        <v>5.4163286521356846E-3</v>
      </c>
      <c r="O613" s="31">
        <v>5.4163286521356846E-3</v>
      </c>
      <c r="P613" s="31">
        <v>1.5009578396478847E-3</v>
      </c>
      <c r="Q613" s="31">
        <v>1.5009578396478845E-3</v>
      </c>
      <c r="R613" s="31"/>
      <c r="S613" s="31"/>
      <c r="T613" s="31">
        <v>0</v>
      </c>
      <c r="U613" s="31">
        <v>0</v>
      </c>
      <c r="V613" s="31">
        <v>5.1200093267722083E-3</v>
      </c>
      <c r="W613" s="31">
        <v>5.1200093267722083E-3</v>
      </c>
      <c r="X613" s="31">
        <v>1.3533015936602827E-3</v>
      </c>
      <c r="Y613" s="31">
        <v>1.3533015936602827E-3</v>
      </c>
      <c r="Z613" s="29" t="s">
        <v>19</v>
      </c>
      <c r="AA613" s="40"/>
      <c r="AB613" s="41">
        <f t="shared" si="12"/>
        <v>-1.6905529866379141</v>
      </c>
    </row>
    <row r="614" spans="1:28">
      <c r="A614" s="28">
        <v>42611</v>
      </c>
      <c r="B614" s="31">
        <v>1.7519095550308037E-2</v>
      </c>
      <c r="C614" s="31">
        <v>1.7519095550308037E-2</v>
      </c>
      <c r="D614" s="31">
        <v>1.731136359423943E-3</v>
      </c>
      <c r="E614" s="31">
        <v>1.731136359423943E-3</v>
      </c>
      <c r="F614" s="31">
        <v>4.2912867545261565E-2</v>
      </c>
      <c r="G614" s="31">
        <v>4.2912867545261565E-2</v>
      </c>
      <c r="H614" s="31">
        <v>1.8762614979276764E-2</v>
      </c>
      <c r="I614" s="31">
        <v>1.8762614979276764E-2</v>
      </c>
      <c r="J614" s="31">
        <v>1.0553672018257853E-4</v>
      </c>
      <c r="K614" s="31">
        <v>1.0553672018257853E-4</v>
      </c>
      <c r="L614" s="31">
        <v>3.3362370952495694E-5</v>
      </c>
      <c r="M614" s="31">
        <v>3.3362370952495694E-5</v>
      </c>
      <c r="N614" s="31">
        <v>5.9263865072695392E-4</v>
      </c>
      <c r="O614" s="31">
        <v>5.9263865072695392E-4</v>
      </c>
      <c r="P614" s="31">
        <v>2.0928667909547068E-4</v>
      </c>
      <c r="Q614" s="31">
        <v>2.092866790954706E-4</v>
      </c>
      <c r="R614" s="31">
        <v>0</v>
      </c>
      <c r="S614" s="31">
        <v>0</v>
      </c>
      <c r="T614" s="31">
        <v>0</v>
      </c>
      <c r="U614" s="31">
        <v>0</v>
      </c>
      <c r="V614" s="31">
        <v>3.3518087623081818E-4</v>
      </c>
      <c r="W614" s="31">
        <v>3.3518087623081818E-4</v>
      </c>
      <c r="X614" s="31">
        <v>8.8593747592561204E-5</v>
      </c>
      <c r="Y614" s="31">
        <v>8.8593747592561204E-5</v>
      </c>
      <c r="Z614" s="29" t="s">
        <v>19</v>
      </c>
      <c r="AA614" s="40"/>
      <c r="AB614" s="41">
        <f t="shared" si="12"/>
        <v>-3.9758889538986679</v>
      </c>
    </row>
    <row r="615" spans="1:28">
      <c r="A615" s="28">
        <v>42612</v>
      </c>
      <c r="B615" s="31">
        <v>1.4313417674762213E-3</v>
      </c>
      <c r="C615" s="31">
        <v>1.4313417674762213E-3</v>
      </c>
      <c r="D615" s="31">
        <v>3.0433896168887736E-3</v>
      </c>
      <c r="E615" s="31">
        <v>3.0433896168887736E-3</v>
      </c>
      <c r="F615" s="31">
        <v>0.18328078927809813</v>
      </c>
      <c r="G615" s="31">
        <v>0.18328078927809813</v>
      </c>
      <c r="H615" s="31">
        <v>5.005546738979709E-2</v>
      </c>
      <c r="I615" s="31">
        <v>5.005546738979709E-2</v>
      </c>
      <c r="J615" s="31">
        <v>9.8940675171167369E-6</v>
      </c>
      <c r="K615" s="31">
        <v>9.8940675171167369E-6</v>
      </c>
      <c r="L615" s="31">
        <v>2.2241580634997127E-5</v>
      </c>
      <c r="M615" s="31">
        <v>2.2241580634997127E-5</v>
      </c>
      <c r="N615" s="31">
        <v>3.1575010079714755E-3</v>
      </c>
      <c r="O615" s="31">
        <v>3.1575010079714755E-3</v>
      </c>
      <c r="P615" s="31">
        <v>8.4613448787678022E-4</v>
      </c>
      <c r="Q615" s="31">
        <v>8.4613448787678022E-4</v>
      </c>
      <c r="R615" s="31">
        <v>0</v>
      </c>
      <c r="S615" s="31">
        <v>0</v>
      </c>
      <c r="T615" s="31">
        <v>1.4827720423331417E-4</v>
      </c>
      <c r="U615" s="31">
        <v>1.4827720423331417E-4</v>
      </c>
      <c r="V615" s="31">
        <v>4.3233475339917128E-3</v>
      </c>
      <c r="W615" s="31">
        <v>4.3233475339917128E-3</v>
      </c>
      <c r="X615" s="31">
        <v>1.1940896414649555E-3</v>
      </c>
      <c r="Y615" s="31">
        <v>1.1940896414649555E-3</v>
      </c>
      <c r="Z615" s="29" t="s">
        <v>19</v>
      </c>
      <c r="AA615" s="40"/>
      <c r="AB615" s="41">
        <f t="shared" si="12"/>
        <v>-2.99462354062962</v>
      </c>
    </row>
    <row r="616" spans="1:28">
      <c r="A616" s="28">
        <v>42613</v>
      </c>
      <c r="B616" s="31">
        <v>8.5102172737226756E-2</v>
      </c>
      <c r="C616" s="31">
        <v>8.5102172737226756E-2</v>
      </c>
      <c r="D616" s="31">
        <v>1.4308750208514819E-3</v>
      </c>
      <c r="E616" s="31">
        <v>1.4308750208514819E-3</v>
      </c>
      <c r="F616" s="31">
        <v>0.1103668044632491</v>
      </c>
      <c r="G616" s="31">
        <v>0.1103668044632491</v>
      </c>
      <c r="H616" s="31">
        <v>6.2798843402205345E-2</v>
      </c>
      <c r="I616" s="31">
        <v>6.2798843402205345E-2</v>
      </c>
      <c r="J616" s="31">
        <v>6.1343218606123772E-4</v>
      </c>
      <c r="K616" s="31">
        <v>6.1343218606123772E-4</v>
      </c>
      <c r="L616" s="31">
        <v>1.1120790317498563E-5</v>
      </c>
      <c r="M616" s="31">
        <v>1.1120790317498563E-5</v>
      </c>
      <c r="N616" s="31">
        <v>9.1810413924093691E-4</v>
      </c>
      <c r="O616" s="31">
        <v>9.1810413924093691E-4</v>
      </c>
      <c r="P616" s="31">
        <v>4.853396607244657E-4</v>
      </c>
      <c r="Q616" s="31">
        <v>4.8533966072446564E-4</v>
      </c>
      <c r="R616" s="31">
        <v>0</v>
      </c>
      <c r="S616" s="31">
        <v>0</v>
      </c>
      <c r="T616" s="31">
        <v>1.5865660852964619E-2</v>
      </c>
      <c r="U616" s="31">
        <v>1.5865660852964619E-2</v>
      </c>
      <c r="V616" s="31">
        <v>2.162159536381698E-2</v>
      </c>
      <c r="W616" s="31">
        <v>2.162159536381698E-2</v>
      </c>
      <c r="X616" s="31">
        <v>1.1210318988850027E-2</v>
      </c>
      <c r="Y616" s="31">
        <v>1.1210318988850027E-2</v>
      </c>
      <c r="Z616" s="29" t="s">
        <v>19</v>
      </c>
      <c r="AA616" s="40"/>
      <c r="AB616" s="41">
        <f t="shared" si="12"/>
        <v>-2.7678186228399175</v>
      </c>
    </row>
    <row r="617" spans="1:28">
      <c r="A617" s="28">
        <v>42614</v>
      </c>
      <c r="B617" s="31">
        <v>2.8593855124467368E-3</v>
      </c>
      <c r="C617" s="31">
        <v>2.8593855124467368E-3</v>
      </c>
      <c r="D617" s="31">
        <v>1.0987340833688582E-2</v>
      </c>
      <c r="E617" s="31">
        <v>1.0987340833688582E-2</v>
      </c>
      <c r="F617" s="31">
        <v>0.18511213986272157</v>
      </c>
      <c r="G617" s="31">
        <v>0.18511213986272157</v>
      </c>
      <c r="H617" s="31">
        <v>5.3847022993287419E-2</v>
      </c>
      <c r="I617" s="31">
        <v>5.3847022993287412E-2</v>
      </c>
      <c r="J617" s="31">
        <v>3.6278247562761368E-5</v>
      </c>
      <c r="K617" s="31">
        <v>3.6278247562761368E-5</v>
      </c>
      <c r="L617" s="31">
        <v>7.7845532222489954E-5</v>
      </c>
      <c r="M617" s="31">
        <v>7.7845532222489954E-5</v>
      </c>
      <c r="N617" s="31">
        <v>1.3115773417727667E-3</v>
      </c>
      <c r="O617" s="31">
        <v>1.3115773417727667E-3</v>
      </c>
      <c r="P617" s="31">
        <v>3.8775814163700706E-4</v>
      </c>
      <c r="Q617" s="31">
        <v>3.8775814163700696E-4</v>
      </c>
      <c r="R617" s="31">
        <v>0</v>
      </c>
      <c r="S617" s="31">
        <v>0</v>
      </c>
      <c r="T617" s="31">
        <v>8.6964580282838759E-3</v>
      </c>
      <c r="U617" s="31">
        <v>8.6964580282838759E-3</v>
      </c>
      <c r="V617" s="31">
        <v>9.297626045011392E-3</v>
      </c>
      <c r="W617" s="31">
        <v>9.297626045011392E-3</v>
      </c>
      <c r="X617" s="31">
        <v>5.4697009383233436E-3</v>
      </c>
      <c r="Y617" s="31">
        <v>5.4697009383233436E-3</v>
      </c>
      <c r="Z617" s="29" t="s">
        <v>19</v>
      </c>
      <c r="AA617" s="40"/>
      <c r="AB617" s="41">
        <f t="shared" si="12"/>
        <v>-2.9216081602266293</v>
      </c>
    </row>
    <row r="618" spans="1:28">
      <c r="A618" s="28">
        <v>42615</v>
      </c>
      <c r="B618" s="31">
        <v>2.5094653245913753E-2</v>
      </c>
      <c r="C618" s="31">
        <v>2.5094653245913753E-2</v>
      </c>
      <c r="D618" s="31">
        <v>9.9494004040553818E-3</v>
      </c>
      <c r="E618" s="31">
        <v>9.9494004040553818E-3</v>
      </c>
      <c r="F618" s="31">
        <v>7.7436497797035833E-2</v>
      </c>
      <c r="G618" s="31">
        <v>7.7436497797035833E-2</v>
      </c>
      <c r="H618" s="31">
        <v>3.3683599628163058E-2</v>
      </c>
      <c r="I618" s="31">
        <v>3.3683599628163051E-2</v>
      </c>
      <c r="J618" s="31">
        <v>3.5948445312190808E-4</v>
      </c>
      <c r="K618" s="31">
        <v>3.5948445312190808E-4</v>
      </c>
      <c r="L618" s="31">
        <v>5.1897021481659958E-5</v>
      </c>
      <c r="M618" s="31">
        <v>5.1897021481659958E-5</v>
      </c>
      <c r="N618" s="31">
        <v>6.072117323022068E-4</v>
      </c>
      <c r="O618" s="31">
        <v>6.072117323022068E-4</v>
      </c>
      <c r="P618" s="31">
        <v>3.1842390439065478E-4</v>
      </c>
      <c r="Q618" s="31">
        <v>3.1842390439065468E-4</v>
      </c>
      <c r="R618" s="31">
        <v>0</v>
      </c>
      <c r="S618" s="31">
        <v>0</v>
      </c>
      <c r="T618" s="31">
        <v>0</v>
      </c>
      <c r="U618" s="31">
        <v>0</v>
      </c>
      <c r="V618" s="31">
        <v>1.3271219621197032E-2</v>
      </c>
      <c r="W618" s="31">
        <v>1.3271219621197032E-2</v>
      </c>
      <c r="X618" s="31">
        <v>3.5077988177228585E-3</v>
      </c>
      <c r="Y618" s="31">
        <v>3.5077988177228585E-3</v>
      </c>
      <c r="Z618" s="29" t="s">
        <v>19</v>
      </c>
      <c r="AA618" s="40"/>
      <c r="AB618" s="41">
        <f t="shared" si="12"/>
        <v>-3.3907442179982294</v>
      </c>
    </row>
    <row r="619" spans="1:28">
      <c r="A619" s="28">
        <v>42616</v>
      </c>
      <c r="B619" s="31">
        <v>6.3981636610688231E-4</v>
      </c>
      <c r="C619" s="31">
        <v>6.3981636610688231E-4</v>
      </c>
      <c r="D619" s="31">
        <v>1.4686857079309768E-2</v>
      </c>
      <c r="E619" s="31">
        <v>1.4686857079309768E-2</v>
      </c>
      <c r="F619" s="31">
        <v>0.11948469583549906</v>
      </c>
      <c r="G619" s="31">
        <v>0.11948469583549906</v>
      </c>
      <c r="H619" s="31">
        <v>3.6917913398969743E-2</v>
      </c>
      <c r="I619" s="31">
        <v>3.6917913398969743E-2</v>
      </c>
      <c r="J619" s="31">
        <v>1.6490112528527894E-5</v>
      </c>
      <c r="K619" s="31">
        <v>1.6490112528527894E-5</v>
      </c>
      <c r="L619" s="31">
        <v>9.2673252645821349E-5</v>
      </c>
      <c r="M619" s="31">
        <v>9.2673252645821349E-5</v>
      </c>
      <c r="N619" s="31">
        <v>6.6064636474480107E-4</v>
      </c>
      <c r="O619" s="31">
        <v>6.6064636474480107E-4</v>
      </c>
      <c r="P619" s="31">
        <v>2.131385811647125E-4</v>
      </c>
      <c r="Q619" s="31">
        <v>2.1313858116471244E-4</v>
      </c>
      <c r="R619" s="31">
        <v>0</v>
      </c>
      <c r="S619" s="31">
        <v>0</v>
      </c>
      <c r="T619" s="31">
        <v>1.276666728448835E-2</v>
      </c>
      <c r="U619" s="31">
        <v>1.276666728448835E-2</v>
      </c>
      <c r="V619" s="31">
        <v>3.1332125386793874E-3</v>
      </c>
      <c r="W619" s="31">
        <v>3.1332125386793874E-3</v>
      </c>
      <c r="X619" s="31">
        <v>5.2501425203765623E-3</v>
      </c>
      <c r="Y619" s="31">
        <v>5.2501425203765606E-3</v>
      </c>
      <c r="Z619" s="29" t="s">
        <v>19</v>
      </c>
      <c r="AA619" s="40"/>
      <c r="AB619" s="41">
        <f t="shared" si="12"/>
        <v>-3.2990583877655926</v>
      </c>
    </row>
    <row r="620" spans="1:28">
      <c r="A620" s="28">
        <v>42617</v>
      </c>
      <c r="B620" s="31">
        <v>4.234660897325963E-3</v>
      </c>
      <c r="C620" s="31">
        <v>4.234660897325963E-3</v>
      </c>
      <c r="D620" s="31">
        <v>8.5796897299501421E-2</v>
      </c>
      <c r="E620" s="31">
        <v>8.5796897299501421E-2</v>
      </c>
      <c r="F620" s="31">
        <v>2.1747895404135839E-2</v>
      </c>
      <c r="G620" s="31">
        <v>2.1747895404135839E-2</v>
      </c>
      <c r="H620" s="31">
        <v>3.7114360404501077E-2</v>
      </c>
      <c r="I620" s="31">
        <v>3.7114360404501077E-2</v>
      </c>
      <c r="J620" s="31">
        <v>3.9576270068466948E-5</v>
      </c>
      <c r="K620" s="31">
        <v>3.9576270068466948E-5</v>
      </c>
      <c r="L620" s="31">
        <v>5.6345337608659394E-4</v>
      </c>
      <c r="M620" s="31">
        <v>5.6345337608659394E-4</v>
      </c>
      <c r="N620" s="31">
        <v>2.0402314205354149E-4</v>
      </c>
      <c r="O620" s="31">
        <v>2.0402314205354149E-4</v>
      </c>
      <c r="P620" s="31">
        <v>2.6449727542126971E-4</v>
      </c>
      <c r="Q620" s="31">
        <v>2.6449727542126971E-4</v>
      </c>
      <c r="R620" s="31">
        <v>0</v>
      </c>
      <c r="S620" s="31">
        <v>0</v>
      </c>
      <c r="T620" s="31">
        <v>1.2470112876021722E-2</v>
      </c>
      <c r="U620" s="31">
        <v>1.2470112876021722E-2</v>
      </c>
      <c r="V620" s="31">
        <v>2.7543124177228104E-3</v>
      </c>
      <c r="W620" s="31">
        <v>2.7543124177228104E-3</v>
      </c>
      <c r="X620" s="31">
        <v>5.0472756780631615E-3</v>
      </c>
      <c r="Y620" s="31">
        <v>5.0472756780631615E-3</v>
      </c>
      <c r="Z620" s="29" t="s">
        <v>19</v>
      </c>
      <c r="AA620" s="40"/>
      <c r="AB620" s="41">
        <f t="shared" si="12"/>
        <v>-3.2937513113645331</v>
      </c>
    </row>
    <row r="621" spans="1:28">
      <c r="A621" s="28">
        <v>42618</v>
      </c>
      <c r="B621" s="31">
        <v>0.34364405102700424</v>
      </c>
      <c r="C621" s="31">
        <v>0.34364405102700424</v>
      </c>
      <c r="D621" s="31">
        <v>3.9627082831353213E-3</v>
      </c>
      <c r="E621" s="31">
        <v>3.9627082831353213E-3</v>
      </c>
      <c r="F621" s="31">
        <v>3.5208565085811161E-2</v>
      </c>
      <c r="G621" s="31">
        <v>3.5208565085811161E-2</v>
      </c>
      <c r="H621" s="31">
        <v>0.14446430313955699</v>
      </c>
      <c r="I621" s="31">
        <v>0.14446430313955702</v>
      </c>
      <c r="J621" s="31">
        <v>6.0221890954183866E-3</v>
      </c>
      <c r="K621" s="31">
        <v>6.0221890954183866E-3</v>
      </c>
      <c r="L621" s="31">
        <v>2.9655440846662838E-5</v>
      </c>
      <c r="M621" s="31">
        <v>2.9655440846662838E-5</v>
      </c>
      <c r="N621" s="31">
        <v>3.108924069387299E-4</v>
      </c>
      <c r="O621" s="31">
        <v>3.108924069387299E-4</v>
      </c>
      <c r="P621" s="31">
        <v>2.4369700424736406E-3</v>
      </c>
      <c r="Q621" s="31">
        <v>2.4369700424736415E-3</v>
      </c>
      <c r="R621" s="31">
        <v>0</v>
      </c>
      <c r="S621" s="31">
        <v>0</v>
      </c>
      <c r="T621" s="31">
        <v>1.6636702314977849E-2</v>
      </c>
      <c r="U621" s="31">
        <v>1.6636702314977849E-2</v>
      </c>
      <c r="V621" s="31">
        <v>4.1873321059560185E-3</v>
      </c>
      <c r="W621" s="31">
        <v>4.1873321059560185E-3</v>
      </c>
      <c r="X621" s="31">
        <v>6.8692253568145289E-3</v>
      </c>
      <c r="Y621" s="31">
        <v>6.8692253568145289E-3</v>
      </c>
      <c r="Z621" s="29" t="s">
        <v>19</v>
      </c>
      <c r="AA621" s="40"/>
      <c r="AB621" s="41">
        <f t="shared" si="12"/>
        <v>-1.9347228390448312</v>
      </c>
    </row>
    <row r="622" spans="1:28">
      <c r="A622" s="28">
        <v>42619</v>
      </c>
      <c r="B622" s="31">
        <v>1.1213276519398967E-3</v>
      </c>
      <c r="C622" s="31">
        <v>1.1213276519398967E-3</v>
      </c>
      <c r="D622" s="31">
        <v>0.14173076566641335</v>
      </c>
      <c r="E622" s="31">
        <v>0.14173076566641335</v>
      </c>
      <c r="F622" s="31">
        <v>0.27778236559975522</v>
      </c>
      <c r="G622" s="31">
        <v>0.27778236559975522</v>
      </c>
      <c r="H622" s="31">
        <v>0.12295014611548516</v>
      </c>
      <c r="I622" s="31">
        <v>0.12295014611548516</v>
      </c>
      <c r="J622" s="31">
        <v>9.8940675171167369E-6</v>
      </c>
      <c r="K622" s="31">
        <v>9.8940675171167369E-6</v>
      </c>
      <c r="L622" s="31">
        <v>1.2047522843956779E-3</v>
      </c>
      <c r="M622" s="31">
        <v>1.2047522843956779E-3</v>
      </c>
      <c r="N622" s="31">
        <v>2.3705546029078161E-3</v>
      </c>
      <c r="O622" s="31">
        <v>2.3705546029078161E-3</v>
      </c>
      <c r="P622" s="31">
        <v>1.047717362833767E-3</v>
      </c>
      <c r="Q622" s="31">
        <v>1.0477173628337675E-3</v>
      </c>
      <c r="R622" s="31">
        <v>0</v>
      </c>
      <c r="S622" s="31">
        <v>0</v>
      </c>
      <c r="T622" s="31">
        <v>0</v>
      </c>
      <c r="U622" s="31">
        <v>0</v>
      </c>
      <c r="V622" s="31">
        <v>6.072117323022068E-4</v>
      </c>
      <c r="W622" s="31">
        <v>6.072117323022068E-4</v>
      </c>
      <c r="X622" s="31">
        <v>1.6049591955174131E-4</v>
      </c>
      <c r="Y622" s="31">
        <v>1.6049591955174131E-4</v>
      </c>
      <c r="Z622" s="29" t="s">
        <v>19</v>
      </c>
      <c r="AA622" s="40"/>
      <c r="AB622" s="41">
        <f t="shared" si="12"/>
        <v>-2.0959763219067731</v>
      </c>
    </row>
    <row r="623" spans="1:28">
      <c r="A623" s="28">
        <v>42620</v>
      </c>
      <c r="B623" s="31">
        <v>9.471920636386421E-3</v>
      </c>
      <c r="C623" s="31">
        <v>9.471920636386421E-3</v>
      </c>
      <c r="D623" s="31">
        <v>1.0994754693900247E-2</v>
      </c>
      <c r="E623" s="31">
        <v>1.0994754693900247E-2</v>
      </c>
      <c r="F623" s="31">
        <v>0.21334019887398656</v>
      </c>
      <c r="G623" s="31">
        <v>0.21334019887398656</v>
      </c>
      <c r="H623" s="31">
        <v>6.3885079785731533E-2</v>
      </c>
      <c r="I623" s="31">
        <v>6.3885079785731519E-2</v>
      </c>
      <c r="J623" s="31">
        <v>1.220268327111064E-4</v>
      </c>
      <c r="K623" s="31">
        <v>1.220268327111064E-4</v>
      </c>
      <c r="L623" s="31">
        <v>8.8966322539988507E-5</v>
      </c>
      <c r="M623" s="31">
        <v>8.8966322539988507E-5</v>
      </c>
      <c r="N623" s="31">
        <v>8.2240757023010896E-3</v>
      </c>
      <c r="O623" s="31">
        <v>8.2240757023010896E-3</v>
      </c>
      <c r="P623" s="31">
        <v>2.2520787431500344E-3</v>
      </c>
      <c r="Q623" s="31">
        <v>2.2520787431500344E-3</v>
      </c>
      <c r="R623" s="31">
        <v>0</v>
      </c>
      <c r="S623" s="31">
        <v>0</v>
      </c>
      <c r="T623" s="31">
        <v>1.5198413433914704E-4</v>
      </c>
      <c r="U623" s="31">
        <v>1.5198413433914704E-4</v>
      </c>
      <c r="V623" s="31">
        <v>7.1262368902986995E-3</v>
      </c>
      <c r="W623" s="31">
        <v>7.1262368902986995E-3</v>
      </c>
      <c r="X623" s="31">
        <v>1.9362227734722071E-3</v>
      </c>
      <c r="Y623" s="31">
        <v>1.9362227734722071E-3</v>
      </c>
      <c r="Z623" s="29" t="s">
        <v>19</v>
      </c>
      <c r="AA623" s="40"/>
      <c r="AB623" s="41">
        <f t="shared" si="12"/>
        <v>-2.7506694380434653</v>
      </c>
    </row>
    <row r="624" spans="1:28">
      <c r="A624" s="28">
        <v>42621</v>
      </c>
      <c r="B624" s="31"/>
      <c r="C624" s="31"/>
      <c r="D624" s="31">
        <v>2.2315719237113786E-3</v>
      </c>
      <c r="E624" s="31">
        <v>2.2315719237113786E-3</v>
      </c>
      <c r="F624" s="31">
        <v>0.47910948756187494</v>
      </c>
      <c r="G624" s="31">
        <v>0.47910948756187494</v>
      </c>
      <c r="H624" s="31">
        <v>0.12740936474431072</v>
      </c>
      <c r="I624" s="31">
        <v>0.12740936474431072</v>
      </c>
      <c r="J624" s="31"/>
      <c r="K624" s="31"/>
      <c r="L624" s="31">
        <v>1.4827720423331417E-5</v>
      </c>
      <c r="M624" s="31">
        <v>1.4827720423331417E-5</v>
      </c>
      <c r="N624" s="31">
        <v>4.8674092461344909E-3</v>
      </c>
      <c r="O624" s="31">
        <v>4.8674092461344909E-3</v>
      </c>
      <c r="P624" s="31">
        <v>1.2916711605524143E-3</v>
      </c>
      <c r="Q624" s="31">
        <v>1.2916711605524141E-3</v>
      </c>
      <c r="R624" s="31"/>
      <c r="S624" s="31"/>
      <c r="T624" s="31">
        <v>0</v>
      </c>
      <c r="U624" s="31">
        <v>0</v>
      </c>
      <c r="V624" s="31">
        <v>1.3115773417727669E-4</v>
      </c>
      <c r="W624" s="31">
        <v>1.3115773417727669E-4</v>
      </c>
      <c r="X624" s="31">
        <v>3.4667118623176127E-5</v>
      </c>
      <c r="Y624" s="31">
        <v>3.4667118623176127E-5</v>
      </c>
      <c r="Z624" s="29" t="s">
        <v>19</v>
      </c>
      <c r="AA624" s="40"/>
      <c r="AB624" s="41">
        <f t="shared" si="12"/>
        <v>-2.0603500319183112</v>
      </c>
    </row>
    <row r="625" spans="1:28">
      <c r="A625" s="28">
        <v>42622</v>
      </c>
      <c r="B625" s="31">
        <v>6.3486933234832392E-3</v>
      </c>
      <c r="C625" s="31">
        <v>6.3486933234832392E-3</v>
      </c>
      <c r="D625" s="31">
        <v>3.5957222026578688E-3</v>
      </c>
      <c r="E625" s="31">
        <v>3.5957222026578688E-3</v>
      </c>
      <c r="F625" s="31">
        <v>9.5249661175853373E-2</v>
      </c>
      <c r="G625" s="31">
        <v>9.5249661175853373E-2</v>
      </c>
      <c r="H625" s="31">
        <v>2.8893117421382678E-2</v>
      </c>
      <c r="I625" s="31">
        <v>2.8893117421382678E-2</v>
      </c>
      <c r="J625" s="31">
        <v>4.9470337585583686E-5</v>
      </c>
      <c r="K625" s="31">
        <v>4.9470337585583686E-5</v>
      </c>
      <c r="L625" s="31">
        <v>2.5948510740829982E-5</v>
      </c>
      <c r="M625" s="31">
        <v>2.5948510740829982E-5</v>
      </c>
      <c r="N625" s="31">
        <v>7.1893869104581315E-4</v>
      </c>
      <c r="O625" s="31">
        <v>7.1893869104581315E-4</v>
      </c>
      <c r="P625" s="31">
        <v>2.182744505903681E-4</v>
      </c>
      <c r="Q625" s="31">
        <v>2.1827445059036796E-4</v>
      </c>
      <c r="R625" s="31">
        <v>5.3757766843000939E-4</v>
      </c>
      <c r="S625" s="31">
        <v>5.3757766843000939E-4</v>
      </c>
      <c r="T625" s="31">
        <v>0</v>
      </c>
      <c r="U625" s="31">
        <v>0</v>
      </c>
      <c r="V625" s="31">
        <v>1.522401255228093E-2</v>
      </c>
      <c r="W625" s="31">
        <v>1.522401255228093E-2</v>
      </c>
      <c r="X625" s="31">
        <v>4.2332403740967285E-3</v>
      </c>
      <c r="Y625" s="31">
        <v>4.2332403740967285E-3</v>
      </c>
      <c r="Z625" s="29" t="s">
        <v>19</v>
      </c>
      <c r="AA625" s="40"/>
      <c r="AB625" s="41">
        <f t="shared" si="12"/>
        <v>-3.5441518637355744</v>
      </c>
    </row>
    <row r="626" spans="1:28">
      <c r="A626" s="28">
        <v>42623</v>
      </c>
      <c r="B626" s="31">
        <v>9.6994841892801067E-3</v>
      </c>
      <c r="C626" s="31">
        <v>9.6994841892801067E-3</v>
      </c>
      <c r="D626" s="31">
        <v>1.0234834022204511E-2</v>
      </c>
      <c r="E626" s="31">
        <v>1.0234834022204511E-2</v>
      </c>
      <c r="F626" s="31">
        <v>3.2057816272302881</v>
      </c>
      <c r="G626" s="31">
        <v>3.2057816272302881</v>
      </c>
      <c r="H626" s="31">
        <v>0.8546613150907254</v>
      </c>
      <c r="I626" s="31">
        <v>0.85466131509072529</v>
      </c>
      <c r="J626" s="31">
        <v>5.2768360091289259E-5</v>
      </c>
      <c r="K626" s="31">
        <v>5.2768360091289259E-5</v>
      </c>
      <c r="L626" s="31">
        <v>1.1491483328081848E-4</v>
      </c>
      <c r="M626" s="31">
        <v>1.1491483328081848E-4</v>
      </c>
      <c r="N626" s="31">
        <v>1.6316993670424905E-2</v>
      </c>
      <c r="O626" s="31">
        <v>1.6316993670424905E-2</v>
      </c>
      <c r="P626" s="31">
        <v>4.3731928159458479E-3</v>
      </c>
      <c r="Q626" s="31">
        <v>4.3731928159458479E-3</v>
      </c>
      <c r="R626" s="31">
        <v>0</v>
      </c>
      <c r="S626" s="31">
        <v>0</v>
      </c>
      <c r="T626" s="31">
        <v>1.0342334995273664E-3</v>
      </c>
      <c r="U626" s="31">
        <v>1.0342334995273664E-3</v>
      </c>
      <c r="V626" s="31">
        <v>2.11309682841168E-3</v>
      </c>
      <c r="W626" s="31">
        <v>2.11309682841168E-3</v>
      </c>
      <c r="X626" s="31">
        <v>9.1675269247954642E-4</v>
      </c>
      <c r="Y626" s="31">
        <v>9.1675269247954631E-4</v>
      </c>
      <c r="Z626" s="29" t="s">
        <v>19</v>
      </c>
      <c r="AA626" s="40"/>
      <c r="AB626" s="41">
        <f t="shared" si="12"/>
        <v>-0.15705001122360512</v>
      </c>
    </row>
    <row r="627" spans="1:28">
      <c r="A627" s="28">
        <v>42624</v>
      </c>
      <c r="B627" s="31">
        <v>9.1421183858158631E-3</v>
      </c>
      <c r="C627" s="31">
        <v>9.1421183858158631E-3</v>
      </c>
      <c r="D627" s="31">
        <v>1.4216076955868996E-2</v>
      </c>
      <c r="E627" s="31">
        <v>1.4216076955868996E-2</v>
      </c>
      <c r="F627" s="31">
        <v>1.5952666631043579E-2</v>
      </c>
      <c r="G627" s="31">
        <v>1.5952666631043579E-2</v>
      </c>
      <c r="H627" s="31">
        <v>1.2699721122290187E-2</v>
      </c>
      <c r="I627" s="31">
        <v>1.2699721122290186E-2</v>
      </c>
      <c r="J627" s="31">
        <v>1.1543078769969525E-4</v>
      </c>
      <c r="K627" s="31">
        <v>1.1543078769969525E-4</v>
      </c>
      <c r="L627" s="31">
        <v>1.0008711285748709E-4</v>
      </c>
      <c r="M627" s="31">
        <v>1.0008711285748709E-4</v>
      </c>
      <c r="N627" s="31">
        <v>1.4573081575252963E-4</v>
      </c>
      <c r="O627" s="31">
        <v>1.4573081575252963E-4</v>
      </c>
      <c r="P627" s="31">
        <v>1.1812499679008162E-4</v>
      </c>
      <c r="Q627" s="31">
        <v>1.1812499679008164E-4</v>
      </c>
      <c r="R627" s="31">
        <v>9.4983048164320669E-4</v>
      </c>
      <c r="S627" s="31">
        <v>9.4983048164320669E-4</v>
      </c>
      <c r="T627" s="31">
        <v>0</v>
      </c>
      <c r="U627" s="31">
        <v>0</v>
      </c>
      <c r="V627" s="31">
        <v>5.7223633652159975E-3</v>
      </c>
      <c r="W627" s="31">
        <v>5.7223633652159975E-3</v>
      </c>
      <c r="X627" s="31">
        <v>1.8822961445028221E-3</v>
      </c>
      <c r="Y627" s="31">
        <v>1.8822961445028221E-3</v>
      </c>
      <c r="Z627" s="29" t="s">
        <v>19</v>
      </c>
      <c r="AA627" s="40"/>
      <c r="AB627" s="41">
        <f t="shared" si="12"/>
        <v>-4.3661752446334798</v>
      </c>
    </row>
    <row r="628" spans="1:28">
      <c r="A628" s="28">
        <v>42625</v>
      </c>
      <c r="B628" s="31">
        <v>1.3465825890795879E-2</v>
      </c>
      <c r="C628" s="31">
        <v>1.3465825890795879E-2</v>
      </c>
      <c r="D628" s="31">
        <v>1.0496432079773135</v>
      </c>
      <c r="E628" s="31">
        <v>1.0496432079773135</v>
      </c>
      <c r="F628" s="31">
        <v>0.61721372395668894</v>
      </c>
      <c r="G628" s="31">
        <v>0.61721372395668894</v>
      </c>
      <c r="H628" s="31">
        <v>0.53194639179493497</v>
      </c>
      <c r="I628" s="31">
        <v>0.53194639179493508</v>
      </c>
      <c r="J628" s="31">
        <v>8.2450562642639454E-5</v>
      </c>
      <c r="K628" s="31">
        <v>8.2450562642639454E-5</v>
      </c>
      <c r="L628" s="31">
        <v>2.0035957222026571E-2</v>
      </c>
      <c r="M628" s="31">
        <v>2.0035957222026571E-2</v>
      </c>
      <c r="N628" s="31">
        <v>3.4246741701844472E-3</v>
      </c>
      <c r="O628" s="31">
        <v>3.4246741701844472E-3</v>
      </c>
      <c r="P628" s="31">
        <v>7.8771397315994651E-3</v>
      </c>
      <c r="Q628" s="31">
        <v>7.8771397315994616E-3</v>
      </c>
      <c r="R628" s="31">
        <v>0</v>
      </c>
      <c r="S628" s="31">
        <v>0</v>
      </c>
      <c r="T628" s="31">
        <v>4.5780586807035754E-3</v>
      </c>
      <c r="U628" s="31">
        <v>4.5780586807035754E-3</v>
      </c>
      <c r="V628" s="31">
        <v>4.7848284505413903E-3</v>
      </c>
      <c r="W628" s="31">
        <v>4.7848284505413903E-3</v>
      </c>
      <c r="X628" s="31">
        <v>2.8504075312389262E-3</v>
      </c>
      <c r="Y628" s="31">
        <v>2.8504075312389258E-3</v>
      </c>
      <c r="Z628" s="29" t="s">
        <v>19</v>
      </c>
      <c r="AA628" s="40"/>
      <c r="AB628" s="41">
        <f t="shared" si="12"/>
        <v>-0.63121256202061204</v>
      </c>
    </row>
    <row r="629" spans="1:28">
      <c r="A629" s="28">
        <v>42626</v>
      </c>
      <c r="B629" s="31">
        <v>0.50000989406751706</v>
      </c>
      <c r="C629" s="31">
        <v>0.50000989406751706</v>
      </c>
      <c r="D629" s="31">
        <v>4.7196634107463907E-2</v>
      </c>
      <c r="E629" s="31">
        <v>2.4992122773525107E-2</v>
      </c>
      <c r="F629" s="31">
        <v>0.28615702981166719</v>
      </c>
      <c r="G629" s="31">
        <v>0.28615702981166719</v>
      </c>
      <c r="H629" s="31">
        <v>0.28664442835205362</v>
      </c>
      <c r="I629" s="31">
        <v>0.2789534638871341</v>
      </c>
      <c r="J629" s="31">
        <v>6.932443306993127E-3</v>
      </c>
      <c r="K629" s="31">
        <v>6.932443306993127E-3</v>
      </c>
      <c r="L629" s="31">
        <v>1.7422571497414415E-4</v>
      </c>
      <c r="M629" s="31">
        <v>1.3715641391581559E-4</v>
      </c>
      <c r="N629" s="31">
        <v>1.1075541997192255E-3</v>
      </c>
      <c r="O629" s="31">
        <v>1.1075541997192255E-3</v>
      </c>
      <c r="P629" s="31">
        <v>3.0519904061959125E-3</v>
      </c>
      <c r="Q629" s="31">
        <v>3.0391507326317738E-3</v>
      </c>
      <c r="R629" s="31">
        <v>0</v>
      </c>
      <c r="S629" s="31">
        <v>0</v>
      </c>
      <c r="T629" s="31">
        <v>2.9210609233962892E-3</v>
      </c>
      <c r="U629" s="31">
        <v>2.9210609233962892E-3</v>
      </c>
      <c r="V629" s="31">
        <v>8.3066564978941902E-3</v>
      </c>
      <c r="W629" s="31">
        <v>8.3066564978941902E-3</v>
      </c>
      <c r="X629" s="31">
        <v>3.2073504563219987E-3</v>
      </c>
      <c r="Y629" s="31">
        <v>3.2073504563219983E-3</v>
      </c>
      <c r="Z629" s="29" t="s">
        <v>19</v>
      </c>
      <c r="AA629" s="40"/>
      <c r="AB629" s="41">
        <f t="shared" si="12"/>
        <v>-1.2767103071762504</v>
      </c>
    </row>
    <row r="630" spans="1:28">
      <c r="A630" s="28">
        <v>42627</v>
      </c>
      <c r="B630" s="31">
        <v>0.11356740498397161</v>
      </c>
      <c r="C630" s="31">
        <v>0.11356740498397161</v>
      </c>
      <c r="D630" s="31">
        <v>6.7584749689544601E-2</v>
      </c>
      <c r="E630" s="31">
        <v>6.7362333883194625E-2</v>
      </c>
      <c r="F630" s="31">
        <v>0.76572799829009186</v>
      </c>
      <c r="G630" s="31">
        <v>0.76572799829009186</v>
      </c>
      <c r="H630" s="31">
        <v>0.27001705108649321</v>
      </c>
      <c r="I630" s="31">
        <v>0.26994001304510834</v>
      </c>
      <c r="J630" s="31">
        <v>1.0190889542630237E-3</v>
      </c>
      <c r="K630" s="31">
        <v>1.0190889542630237E-3</v>
      </c>
      <c r="L630" s="31">
        <v>5.931088169332569E-4</v>
      </c>
      <c r="M630" s="31">
        <v>5.5603951587492831E-4</v>
      </c>
      <c r="N630" s="31">
        <v>2.0159429512433265E-3</v>
      </c>
      <c r="O630" s="31">
        <v>2.0159429512433265E-3</v>
      </c>
      <c r="P630" s="31">
        <v>1.1350271430699147E-3</v>
      </c>
      <c r="Q630" s="31">
        <v>1.1221874695057752E-3</v>
      </c>
      <c r="R630" s="31">
        <v>3.2980225057055791E-6</v>
      </c>
      <c r="S630" s="31">
        <v>3.2980225057055791E-6</v>
      </c>
      <c r="T630" s="31">
        <v>1.1306136822790208E-3</v>
      </c>
      <c r="U630" s="31">
        <v>1.1306136822790208E-3</v>
      </c>
      <c r="V630" s="31">
        <v>3.361524150025017E-3</v>
      </c>
      <c r="W630" s="31">
        <v>3.361524150025017E-3</v>
      </c>
      <c r="X630" s="31">
        <v>1.2813994217011025E-3</v>
      </c>
      <c r="Y630" s="31">
        <v>1.2813994217011025E-3</v>
      </c>
      <c r="Z630" s="29" t="s">
        <v>19</v>
      </c>
      <c r="AA630" s="40"/>
      <c r="AB630" s="41">
        <f t="shared" si="12"/>
        <v>-1.3095555185750472</v>
      </c>
    </row>
    <row r="631" spans="1:28">
      <c r="A631" s="28">
        <v>42628</v>
      </c>
      <c r="B631" s="31">
        <v>6.8025012202683283E-2</v>
      </c>
      <c r="C631" s="31">
        <v>6.8025012202683283E-2</v>
      </c>
      <c r="D631" s="31">
        <v>2.681915741478694</v>
      </c>
      <c r="E631" s="31">
        <v>2.681915741478694</v>
      </c>
      <c r="F631" s="31">
        <v>37.552664687966036</v>
      </c>
      <c r="G631" s="31">
        <v>37.552664687966036</v>
      </c>
      <c r="H631" s="31">
        <v>10.881195784478374</v>
      </c>
      <c r="I631" s="31">
        <v>10.881195784478376</v>
      </c>
      <c r="J631" s="31">
        <v>5.6725987098135981E-4</v>
      </c>
      <c r="K631" s="31">
        <v>5.6725987098135981E-4</v>
      </c>
      <c r="L631" s="31">
        <v>2.5985580041888307E-3</v>
      </c>
      <c r="M631" s="31">
        <v>2.5985580041888307E-3</v>
      </c>
      <c r="N631" s="31">
        <v>3.5398015146289451E-2</v>
      </c>
      <c r="O631" s="31">
        <v>3.5398015146289451E-2</v>
      </c>
      <c r="P631" s="31">
        <v>1.0477173628337675E-2</v>
      </c>
      <c r="Q631" s="31">
        <v>1.0477173628337673E-2</v>
      </c>
      <c r="R631" s="31">
        <v>0</v>
      </c>
      <c r="S631" s="31">
        <v>0</v>
      </c>
      <c r="T631" s="31">
        <v>0</v>
      </c>
      <c r="U631" s="31">
        <v>0</v>
      </c>
      <c r="V631" s="31">
        <v>1.3115773417727669E-4</v>
      </c>
      <c r="W631" s="31">
        <v>1.3115773417727669E-4</v>
      </c>
      <c r="X631" s="31">
        <v>3.4667118623176127E-5</v>
      </c>
      <c r="Y631" s="31">
        <v>3.4667118623176127E-5</v>
      </c>
      <c r="Z631" s="29" t="s">
        <v>20</v>
      </c>
      <c r="AA631" s="40"/>
      <c r="AB631" s="41">
        <f t="shared" si="12"/>
        <v>2.3870361420501172</v>
      </c>
    </row>
    <row r="632" spans="1:28">
      <c r="A632" s="28">
        <v>42629</v>
      </c>
      <c r="B632" s="31">
        <v>6.5907681754020286E-2</v>
      </c>
      <c r="C632" s="31">
        <v>6.5907681754020286E-2</v>
      </c>
      <c r="D632" s="31">
        <v>0.1372750356792023</v>
      </c>
      <c r="E632" s="31">
        <v>0.1372750356792023</v>
      </c>
      <c r="F632" s="31">
        <v>1.7210809340373751E-2</v>
      </c>
      <c r="G632" s="31">
        <v>1.7210809340373751E-2</v>
      </c>
      <c r="H632" s="31">
        <v>7.7755779137071226E-2</v>
      </c>
      <c r="I632" s="31">
        <v>7.7755779137071226E-2</v>
      </c>
      <c r="J632" s="31">
        <v>3.5288840811049693E-4</v>
      </c>
      <c r="K632" s="31">
        <v>3.5288840811049693E-4</v>
      </c>
      <c r="L632" s="31">
        <v>8.1923155338906094E-4</v>
      </c>
      <c r="M632" s="31">
        <v>8.1923155338906094E-4</v>
      </c>
      <c r="N632" s="31">
        <v>2.7203085607138862E-4</v>
      </c>
      <c r="O632" s="31">
        <v>2.7203085607138862E-4</v>
      </c>
      <c r="P632" s="31">
        <v>4.9304346486294922E-4</v>
      </c>
      <c r="Q632" s="31">
        <v>4.9304346486294943E-4</v>
      </c>
      <c r="R632" s="31">
        <v>0</v>
      </c>
      <c r="S632" s="31">
        <v>0</v>
      </c>
      <c r="T632" s="31">
        <v>2.2945897355105371E-3</v>
      </c>
      <c r="U632" s="31">
        <v>2.2945897355105371E-3</v>
      </c>
      <c r="V632" s="31">
        <v>5.8243749362427684E-3</v>
      </c>
      <c r="W632" s="31">
        <v>5.8243749362427684E-3</v>
      </c>
      <c r="X632" s="31">
        <v>2.3342526539605257E-3</v>
      </c>
      <c r="Y632" s="31">
        <v>2.3342526539605257E-3</v>
      </c>
      <c r="Z632" s="29" t="s">
        <v>19</v>
      </c>
      <c r="AA632" s="40"/>
      <c r="AB632" s="41">
        <f t="shared" si="12"/>
        <v>-2.5541824009478611</v>
      </c>
    </row>
    <row r="633" spans="1:28">
      <c r="A633" s="28">
        <v>42630</v>
      </c>
      <c r="B633" s="31">
        <v>5.1515111539121139E-2</v>
      </c>
      <c r="C633" s="31">
        <v>5.1515111539121139E-2</v>
      </c>
      <c r="D633" s="31">
        <v>3.6194465553351991E-2</v>
      </c>
      <c r="E633" s="31">
        <v>3.6194465553351991E-2</v>
      </c>
      <c r="F633" s="31">
        <v>7.014509931555093E-3</v>
      </c>
      <c r="G633" s="31">
        <v>7.014509931555093E-3</v>
      </c>
      <c r="H633" s="31">
        <v>3.4446276237872928E-2</v>
      </c>
      <c r="I633" s="31">
        <v>3.4446276237872928E-2</v>
      </c>
      <c r="J633" s="31">
        <v>3.825706106618472E-4</v>
      </c>
      <c r="K633" s="31">
        <v>3.825706106618472E-4</v>
      </c>
      <c r="L633" s="31">
        <v>1.0008711285748707E-4</v>
      </c>
      <c r="M633" s="31">
        <v>1.0008711285748707E-4</v>
      </c>
      <c r="N633" s="31">
        <v>7.7723101734682474E-5</v>
      </c>
      <c r="O633" s="31">
        <v>7.7723101734682474E-5</v>
      </c>
      <c r="P633" s="31">
        <v>2.0415080966981492E-4</v>
      </c>
      <c r="Q633" s="31">
        <v>2.04150809669815E-4</v>
      </c>
      <c r="R633" s="31">
        <v>1.5461129506747754E-2</v>
      </c>
      <c r="S633" s="31">
        <v>1.5461129506747754E-2</v>
      </c>
      <c r="T633" s="31">
        <v>0</v>
      </c>
      <c r="U633" s="31">
        <v>0</v>
      </c>
      <c r="V633" s="31">
        <v>0</v>
      </c>
      <c r="W633" s="31">
        <v>0</v>
      </c>
      <c r="X633" s="31">
        <v>6.0192389668685059E-3</v>
      </c>
      <c r="Y633" s="31">
        <v>6.0192389668685059E-3</v>
      </c>
      <c r="Z633" s="29" t="s">
        <v>19</v>
      </c>
      <c r="AA633" s="40"/>
      <c r="AB633" s="41">
        <f t="shared" si="12"/>
        <v>-3.3683543791536925</v>
      </c>
    </row>
    <row r="634" spans="1:28">
      <c r="A634" s="28">
        <v>42631</v>
      </c>
      <c r="B634" s="31">
        <v>5.8374998350988749E-3</v>
      </c>
      <c r="C634" s="31">
        <v>5.8374998350988749E-3</v>
      </c>
      <c r="D634" s="31">
        <v>9.3414638666987934E-4</v>
      </c>
      <c r="E634" s="31">
        <v>9.3414638666987934E-4</v>
      </c>
      <c r="F634" s="31">
        <v>0.18787130997430279</v>
      </c>
      <c r="G634" s="31">
        <v>0.18787130997430279</v>
      </c>
      <c r="H634" s="31">
        <v>5.2253619503977736E-2</v>
      </c>
      <c r="I634" s="31">
        <v>5.2253619503977736E-2</v>
      </c>
      <c r="J634" s="31">
        <v>4.2874292574172527E-5</v>
      </c>
      <c r="K634" s="31">
        <v>4.2874292574172527E-5</v>
      </c>
      <c r="L634" s="31">
        <v>1.4827720423331417E-5</v>
      </c>
      <c r="M634" s="31">
        <v>1.4827720423331417E-5</v>
      </c>
      <c r="N634" s="31">
        <v>1.0346887918429605E-3</v>
      </c>
      <c r="O634" s="31">
        <v>1.0346887918429605E-3</v>
      </c>
      <c r="P634" s="31">
        <v>2.9531249197520401E-4</v>
      </c>
      <c r="Q634" s="31">
        <v>2.9531249197520406E-4</v>
      </c>
      <c r="R634" s="31">
        <v>0</v>
      </c>
      <c r="S634" s="31">
        <v>0</v>
      </c>
      <c r="T634" s="31">
        <v>0</v>
      </c>
      <c r="U634" s="31">
        <v>0</v>
      </c>
      <c r="V634" s="31">
        <v>2.8864416906717705E-2</v>
      </c>
      <c r="W634" s="31">
        <v>2.8864416906717705E-2</v>
      </c>
      <c r="X634" s="31">
        <v>7.6293340318115748E-3</v>
      </c>
      <c r="Y634" s="31">
        <v>7.6293340318115748E-3</v>
      </c>
      <c r="Z634" s="29" t="s">
        <v>19</v>
      </c>
      <c r="AA634" s="40"/>
      <c r="AB634" s="41">
        <f t="shared" si="12"/>
        <v>-2.9516461177330648</v>
      </c>
    </row>
    <row r="635" spans="1:28">
      <c r="A635" s="28">
        <v>42632</v>
      </c>
      <c r="B635" s="31"/>
      <c r="C635" s="31"/>
      <c r="D635" s="31">
        <v>0.65165977795488672</v>
      </c>
      <c r="E635" s="31">
        <v>0.63955665115934246</v>
      </c>
      <c r="F635" s="31">
        <v>3.3231483685435173E-2</v>
      </c>
      <c r="G635" s="31">
        <v>3.3231483685435173E-2</v>
      </c>
      <c r="H635" s="31">
        <v>0.23449866210601461</v>
      </c>
      <c r="I635" s="31">
        <v>0.23030650868732311</v>
      </c>
      <c r="J635" s="31"/>
      <c r="K635" s="31"/>
      <c r="L635" s="31">
        <v>1.6121439030267085E-2</v>
      </c>
      <c r="M635" s="31">
        <v>1.3700813671158232E-2</v>
      </c>
      <c r="N635" s="31">
        <v>1.8459236661987091E-4</v>
      </c>
      <c r="O635" s="31">
        <v>1.8459236661987091E-4</v>
      </c>
      <c r="P635" s="31">
        <v>5.632764792587913E-3</v>
      </c>
      <c r="Q635" s="31">
        <v>4.7943341088496167E-3</v>
      </c>
      <c r="R635" s="31"/>
      <c r="S635" s="31"/>
      <c r="T635" s="31">
        <v>0</v>
      </c>
      <c r="U635" s="31">
        <v>0</v>
      </c>
      <c r="V635" s="31">
        <v>3.6578434753884942E-3</v>
      </c>
      <c r="W635" s="31">
        <v>3.6578434753884942E-3</v>
      </c>
      <c r="X635" s="31">
        <v>9.6682741937968969E-4</v>
      </c>
      <c r="Y635" s="31">
        <v>9.6682741937968969E-4</v>
      </c>
      <c r="Z635" s="29" t="s">
        <v>19</v>
      </c>
      <c r="AA635" s="40"/>
      <c r="AB635" s="41">
        <f t="shared" si="12"/>
        <v>-1.4683442107775067</v>
      </c>
    </row>
    <row r="636" spans="1:28">
      <c r="A636" s="28">
        <v>42633</v>
      </c>
      <c r="B636" s="31">
        <v>4.2422463490890863E-2</v>
      </c>
      <c r="C636" s="31">
        <v>4.2422463490890863E-2</v>
      </c>
      <c r="D636" s="31">
        <v>7.7352510518414172E-2</v>
      </c>
      <c r="E636" s="31">
        <v>7.7352510518414172E-2</v>
      </c>
      <c r="F636" s="31">
        <v>2.7052497097527922E-2</v>
      </c>
      <c r="G636" s="31">
        <v>2.7052497097527922E-2</v>
      </c>
      <c r="H636" s="31">
        <v>5.0458633139711058E-2</v>
      </c>
      <c r="I636" s="31">
        <v>5.0458633139711072E-2</v>
      </c>
      <c r="J636" s="31">
        <v>9.6632059417173471E-4</v>
      </c>
      <c r="K636" s="31">
        <v>9.6632059417173471E-4</v>
      </c>
      <c r="L636" s="31">
        <v>6.264711878857525E-4</v>
      </c>
      <c r="M636" s="31">
        <v>6.264711878857525E-4</v>
      </c>
      <c r="N636" s="31">
        <v>2.963193253634769E-4</v>
      </c>
      <c r="O636" s="31">
        <v>2.963193253634769E-4</v>
      </c>
      <c r="P636" s="31">
        <v>6.7151492740448557E-4</v>
      </c>
      <c r="Q636" s="31">
        <v>6.7151492740448568E-4</v>
      </c>
      <c r="R636" s="31">
        <v>4.7128741606532725E-3</v>
      </c>
      <c r="S636" s="31">
        <v>4.7128741606532725E-3</v>
      </c>
      <c r="T636" s="31">
        <v>0</v>
      </c>
      <c r="U636" s="31">
        <v>0</v>
      </c>
      <c r="V636" s="31">
        <v>4.8576938584176546E-6</v>
      </c>
      <c r="W636" s="31">
        <v>4.8576938584176546E-6</v>
      </c>
      <c r="X636" s="31">
        <v>1.8360733196719206E-3</v>
      </c>
      <c r="Y636" s="31">
        <v>1.8360733196719206E-3</v>
      </c>
      <c r="Z636" s="29" t="s">
        <v>19</v>
      </c>
      <c r="AA636" s="40"/>
      <c r="AB636" s="41">
        <f t="shared" si="12"/>
        <v>-2.9866014241323251</v>
      </c>
    </row>
    <row r="637" spans="1:28">
      <c r="A637" s="28">
        <v>42634</v>
      </c>
      <c r="B637" s="31">
        <v>5.4747173594712616E-4</v>
      </c>
      <c r="C637" s="31">
        <v>5.4747173594712616E-4</v>
      </c>
      <c r="D637" s="31">
        <v>0.87773432431931508</v>
      </c>
      <c r="E637" s="31">
        <v>0.69390395344095801</v>
      </c>
      <c r="F637" s="31">
        <v>0.15735041946186468</v>
      </c>
      <c r="G637" s="31">
        <v>0.15735041946186468</v>
      </c>
      <c r="H637" s="31">
        <v>0.34582376777652801</v>
      </c>
      <c r="I637" s="31">
        <v>0.28215054260460487</v>
      </c>
      <c r="J637" s="31">
        <v>6.5960450114111582E-6</v>
      </c>
      <c r="K637" s="31">
        <v>6.5960450114111582E-6</v>
      </c>
      <c r="L637" s="31">
        <v>6.5427316367949869E-3</v>
      </c>
      <c r="M637" s="31">
        <v>6.1609178358942029E-3</v>
      </c>
      <c r="N637" s="31">
        <v>6.2664250773587749E-4</v>
      </c>
      <c r="O637" s="31">
        <v>6.2664250773587749E-4</v>
      </c>
      <c r="P637" s="31">
        <v>2.4344021077608129E-3</v>
      </c>
      <c r="Q637" s="31">
        <v>2.3021534700501784E-3</v>
      </c>
      <c r="R637" s="31">
        <v>0</v>
      </c>
      <c r="S637" s="31">
        <v>0</v>
      </c>
      <c r="T637" s="31">
        <v>2.4947639612255112E-3</v>
      </c>
      <c r="U637" s="31">
        <v>0</v>
      </c>
      <c r="V637" s="31">
        <v>1.6948493872019195E-2</v>
      </c>
      <c r="W637" s="31">
        <v>1.6948493872019195E-2</v>
      </c>
      <c r="X637" s="31">
        <v>5.3438721373947791E-3</v>
      </c>
      <c r="Y637" s="31">
        <v>4.4797621065282038E-3</v>
      </c>
      <c r="Z637" s="29" t="s">
        <v>19</v>
      </c>
      <c r="AA637" s="40"/>
      <c r="AB637" s="41">
        <f t="shared" si="12"/>
        <v>-1.2653145114619617</v>
      </c>
    </row>
    <row r="638" spans="1:28">
      <c r="A638" s="28">
        <v>42635</v>
      </c>
      <c r="B638" s="31">
        <v>0.31668931308787251</v>
      </c>
      <c r="C638" s="31">
        <v>0.31668931308787251</v>
      </c>
      <c r="D638" s="31">
        <v>3.9608548180824057E-2</v>
      </c>
      <c r="E638" s="31">
        <v>3.4952643967897989E-2</v>
      </c>
      <c r="F638" s="31">
        <v>2.3506380580883033E-2</v>
      </c>
      <c r="G638" s="31">
        <v>2.3506380580883033E-2</v>
      </c>
      <c r="H638" s="31">
        <v>0.14322399067326114</v>
      </c>
      <c r="I638" s="31">
        <v>0.14161132767360526</v>
      </c>
      <c r="J638" s="31">
        <v>3.9444349168238722E-3</v>
      </c>
      <c r="K638" s="31">
        <v>3.9444349168238722E-3</v>
      </c>
      <c r="L638" s="31">
        <v>1.9646729560914131E-4</v>
      </c>
      <c r="M638" s="31">
        <v>1.6681185476247846E-4</v>
      </c>
      <c r="N638" s="31">
        <v>1.1658465260202371E-4</v>
      </c>
      <c r="O638" s="31">
        <v>1.1658465260202371E-4</v>
      </c>
      <c r="P638" s="31">
        <v>1.6344904447149332E-3</v>
      </c>
      <c r="Q638" s="31">
        <v>1.6242187058636221E-3</v>
      </c>
      <c r="R638" s="31">
        <v>0</v>
      </c>
      <c r="S638" s="31">
        <v>0</v>
      </c>
      <c r="T638" s="31">
        <v>0</v>
      </c>
      <c r="U638" s="31">
        <v>0</v>
      </c>
      <c r="V638" s="31">
        <v>4.3524936971422188E-3</v>
      </c>
      <c r="W638" s="31">
        <v>4.3524936971422188E-3</v>
      </c>
      <c r="X638" s="31">
        <v>1.1504347513468819E-3</v>
      </c>
      <c r="Y638" s="31">
        <v>1.1504347513468819E-3</v>
      </c>
      <c r="Z638" s="29" t="s">
        <v>19</v>
      </c>
      <c r="AA638" s="40"/>
      <c r="AB638" s="41">
        <f t="shared" si="12"/>
        <v>-1.9546691032272101</v>
      </c>
    </row>
    <row r="639" spans="1:28">
      <c r="A639" s="28">
        <v>42636</v>
      </c>
      <c r="B639" s="31">
        <v>0.83203171378441498</v>
      </c>
      <c r="C639" s="31">
        <v>0.83203171378441498</v>
      </c>
      <c r="D639" s="31">
        <v>1.1888124849405962E-2</v>
      </c>
      <c r="E639" s="31">
        <v>1.1888124849405962E-2</v>
      </c>
      <c r="F639" s="31">
        <v>4.9835081293506722E-2</v>
      </c>
      <c r="G639" s="31">
        <v>4.9835081293506722E-2</v>
      </c>
      <c r="H639" s="31">
        <v>0.34121175703228918</v>
      </c>
      <c r="I639" s="31">
        <v>0.34121175703228923</v>
      </c>
      <c r="J639" s="31">
        <v>1.9197789005712177E-2</v>
      </c>
      <c r="K639" s="31">
        <v>1.9197789005712177E-2</v>
      </c>
      <c r="L639" s="31">
        <v>1.2232869349248419E-4</v>
      </c>
      <c r="M639" s="31">
        <v>1.2232869349248419E-4</v>
      </c>
      <c r="N639" s="31">
        <v>3.011770192218946E-4</v>
      </c>
      <c r="O639" s="31">
        <v>3.011770192218946E-4</v>
      </c>
      <c r="P639" s="31">
        <v>7.595950880544813E-3</v>
      </c>
      <c r="Q639" s="31">
        <v>7.5959508805448156E-3</v>
      </c>
      <c r="R639" s="31">
        <v>0</v>
      </c>
      <c r="S639" s="31">
        <v>0</v>
      </c>
      <c r="T639" s="31">
        <v>6.5390247066891552E-3</v>
      </c>
      <c r="U639" s="31">
        <v>6.5390247066891552E-3</v>
      </c>
      <c r="V639" s="31">
        <v>1.8813848313651578E-2</v>
      </c>
      <c r="W639" s="31">
        <v>1.8813848313651578E-2</v>
      </c>
      <c r="X639" s="31">
        <v>7.2377239881053265E-3</v>
      </c>
      <c r="Y639" s="31">
        <v>7.2377239881053265E-3</v>
      </c>
      <c r="Z639" s="29" t="s">
        <v>19</v>
      </c>
      <c r="AA639" s="40"/>
      <c r="AB639" s="41">
        <f t="shared" si="12"/>
        <v>-1.0752520060676241</v>
      </c>
    </row>
    <row r="640" spans="1:28">
      <c r="A640" s="28">
        <v>42637</v>
      </c>
      <c r="B640" s="31">
        <v>8.8462857670540754E-2</v>
      </c>
      <c r="C640" s="31">
        <v>8.8462857670540754E-2</v>
      </c>
      <c r="D640" s="31">
        <v>1.4364354160102309E-2</v>
      </c>
      <c r="E640" s="31">
        <v>1.4364354160102309E-2</v>
      </c>
      <c r="F640" s="31">
        <v>2.5852646714498755E-2</v>
      </c>
      <c r="G640" s="31">
        <v>2.5852646714498755E-2</v>
      </c>
      <c r="H640" s="31">
        <v>4.6248504178029781E-2</v>
      </c>
      <c r="I640" s="31">
        <v>4.6248504178029781E-2</v>
      </c>
      <c r="J640" s="31">
        <v>9.5972454916032346E-4</v>
      </c>
      <c r="K640" s="31">
        <v>9.5972454916032346E-4</v>
      </c>
      <c r="L640" s="31">
        <v>1.6310492465664559E-4</v>
      </c>
      <c r="M640" s="31">
        <v>1.6310492465664559E-4</v>
      </c>
      <c r="N640" s="31">
        <v>2.1373852977037681E-4</v>
      </c>
      <c r="O640" s="31">
        <v>2.1373852977037681E-4</v>
      </c>
      <c r="P640" s="31">
        <v>4.8662362808087972E-4</v>
      </c>
      <c r="Q640" s="31">
        <v>4.8662362808087972E-4</v>
      </c>
      <c r="R640" s="31">
        <v>0</v>
      </c>
      <c r="S640" s="31">
        <v>0</v>
      </c>
      <c r="T640" s="31">
        <v>2.4947639612255112E-3</v>
      </c>
      <c r="U640" s="31">
        <v>2.4947639612255112E-3</v>
      </c>
      <c r="V640" s="31">
        <v>1.7973467276145323E-4</v>
      </c>
      <c r="W640" s="31">
        <v>1.7973467276145323E-4</v>
      </c>
      <c r="X640" s="31">
        <v>9.1161682305389063E-4</v>
      </c>
      <c r="Y640" s="31">
        <v>9.1161682305389063E-4</v>
      </c>
      <c r="Z640" s="29" t="s">
        <v>19</v>
      </c>
      <c r="AA640" s="40"/>
      <c r="AB640" s="41">
        <f t="shared" si="12"/>
        <v>-3.0737261576433732</v>
      </c>
    </row>
    <row r="641" spans="1:28">
      <c r="A641" s="28">
        <v>42638</v>
      </c>
      <c r="B641" s="31">
        <v>7.2655435800693903E-3</v>
      </c>
      <c r="C641" s="31">
        <v>7.2655435800693903E-3</v>
      </c>
      <c r="D641" s="31">
        <v>1.1919114785090728</v>
      </c>
      <c r="E641" s="31">
        <v>1.1909810390525086</v>
      </c>
      <c r="F641" s="31">
        <v>2.4405053944690294E-2</v>
      </c>
      <c r="G641" s="31">
        <v>2.4405053944690294E-2</v>
      </c>
      <c r="H641" s="31">
        <v>0.42212095999671301</v>
      </c>
      <c r="I641" s="31">
        <v>0.42179868419025307</v>
      </c>
      <c r="J641" s="31">
        <v>6.2662427608406004E-5</v>
      </c>
      <c r="K641" s="31">
        <v>6.2662427608406004E-5</v>
      </c>
      <c r="L641" s="31">
        <v>6.6168702389116443E-3</v>
      </c>
      <c r="M641" s="31">
        <v>6.609456378699979E-3</v>
      </c>
      <c r="N641" s="31">
        <v>1.6030389732778262E-4</v>
      </c>
      <c r="O641" s="31">
        <v>1.6030389732778262E-4</v>
      </c>
      <c r="P641" s="31">
        <v>2.3586480337323898E-3</v>
      </c>
      <c r="Q641" s="31">
        <v>2.3560800990195629E-3</v>
      </c>
      <c r="R641" s="31">
        <v>0</v>
      </c>
      <c r="S641" s="31">
        <v>0</v>
      </c>
      <c r="T641" s="31">
        <v>1.4827720423331417E-5</v>
      </c>
      <c r="U641" s="31">
        <v>0</v>
      </c>
      <c r="V641" s="31">
        <v>2.3122622766068037E-3</v>
      </c>
      <c r="W641" s="31">
        <v>2.3122622766068037E-3</v>
      </c>
      <c r="X641" s="31">
        <v>6.1630433107868663E-4</v>
      </c>
      <c r="Y641" s="31">
        <v>6.1116846165303095E-4</v>
      </c>
      <c r="Z641" s="29" t="s">
        <v>19</v>
      </c>
      <c r="AA641" s="40"/>
      <c r="AB641" s="41">
        <f t="shared" si="12"/>
        <v>-0.86322713045334543</v>
      </c>
    </row>
    <row r="642" spans="1:28">
      <c r="A642" s="28">
        <v>42639</v>
      </c>
      <c r="B642" s="31">
        <v>2.0696509372979963</v>
      </c>
      <c r="C642" s="31">
        <v>2.0696509372979963</v>
      </c>
      <c r="D642" s="31">
        <v>0.54902600411469249</v>
      </c>
      <c r="E642" s="31">
        <v>0.54902600411469249</v>
      </c>
      <c r="F642" s="31">
        <v>1.9388950689549647</v>
      </c>
      <c r="G642" s="31">
        <v>1.9388950689549647</v>
      </c>
      <c r="H642" s="31">
        <v>1.5083920106415212</v>
      </c>
      <c r="I642" s="31">
        <v>1.5083920106415212</v>
      </c>
      <c r="J642" s="31">
        <v>1.5385274989116526E-2</v>
      </c>
      <c r="K642" s="31">
        <v>1.5385274989116526E-2</v>
      </c>
      <c r="L642" s="31">
        <v>4.9932348525568541E-3</v>
      </c>
      <c r="M642" s="31">
        <v>4.9932348525568541E-3</v>
      </c>
      <c r="N642" s="31">
        <v>1.5986670488052503E-2</v>
      </c>
      <c r="O642" s="31">
        <v>1.5986670488052503E-2</v>
      </c>
      <c r="P642" s="31">
        <v>1.1944748316718799E-2</v>
      </c>
      <c r="Q642" s="31">
        <v>1.19447483167188E-2</v>
      </c>
      <c r="R642" s="31">
        <v>3.8685803991926442E-3</v>
      </c>
      <c r="S642" s="31">
        <v>3.8685803991926442E-3</v>
      </c>
      <c r="T642" s="31">
        <v>1.942431375456416E-2</v>
      </c>
      <c r="U642" s="31">
        <v>1.942431375456416E-2</v>
      </c>
      <c r="V642" s="31">
        <v>5.464905590719861E-3</v>
      </c>
      <c r="W642" s="31">
        <v>5.464905590719861E-3</v>
      </c>
      <c r="X642" s="31">
        <v>9.6785459326482089E-3</v>
      </c>
      <c r="Y642" s="31">
        <v>9.6785459326482089E-3</v>
      </c>
      <c r="Z642" s="29" t="s">
        <v>19</v>
      </c>
      <c r="AA642" s="40"/>
      <c r="AB642" s="41">
        <f t="shared" si="12"/>
        <v>0.41104418980988983</v>
      </c>
    </row>
    <row r="643" spans="1:28">
      <c r="A643" s="28">
        <v>42640</v>
      </c>
      <c r="B643" s="31">
        <v>2.4405366542221286E-2</v>
      </c>
      <c r="C643" s="31">
        <v>2.4405366542221286E-2</v>
      </c>
      <c r="D643" s="31">
        <v>0</v>
      </c>
      <c r="E643" s="31">
        <v>0</v>
      </c>
      <c r="F643" s="31">
        <v>1.0358206345119718</v>
      </c>
      <c r="G643" s="31">
        <v>1.0358206345119718</v>
      </c>
      <c r="H643" s="31">
        <v>0.28328556974767477</v>
      </c>
      <c r="I643" s="31">
        <v>0.28328556974767477</v>
      </c>
      <c r="J643" s="31">
        <v>2.6384180045644631E-4</v>
      </c>
      <c r="K643" s="31">
        <v>2.6384180045644631E-4</v>
      </c>
      <c r="L643" s="31">
        <v>0</v>
      </c>
      <c r="M643" s="31">
        <v>0</v>
      </c>
      <c r="N643" s="31">
        <v>5.2900286118168268E-3</v>
      </c>
      <c r="O643" s="31">
        <v>5.2900286118168268E-3</v>
      </c>
      <c r="P643" s="31">
        <v>1.5009578396478851E-3</v>
      </c>
      <c r="Q643" s="31">
        <v>1.5009578396478849E-3</v>
      </c>
      <c r="R643" s="31">
        <v>0</v>
      </c>
      <c r="S643" s="31">
        <v>0</v>
      </c>
      <c r="T643" s="31">
        <v>7.6436898782273463E-3</v>
      </c>
      <c r="U643" s="31">
        <v>7.6436898782273463E-3</v>
      </c>
      <c r="V643" s="31">
        <v>1.5253158715431436E-3</v>
      </c>
      <c r="W643" s="31">
        <v>1.5253158715431436E-3</v>
      </c>
      <c r="X643" s="31">
        <v>3.0507064388394993E-3</v>
      </c>
      <c r="Y643" s="31">
        <v>3.0507064388394993E-3</v>
      </c>
      <c r="Z643" s="29" t="s">
        <v>19</v>
      </c>
      <c r="AA643" s="40"/>
      <c r="AB643" s="41">
        <f t="shared" si="12"/>
        <v>-1.261299809737793</v>
      </c>
    </row>
    <row r="644" spans="1:28">
      <c r="A644" s="28">
        <v>42641</v>
      </c>
      <c r="B644" s="31">
        <v>6.7246678891336757E-3</v>
      </c>
      <c r="C644" s="31">
        <v>6.7246678891336757E-3</v>
      </c>
      <c r="D644" s="31">
        <v>0.21558764109502715</v>
      </c>
      <c r="E644" s="31">
        <v>3.0915797082646003E-2</v>
      </c>
      <c r="F644" s="31">
        <v>5.3140353348651255</v>
      </c>
      <c r="G644" s="31">
        <v>4.0042213359629644</v>
      </c>
      <c r="H644" s="31">
        <v>1.4818768007642174</v>
      </c>
      <c r="I644" s="31">
        <v>1.071707008921005</v>
      </c>
      <c r="J644" s="31">
        <v>1.055367201825785E-4</v>
      </c>
      <c r="K644" s="31">
        <v>1.055367201825785E-4</v>
      </c>
      <c r="L644" s="31">
        <v>6.2276425777991963E-4</v>
      </c>
      <c r="M644" s="31">
        <v>4.522454729116083E-4</v>
      </c>
      <c r="N644" s="31">
        <v>3.0035121126596356E-2</v>
      </c>
      <c r="O644" s="31">
        <v>2.8524378336628464E-2</v>
      </c>
      <c r="P644" s="31">
        <v>8.1955636359901211E-3</v>
      </c>
      <c r="Q644" s="31">
        <v>7.7371872897503491E-3</v>
      </c>
      <c r="R644" s="31">
        <v>0</v>
      </c>
      <c r="S644" s="31">
        <v>0</v>
      </c>
      <c r="T644" s="31">
        <v>1.4193835375233999E-2</v>
      </c>
      <c r="U644" s="31">
        <v>1.4193835375233999E-2</v>
      </c>
      <c r="V644" s="31">
        <v>3.3202337522284672E-2</v>
      </c>
      <c r="W644" s="31">
        <v>3.3202337522284672E-2</v>
      </c>
      <c r="X644" s="31">
        <v>1.3692227888798154E-2</v>
      </c>
      <c r="Y644" s="31">
        <v>1.3692227888798156E-2</v>
      </c>
      <c r="Z644" s="29" t="s">
        <v>19</v>
      </c>
      <c r="AA644" s="40"/>
      <c r="AB644" s="41">
        <f t="shared" si="12"/>
        <v>6.9252712718232565E-2</v>
      </c>
    </row>
    <row r="645" spans="1:28">
      <c r="A645" s="28">
        <v>42642</v>
      </c>
      <c r="B645" s="31">
        <v>1.8211680276506208E-2</v>
      </c>
      <c r="C645" s="31">
        <v>1.8211680276506208E-2</v>
      </c>
      <c r="D645" s="31">
        <v>0.18192871573406483</v>
      </c>
      <c r="E645" s="31">
        <v>0.17495598020499323</v>
      </c>
      <c r="F645" s="31">
        <v>0.35514114029505628</v>
      </c>
      <c r="G645" s="31">
        <v>0.35514114029505628</v>
      </c>
      <c r="H645" s="31">
        <v>0.16397418712026668</v>
      </c>
      <c r="I645" s="31">
        <v>0.16155904452285205</v>
      </c>
      <c r="J645" s="31">
        <v>4.5842512829307548E-4</v>
      </c>
      <c r="K645" s="31">
        <v>4.5842512829307548E-4</v>
      </c>
      <c r="L645" s="31">
        <v>1.2788908865123349E-3</v>
      </c>
      <c r="M645" s="31">
        <v>9.6380182751654218E-4</v>
      </c>
      <c r="N645" s="31">
        <v>1.0055426286924548E-3</v>
      </c>
      <c r="O645" s="31">
        <v>1.0055426286924548E-3</v>
      </c>
      <c r="P645" s="31">
        <v>8.8722144328202588E-4</v>
      </c>
      <c r="Q645" s="31">
        <v>7.7808421798684197E-4</v>
      </c>
      <c r="R645" s="31">
        <v>0</v>
      </c>
      <c r="S645" s="31">
        <v>0</v>
      </c>
      <c r="T645" s="31">
        <v>1.3159601875706633E-3</v>
      </c>
      <c r="U645" s="31">
        <v>1.3159601875706633E-3</v>
      </c>
      <c r="V645" s="31">
        <v>3.8181473727162763E-3</v>
      </c>
      <c r="W645" s="31">
        <v>3.8181473727162763E-3</v>
      </c>
      <c r="X645" s="31">
        <v>1.4650067536682949E-3</v>
      </c>
      <c r="Y645" s="31">
        <v>1.4650067536682949E-3</v>
      </c>
      <c r="Z645" s="29" t="s">
        <v>19</v>
      </c>
      <c r="AA645" s="40"/>
      <c r="AB645" s="41">
        <f t="shared" si="12"/>
        <v>-1.8228846023744054</v>
      </c>
    </row>
    <row r="646" spans="1:28">
      <c r="A646" s="28">
        <v>42643</v>
      </c>
      <c r="B646" s="31">
        <v>0.58218342281967739</v>
      </c>
      <c r="C646" s="31">
        <v>0.58218342281967739</v>
      </c>
      <c r="D646" s="31">
        <v>5.429169833002799E-2</v>
      </c>
      <c r="E646" s="31">
        <v>5.429169833002799E-2</v>
      </c>
      <c r="F646" s="31">
        <v>0.38307773767481623</v>
      </c>
      <c r="G646" s="31">
        <v>0.38307773767481623</v>
      </c>
      <c r="H646" s="31">
        <v>0.34671098921981008</v>
      </c>
      <c r="I646" s="31">
        <v>0.34671098921981003</v>
      </c>
      <c r="J646" s="31">
        <v>9.2476551059984431E-3</v>
      </c>
      <c r="K646" s="31">
        <v>9.2476551059984431E-3</v>
      </c>
      <c r="L646" s="31">
        <v>2.372435267733027E-4</v>
      </c>
      <c r="M646" s="31">
        <v>2.372435267733027E-4</v>
      </c>
      <c r="N646" s="31">
        <v>2.516285418660346E-3</v>
      </c>
      <c r="O646" s="31">
        <v>2.516285418660346E-3</v>
      </c>
      <c r="P646" s="31">
        <v>4.3475134688175697E-3</v>
      </c>
      <c r="Q646" s="31">
        <v>4.3475134688175706E-3</v>
      </c>
      <c r="R646" s="31">
        <v>0</v>
      </c>
      <c r="S646" s="31">
        <v>0</v>
      </c>
      <c r="T646" s="31">
        <v>0</v>
      </c>
      <c r="U646" s="31">
        <v>0</v>
      </c>
      <c r="V646" s="31">
        <v>7.7043024594504001E-3</v>
      </c>
      <c r="W646" s="31">
        <v>7.7043024594504001E-3</v>
      </c>
      <c r="X646" s="31">
        <v>2.0363722272724941E-3</v>
      </c>
      <c r="Y646" s="31">
        <v>2.0363722272724941E-3</v>
      </c>
      <c r="Z646" s="29" t="s">
        <v>19</v>
      </c>
      <c r="AA646" s="40"/>
      <c r="AB646" s="41">
        <f t="shared" si="12"/>
        <v>-1.0592637301687102</v>
      </c>
    </row>
    <row r="647" spans="1:28">
      <c r="A647" s="28">
        <v>42644</v>
      </c>
      <c r="B647" s="31">
        <v>1.8238064456551849E-3</v>
      </c>
      <c r="C647" s="31">
        <v>1.8238064456551849E-3</v>
      </c>
      <c r="D647" s="31">
        <v>4.5543343280262452E-2</v>
      </c>
      <c r="E647" s="31">
        <v>4.5543343280262452E-2</v>
      </c>
      <c r="F647" s="31">
        <v>3.2182221812016965E-2</v>
      </c>
      <c r="G647" s="31">
        <v>3.2182221812016965E-2</v>
      </c>
      <c r="H647" s="31">
        <v>2.4991140625240747E-2</v>
      </c>
      <c r="I647" s="31">
        <v>2.4991140625240743E-2</v>
      </c>
      <c r="J647" s="31">
        <v>2.3086157539939053E-5</v>
      </c>
      <c r="K647" s="31">
        <v>2.3086157539939053E-5</v>
      </c>
      <c r="L647" s="31">
        <v>6.4129890830908376E-4</v>
      </c>
      <c r="M647" s="31">
        <v>6.4129890830908376E-4</v>
      </c>
      <c r="N647" s="31">
        <v>2.6231546835455333E-4</v>
      </c>
      <c r="O647" s="31">
        <v>2.6231546835455333E-4</v>
      </c>
      <c r="P647" s="31">
        <v>3.0044836140085979E-4</v>
      </c>
      <c r="Q647" s="31">
        <v>3.0044836140085974E-4</v>
      </c>
      <c r="R647" s="31">
        <v>0</v>
      </c>
      <c r="S647" s="31">
        <v>0</v>
      </c>
      <c r="T647" s="31">
        <v>9.4526717698737795E-4</v>
      </c>
      <c r="U647" s="31">
        <v>9.4526717698737795E-4</v>
      </c>
      <c r="V647" s="31">
        <v>2.0353737266769973E-3</v>
      </c>
      <c r="W647" s="31">
        <v>2.0353737266769973E-3</v>
      </c>
      <c r="X647" s="31">
        <v>8.6539399822298919E-4</v>
      </c>
      <c r="Y647" s="31">
        <v>8.6539399822298919E-4</v>
      </c>
      <c r="Z647" s="29" t="s">
        <v>19</v>
      </c>
      <c r="AA647" s="40"/>
      <c r="AB647" s="41">
        <f t="shared" si="12"/>
        <v>-3.6892338919099616</v>
      </c>
    </row>
    <row r="648" spans="1:28">
      <c r="A648" s="28">
        <v>42645</v>
      </c>
      <c r="B648" s="31">
        <v>2.4661820772264949</v>
      </c>
      <c r="C648" s="31">
        <v>2.4661820772264949</v>
      </c>
      <c r="D648" s="31">
        <v>0.33914332845254203</v>
      </c>
      <c r="E648" s="31">
        <v>0.33914332845254203</v>
      </c>
      <c r="F648" s="31">
        <v>2.5100967166847212</v>
      </c>
      <c r="G648" s="31">
        <v>2.5100967166847212</v>
      </c>
      <c r="H648" s="31">
        <v>1.7410481795910822</v>
      </c>
      <c r="I648" s="31">
        <v>1.7410481795910819</v>
      </c>
      <c r="J648" s="31">
        <v>3.3778346503436543E-2</v>
      </c>
      <c r="K648" s="31">
        <v>3.3778346503436543E-2</v>
      </c>
      <c r="L648" s="31">
        <v>1.8041628825088502E-2</v>
      </c>
      <c r="M648" s="31">
        <v>1.8041628825088502E-2</v>
      </c>
      <c r="N648" s="31">
        <v>3.1210683040333431E-2</v>
      </c>
      <c r="O648" s="31">
        <v>3.1210683040333431E-2</v>
      </c>
      <c r="P648" s="31">
        <v>2.7648953053017584E-2</v>
      </c>
      <c r="Q648" s="31">
        <v>2.764895305301758E-2</v>
      </c>
      <c r="R648" s="31">
        <v>0</v>
      </c>
      <c r="S648" s="31">
        <v>0</v>
      </c>
      <c r="T648" s="31">
        <v>4.5965933312327394E-2</v>
      </c>
      <c r="U648" s="31">
        <v>4.5965933312327394E-2</v>
      </c>
      <c r="V648" s="31">
        <v>5.7772553058161168E-2</v>
      </c>
      <c r="W648" s="31">
        <v>5.7772553058161168E-2</v>
      </c>
      <c r="X648" s="31">
        <v>3.1191418989363614E-2</v>
      </c>
      <c r="Y648" s="31">
        <v>3.1191418989363617E-2</v>
      </c>
      <c r="Z648" s="29" t="s">
        <v>19</v>
      </c>
      <c r="AA648" s="40"/>
      <c r="AB648" s="41">
        <f t="shared" si="12"/>
        <v>0.55448733391898986</v>
      </c>
    </row>
    <row r="649" spans="1:28">
      <c r="A649" s="28">
        <v>42646</v>
      </c>
      <c r="B649" s="31">
        <v>2.764732266532987E-2</v>
      </c>
      <c r="C649" s="31">
        <v>2.764732266532987E-2</v>
      </c>
      <c r="D649" s="31">
        <v>0.94178636961800077</v>
      </c>
      <c r="E649" s="31">
        <v>0.94178636961800077</v>
      </c>
      <c r="F649" s="31">
        <v>0.31426850417033014</v>
      </c>
      <c r="G649" s="31">
        <v>0.31426850417033014</v>
      </c>
      <c r="H649" s="31">
        <v>0.42003579700989679</v>
      </c>
      <c r="I649" s="31">
        <v>0.42003579700989685</v>
      </c>
      <c r="J649" s="31">
        <v>3.9906072319037506E-4</v>
      </c>
      <c r="K649" s="31">
        <v>3.9906072319037506E-4</v>
      </c>
      <c r="L649" s="31">
        <v>2.617463347728578E-2</v>
      </c>
      <c r="M649" s="31">
        <v>2.617463347728578E-2</v>
      </c>
      <c r="N649" s="31">
        <v>2.0208006451017447E-3</v>
      </c>
      <c r="O649" s="31">
        <v>2.0208006451017447E-3</v>
      </c>
      <c r="P649" s="31">
        <v>9.7555839740330434E-3</v>
      </c>
      <c r="Q649" s="31">
        <v>9.7555839740330347E-3</v>
      </c>
      <c r="R649" s="31">
        <v>0</v>
      </c>
      <c r="S649" s="31">
        <v>0</v>
      </c>
      <c r="T649" s="31">
        <v>0</v>
      </c>
      <c r="U649" s="31">
        <v>0</v>
      </c>
      <c r="V649" s="31">
        <v>2.9631932536347693E-3</v>
      </c>
      <c r="W649" s="31">
        <v>2.9631932536347693E-3</v>
      </c>
      <c r="X649" s="31">
        <v>7.8322008741249765E-4</v>
      </c>
      <c r="Y649" s="31">
        <v>7.8322008741249765E-4</v>
      </c>
      <c r="Z649" s="29" t="s">
        <v>19</v>
      </c>
      <c r="AA649" s="40"/>
      <c r="AB649" s="41">
        <f t="shared" ref="AB649:AB712" si="13">IF(I649&gt;0,LN(I649),"")</f>
        <v>-0.86741534036073142</v>
      </c>
    </row>
    <row r="650" spans="1:28">
      <c r="A650" s="28">
        <v>42647</v>
      </c>
      <c r="B650" s="31">
        <v>0.6023178502170099</v>
      </c>
      <c r="C650" s="31">
        <v>0.6023178502170099</v>
      </c>
      <c r="D650" s="31">
        <v>0.66795914963023362</v>
      </c>
      <c r="E650" s="31">
        <v>0.66795914963023362</v>
      </c>
      <c r="F650" s="31">
        <v>6.3012450269359128</v>
      </c>
      <c r="G650" s="31">
        <v>6.3012450269359128</v>
      </c>
      <c r="H650" s="31">
        <v>2.1313729719735601</v>
      </c>
      <c r="I650" s="31">
        <v>2.131372971973561</v>
      </c>
      <c r="J650" s="31">
        <v>1.2347796261361687E-2</v>
      </c>
      <c r="K650" s="31">
        <v>1.2347796261361687E-2</v>
      </c>
      <c r="L650" s="31">
        <v>1.0942857672418586E-2</v>
      </c>
      <c r="M650" s="31">
        <v>1.0942857672418586E-2</v>
      </c>
      <c r="N650" s="31">
        <v>4.6492987918915388E-2</v>
      </c>
      <c r="O650" s="31">
        <v>4.6492987918915388E-2</v>
      </c>
      <c r="P650" s="31">
        <v>2.0886296986785405E-2</v>
      </c>
      <c r="Q650" s="31">
        <v>2.0886296986785416E-2</v>
      </c>
      <c r="R650" s="31">
        <v>1.2008099943274012E-2</v>
      </c>
      <c r="S650" s="31">
        <v>1.2008099943274012E-2</v>
      </c>
      <c r="T650" s="31">
        <v>3.5590235946101237E-2</v>
      </c>
      <c r="U650" s="31">
        <v>3.5590235946101237E-2</v>
      </c>
      <c r="V650" s="31">
        <v>1.7385686319276786E-2</v>
      </c>
      <c r="W650" s="31">
        <v>1.7385686319276786E-2</v>
      </c>
      <c r="X650" s="31">
        <v>2.1597614902238722E-2</v>
      </c>
      <c r="Y650" s="31">
        <v>2.1597614902238726E-2</v>
      </c>
      <c r="Z650" s="29" t="s">
        <v>19</v>
      </c>
      <c r="AA650" s="40"/>
      <c r="AB650" s="41">
        <f t="shared" si="13"/>
        <v>0.75676635984487539</v>
      </c>
    </row>
    <row r="651" spans="1:28">
      <c r="A651" s="28">
        <v>42648</v>
      </c>
      <c r="B651" s="31">
        <v>2.0048678812184216E-2</v>
      </c>
      <c r="C651" s="31">
        <v>2.0048678812184216E-2</v>
      </c>
      <c r="D651" s="31">
        <v>5.2130558078327435E-2</v>
      </c>
      <c r="E651" s="31">
        <v>5.2130558078327435E-2</v>
      </c>
      <c r="F651" s="31">
        <v>9.1999863984571967E-2</v>
      </c>
      <c r="G651" s="31">
        <v>9.1999863984571967E-2</v>
      </c>
      <c r="H651" s="31">
        <v>5.0178728256012814E-2</v>
      </c>
      <c r="I651" s="31">
        <v>5.0178728256012807E-2</v>
      </c>
      <c r="J651" s="31">
        <v>9.5642652665461772E-5</v>
      </c>
      <c r="K651" s="31">
        <v>9.5642652665461772E-5</v>
      </c>
      <c r="L651" s="31">
        <v>3.5586529015995414E-4</v>
      </c>
      <c r="M651" s="31">
        <v>3.5586529015995414E-4</v>
      </c>
      <c r="N651" s="31">
        <v>3.4003857008923577E-4</v>
      </c>
      <c r="O651" s="31">
        <v>3.4003857008923577E-4</v>
      </c>
      <c r="P651" s="31">
        <v>2.5037363450071648E-4</v>
      </c>
      <c r="Q651" s="31">
        <v>2.5037363450071631E-4</v>
      </c>
      <c r="R651" s="31">
        <v>0</v>
      </c>
      <c r="S651" s="31">
        <v>0</v>
      </c>
      <c r="T651" s="31">
        <v>0</v>
      </c>
      <c r="U651" s="31">
        <v>0</v>
      </c>
      <c r="V651" s="31">
        <v>2.2063645504932988E-2</v>
      </c>
      <c r="W651" s="31">
        <v>2.2063645504932988E-2</v>
      </c>
      <c r="X651" s="31">
        <v>5.8317797328320724E-3</v>
      </c>
      <c r="Y651" s="31">
        <v>5.8317797328320724E-3</v>
      </c>
      <c r="Z651" s="29" t="s">
        <v>19</v>
      </c>
      <c r="AA651" s="40"/>
      <c r="AB651" s="41">
        <f t="shared" si="13"/>
        <v>-2.9921640820076467</v>
      </c>
    </row>
    <row r="652" spans="1:28">
      <c r="A652" s="28">
        <v>42649</v>
      </c>
      <c r="B652" s="31">
        <v>8.93764099046212E-4</v>
      </c>
      <c r="C652" s="31">
        <v>8.93764099046212E-4</v>
      </c>
      <c r="D652" s="31">
        <v>4.3916000963801834E-2</v>
      </c>
      <c r="E652" s="31">
        <v>4.3916000963801834E-2</v>
      </c>
      <c r="F652" s="31">
        <v>0.1899844068027145</v>
      </c>
      <c r="G652" s="31">
        <v>0.1899844068027145</v>
      </c>
      <c r="H652" s="31">
        <v>6.5775079734372827E-2</v>
      </c>
      <c r="I652" s="31">
        <v>6.5775079734372827E-2</v>
      </c>
      <c r="J652" s="31">
        <v>9.8940675171167369E-6</v>
      </c>
      <c r="K652" s="31">
        <v>9.8940675171167369E-6</v>
      </c>
      <c r="L652" s="31">
        <v>2.5207124719663413E-4</v>
      </c>
      <c r="M652" s="31">
        <v>2.5207124719663413E-4</v>
      </c>
      <c r="N652" s="31">
        <v>1.1755619137370724E-3</v>
      </c>
      <c r="O652" s="31">
        <v>1.1755619137370724E-3</v>
      </c>
      <c r="P652" s="31">
        <v>4.0188178255756029E-4</v>
      </c>
      <c r="Q652" s="31">
        <v>4.0188178255756013E-4</v>
      </c>
      <c r="R652" s="31">
        <v>0</v>
      </c>
      <c r="S652" s="31">
        <v>0</v>
      </c>
      <c r="T652" s="31">
        <v>0</v>
      </c>
      <c r="U652" s="31">
        <v>0</v>
      </c>
      <c r="V652" s="31">
        <v>4.7556822873908843E-3</v>
      </c>
      <c r="W652" s="31">
        <v>4.7556822873908843E-3</v>
      </c>
      <c r="X652" s="31">
        <v>1.257004041929238E-3</v>
      </c>
      <c r="Y652" s="31">
        <v>1.257004041929238E-3</v>
      </c>
      <c r="Z652" s="29" t="s">
        <v>19</v>
      </c>
      <c r="AA652" s="40"/>
      <c r="AB652" s="41">
        <f t="shared" si="13"/>
        <v>-2.721514239827358</v>
      </c>
    </row>
    <row r="653" spans="1:28">
      <c r="A653" s="28">
        <v>42650</v>
      </c>
      <c r="B653" s="31">
        <v>1.3343799058084773E-2</v>
      </c>
      <c r="C653" s="31">
        <v>1.3343799058084773E-2</v>
      </c>
      <c r="D653" s="31">
        <v>1.2811965970381629</v>
      </c>
      <c r="E653" s="31">
        <v>1.2811965970381629</v>
      </c>
      <c r="F653" s="31">
        <v>6.5676020965806686E-2</v>
      </c>
      <c r="G653" s="31">
        <v>6.5676020965806686E-2</v>
      </c>
      <c r="H653" s="31">
        <v>0.4663215362412626</v>
      </c>
      <c r="I653" s="31">
        <v>0.46632153624126255</v>
      </c>
      <c r="J653" s="31">
        <v>2.1107344036515704E-4</v>
      </c>
      <c r="K653" s="31">
        <v>2.1107344036515704E-4</v>
      </c>
      <c r="L653" s="31">
        <v>1.0301558764109504E-2</v>
      </c>
      <c r="M653" s="31">
        <v>1.0301558764109504E-2</v>
      </c>
      <c r="N653" s="31">
        <v>3.3032318237240043E-4</v>
      </c>
      <c r="O653" s="31">
        <v>3.3032318237240043E-4</v>
      </c>
      <c r="P653" s="31">
        <v>3.7376289745209516E-3</v>
      </c>
      <c r="Q653" s="31">
        <v>3.737628974520952E-3</v>
      </c>
      <c r="R653" s="31">
        <v>0</v>
      </c>
      <c r="S653" s="31">
        <v>0</v>
      </c>
      <c r="T653" s="31">
        <v>2.4910570311196781E-3</v>
      </c>
      <c r="U653" s="31">
        <v>2.4910570311196781E-3</v>
      </c>
      <c r="V653" s="31">
        <v>1.8060905765596841E-2</v>
      </c>
      <c r="W653" s="31">
        <v>1.8060905765596841E-2</v>
      </c>
      <c r="X653" s="31">
        <v>5.6366166946571553E-3</v>
      </c>
      <c r="Y653" s="31">
        <v>5.6366166946571553E-3</v>
      </c>
      <c r="Z653" s="29" t="s">
        <v>19</v>
      </c>
      <c r="AA653" s="40"/>
      <c r="AB653" s="41">
        <f t="shared" si="13"/>
        <v>-0.76287989085744334</v>
      </c>
    </row>
    <row r="654" spans="1:28">
      <c r="A654" s="28">
        <v>42651</v>
      </c>
      <c r="B654" s="31"/>
      <c r="C654" s="31"/>
      <c r="D654" s="31">
        <v>4.3975311845495156E-2</v>
      </c>
      <c r="E654" s="31">
        <v>4.3975311845495156E-2</v>
      </c>
      <c r="F654" s="31">
        <v>0.11299481684065307</v>
      </c>
      <c r="G654" s="31">
        <v>0.11299481684065307</v>
      </c>
      <c r="H654" s="31">
        <v>4.5098069426682888E-2</v>
      </c>
      <c r="I654" s="31">
        <v>4.5098069426682888E-2</v>
      </c>
      <c r="J654" s="31"/>
      <c r="K654" s="31"/>
      <c r="L654" s="31">
        <v>5.7828109650992531E-4</v>
      </c>
      <c r="M654" s="31">
        <v>5.7828109650992531E-4</v>
      </c>
      <c r="N654" s="31">
        <v>8.5495411908150713E-4</v>
      </c>
      <c r="O654" s="31">
        <v>8.5495411908150713E-4</v>
      </c>
      <c r="P654" s="31">
        <v>4.2627716232942494E-4</v>
      </c>
      <c r="Q654" s="31">
        <v>4.2627716232942494E-4</v>
      </c>
      <c r="R654" s="31"/>
      <c r="S654" s="31"/>
      <c r="T654" s="31">
        <v>1.757084870164773E-3</v>
      </c>
      <c r="U654" s="31">
        <v>1.757084870164773E-3</v>
      </c>
      <c r="V654" s="31">
        <v>1.4140746821853793E-2</v>
      </c>
      <c r="W654" s="31">
        <v>1.4140746821853793E-2</v>
      </c>
      <c r="X654" s="31">
        <v>4.3462295014611548E-3</v>
      </c>
      <c r="Y654" s="31">
        <v>4.3462295014611548E-3</v>
      </c>
      <c r="Z654" s="29" t="s">
        <v>19</v>
      </c>
      <c r="AA654" s="40"/>
      <c r="AB654" s="41">
        <f t="shared" si="13"/>
        <v>-3.0989158398934342</v>
      </c>
    </row>
    <row r="655" spans="1:28">
      <c r="A655" s="28">
        <v>42652</v>
      </c>
      <c r="B655" s="31">
        <v>21.351780272548577</v>
      </c>
      <c r="C655" s="31">
        <v>21.351780272548577</v>
      </c>
      <c r="D655" s="31">
        <v>8.5035345578559092</v>
      </c>
      <c r="E655" s="31">
        <v>8.5035345578559092</v>
      </c>
      <c r="F655" s="31">
        <v>12.47879859515494</v>
      </c>
      <c r="G655" s="31">
        <v>12.47879859515494</v>
      </c>
      <c r="H655" s="31">
        <v>14.556267301460126</v>
      </c>
      <c r="I655" s="31">
        <v>14.55626730146013</v>
      </c>
      <c r="J655" s="31">
        <v>9.7242193580728997E-2</v>
      </c>
      <c r="K655" s="31">
        <v>9.7242193580728997E-2</v>
      </c>
      <c r="L655" s="31">
        <v>7.1028487757863315E-2</v>
      </c>
      <c r="M655" s="31">
        <v>7.1028487757863315E-2</v>
      </c>
      <c r="N655" s="31">
        <v>6.2134762143020224E-2</v>
      </c>
      <c r="O655" s="31">
        <v>6.2134762143020224E-2</v>
      </c>
      <c r="P655" s="31">
        <v>7.8883102476002651E-2</v>
      </c>
      <c r="Q655" s="31">
        <v>7.8883102476002678E-2</v>
      </c>
      <c r="R655" s="31">
        <v>6.8499927443504888E-2</v>
      </c>
      <c r="S655" s="31">
        <v>6.8499927443504888E-2</v>
      </c>
      <c r="T655" s="31">
        <v>0.13653364965803572</v>
      </c>
      <c r="U655" s="31">
        <v>0.13653364965803572</v>
      </c>
      <c r="V655" s="31">
        <v>0.12920008355233439</v>
      </c>
      <c r="W655" s="31">
        <v>0.12920008355233439</v>
      </c>
      <c r="X655" s="31">
        <v>0.10810876744269654</v>
      </c>
      <c r="Y655" s="31">
        <v>0.10810876744269655</v>
      </c>
      <c r="Z655" s="29" t="s">
        <v>20</v>
      </c>
      <c r="AA655" s="40"/>
      <c r="AB655" s="41">
        <f t="shared" si="13"/>
        <v>2.6780216432430324</v>
      </c>
    </row>
    <row r="656" spans="1:28">
      <c r="A656" s="28">
        <v>42653</v>
      </c>
      <c r="B656" s="31">
        <v>0.99617759191588728</v>
      </c>
      <c r="C656" s="31">
        <v>0.99617759191588728</v>
      </c>
      <c r="D656" s="31">
        <v>6.4545067002761664E-2</v>
      </c>
      <c r="E656" s="31">
        <v>6.4545067002761664E-2</v>
      </c>
      <c r="F656" s="31">
        <v>0.50700236569690904</v>
      </c>
      <c r="G656" s="31">
        <v>0.50700236569690904</v>
      </c>
      <c r="H656" s="31">
        <v>0.5441915884730546</v>
      </c>
      <c r="I656" s="31">
        <v>0.5441915884730546</v>
      </c>
      <c r="J656" s="31">
        <v>2.6189596717808E-2</v>
      </c>
      <c r="K656" s="31">
        <v>2.6189596717808E-2</v>
      </c>
      <c r="L656" s="31">
        <v>3.7069301058328551E-4</v>
      </c>
      <c r="M656" s="31">
        <v>3.7069301058328551E-4</v>
      </c>
      <c r="N656" s="31">
        <v>1.0696641876235671E-2</v>
      </c>
      <c r="O656" s="31">
        <v>1.0696641876235671E-2</v>
      </c>
      <c r="P656" s="31">
        <v>1.3151677631747891E-2</v>
      </c>
      <c r="Q656" s="31">
        <v>1.3151677631747892E-2</v>
      </c>
      <c r="R656" s="31">
        <v>0</v>
      </c>
      <c r="S656" s="31">
        <v>0</v>
      </c>
      <c r="T656" s="31">
        <v>3.7069301058328543E-6</v>
      </c>
      <c r="U656" s="31">
        <v>3.7069301058328543E-6</v>
      </c>
      <c r="V656" s="31">
        <v>1.5296877960157194E-2</v>
      </c>
      <c r="W656" s="31">
        <v>1.5296877960157194E-2</v>
      </c>
      <c r="X656" s="31">
        <v>4.0444971727038809E-3</v>
      </c>
      <c r="Y656" s="31">
        <v>4.0444971727038809E-3</v>
      </c>
      <c r="Z656" s="29" t="s">
        <v>19</v>
      </c>
      <c r="AA656" s="40"/>
      <c r="AB656" s="41">
        <f t="shared" si="13"/>
        <v>-0.60845390943555122</v>
      </c>
    </row>
    <row r="657" spans="1:28">
      <c r="A657" s="28">
        <v>42654</v>
      </c>
      <c r="B657" s="31">
        <v>3.339577589277469E-2</v>
      </c>
      <c r="C657" s="31">
        <v>3.339577589277469E-2</v>
      </c>
      <c r="D657" s="31">
        <v>1.0056901377124535E-2</v>
      </c>
      <c r="E657" s="31">
        <v>1.0056901377124535E-2</v>
      </c>
      <c r="F657" s="31">
        <v>0.17546961755376253</v>
      </c>
      <c r="G657" s="31">
        <v>0.17546961755376253</v>
      </c>
      <c r="H657" s="31">
        <v>6.2864325737382445E-2</v>
      </c>
      <c r="I657" s="31">
        <v>6.2864325737382445E-2</v>
      </c>
      <c r="J657" s="31">
        <v>2.2096750788227375E-4</v>
      </c>
      <c r="K657" s="31">
        <v>2.2096750788227375E-4</v>
      </c>
      <c r="L657" s="31">
        <v>6.3017811799158532E-5</v>
      </c>
      <c r="M657" s="31">
        <v>6.3017811799158532E-5</v>
      </c>
      <c r="N657" s="31">
        <v>1.0249734041261251E-3</v>
      </c>
      <c r="O657" s="31">
        <v>1.0249734041261251E-3</v>
      </c>
      <c r="P657" s="31">
        <v>3.7877037014210952E-4</v>
      </c>
      <c r="Q657" s="31">
        <v>3.7877037014210946E-4</v>
      </c>
      <c r="R657" s="31">
        <v>0</v>
      </c>
      <c r="S657" s="31">
        <v>0</v>
      </c>
      <c r="T657" s="31">
        <v>0</v>
      </c>
      <c r="U657" s="31">
        <v>0</v>
      </c>
      <c r="V657" s="31">
        <v>7.6994447655919836E-3</v>
      </c>
      <c r="W657" s="31">
        <v>7.6994447655919836E-3</v>
      </c>
      <c r="X657" s="31">
        <v>2.03508825991608E-3</v>
      </c>
      <c r="Y657" s="31">
        <v>2.03508825991608E-3</v>
      </c>
      <c r="Z657" s="29" t="s">
        <v>19</v>
      </c>
      <c r="AA657" s="40"/>
      <c r="AB657" s="41">
        <f t="shared" si="13"/>
        <v>-2.7667764345590955</v>
      </c>
    </row>
    <row r="658" spans="1:28">
      <c r="A658" s="28">
        <v>42655</v>
      </c>
      <c r="B658" s="31">
        <v>9.3334036911467888E-4</v>
      </c>
      <c r="C658" s="31">
        <v>9.3334036911467888E-4</v>
      </c>
      <c r="D658" s="31">
        <v>5.504791207161789E-2</v>
      </c>
      <c r="E658" s="31">
        <v>5.504791207161789E-2</v>
      </c>
      <c r="F658" s="31">
        <v>0.16050792046983614</v>
      </c>
      <c r="G658" s="31">
        <v>0.16050792046983614</v>
      </c>
      <c r="H658" s="31">
        <v>6.18551273952411E-2</v>
      </c>
      <c r="I658" s="31">
        <v>6.18551273952411E-2</v>
      </c>
      <c r="J658" s="31">
        <v>6.5960450114111582E-6</v>
      </c>
      <c r="K658" s="31">
        <v>6.5960450114111582E-6</v>
      </c>
      <c r="L658" s="31">
        <v>2.780197579374641E-4</v>
      </c>
      <c r="M658" s="31">
        <v>2.780197579374641E-4</v>
      </c>
      <c r="N658" s="31">
        <v>8.1609256821416607E-4</v>
      </c>
      <c r="O658" s="31">
        <v>8.1609256821416607E-4</v>
      </c>
      <c r="P658" s="31">
        <v>3.1457200232141302E-4</v>
      </c>
      <c r="Q658" s="31">
        <v>3.1457200232141302E-4</v>
      </c>
      <c r="R658" s="31">
        <v>3.614962468503885E-2</v>
      </c>
      <c r="S658" s="31">
        <v>3.614962468503885E-2</v>
      </c>
      <c r="T658" s="31">
        <v>1.0783459677867775E-2</v>
      </c>
      <c r="U658" s="31">
        <v>1.0783459677867775E-2</v>
      </c>
      <c r="V658" s="31">
        <v>5.107865092126164E-2</v>
      </c>
      <c r="W658" s="31">
        <v>5.107865092126164E-2</v>
      </c>
      <c r="X658" s="31">
        <v>3.1309543986153696E-2</v>
      </c>
      <c r="Y658" s="31">
        <v>3.1309543986153696E-2</v>
      </c>
      <c r="Z658" s="29" t="s">
        <v>19</v>
      </c>
      <c r="AA658" s="40"/>
      <c r="AB658" s="41">
        <f t="shared" si="13"/>
        <v>-2.7829602830907532</v>
      </c>
    </row>
    <row r="659" spans="1:28">
      <c r="A659" s="28">
        <v>42656</v>
      </c>
      <c r="B659" s="31">
        <v>1.9999208474598632E-2</v>
      </c>
      <c r="C659" s="31">
        <v>1.9999208474598632E-2</v>
      </c>
      <c r="D659" s="31">
        <v>3.5805237892239543E-2</v>
      </c>
      <c r="E659" s="31">
        <v>3.5805237892239543E-2</v>
      </c>
      <c r="F659" s="31">
        <v>6.2217342938613328E-2</v>
      </c>
      <c r="G659" s="31">
        <v>6.2217342938613328E-2</v>
      </c>
      <c r="H659" s="31">
        <v>3.6632872645845853E-2</v>
      </c>
      <c r="I659" s="31">
        <v>3.663287264584586E-2</v>
      </c>
      <c r="J659" s="31">
        <v>1.0553672018257853E-4</v>
      </c>
      <c r="K659" s="31">
        <v>1.0553672018257853E-4</v>
      </c>
      <c r="L659" s="31">
        <v>1.3344948380998275E-4</v>
      </c>
      <c r="M659" s="31">
        <v>1.3344948380998275E-4</v>
      </c>
      <c r="N659" s="31">
        <v>5.7806556915170092E-4</v>
      </c>
      <c r="O659" s="31">
        <v>5.7806556915170092E-4</v>
      </c>
      <c r="P659" s="31">
        <v>2.4010189564940501E-4</v>
      </c>
      <c r="Q659" s="31">
        <v>2.4010189564940495E-4</v>
      </c>
      <c r="R659" s="31">
        <v>0</v>
      </c>
      <c r="S659" s="31">
        <v>0</v>
      </c>
      <c r="T659" s="31">
        <v>1.4027023520471521E-2</v>
      </c>
      <c r="U659" s="31">
        <v>1.4027023520471521E-2</v>
      </c>
      <c r="V659" s="31">
        <v>3.2643702728566639E-3</v>
      </c>
      <c r="W659" s="31">
        <v>3.2643702728566639E-3</v>
      </c>
      <c r="X659" s="31">
        <v>5.7213585401804743E-3</v>
      </c>
      <c r="Y659" s="31">
        <v>5.7213585401804743E-3</v>
      </c>
      <c r="Z659" s="29" t="s">
        <v>19</v>
      </c>
      <c r="AA659" s="40"/>
      <c r="AB659" s="41">
        <f t="shared" si="13"/>
        <v>-3.3068092819563457</v>
      </c>
    </row>
    <row r="660" spans="1:28">
      <c r="A660" s="28">
        <v>42657</v>
      </c>
      <c r="B660" s="31">
        <v>7.2226692874952179E-4</v>
      </c>
      <c r="C660" s="31">
        <v>7.2226692874952179E-4</v>
      </c>
      <c r="D660" s="31">
        <v>2.5429540526013383E-3</v>
      </c>
      <c r="E660" s="31">
        <v>2.5429540526013383E-3</v>
      </c>
      <c r="F660" s="31">
        <v>5.4299301949392531E-2</v>
      </c>
      <c r="G660" s="31">
        <v>5.4299301949392531E-2</v>
      </c>
      <c r="H660" s="31">
        <v>1.5514177567549525E-2</v>
      </c>
      <c r="I660" s="31">
        <v>1.5514177567549525E-2</v>
      </c>
      <c r="J660" s="31">
        <v>3.2980225057055791E-6</v>
      </c>
      <c r="K660" s="31">
        <v>3.2980225057055791E-6</v>
      </c>
      <c r="L660" s="31">
        <v>3.3362370952495694E-5</v>
      </c>
      <c r="M660" s="31">
        <v>3.3362370952495694E-5</v>
      </c>
      <c r="N660" s="31">
        <v>4.4205014111600651E-4</v>
      </c>
      <c r="O660" s="31">
        <v>4.4205014111600651E-4</v>
      </c>
      <c r="P660" s="31">
        <v>1.2968070299780701E-4</v>
      </c>
      <c r="Q660" s="31">
        <v>1.2968070299780699E-4</v>
      </c>
      <c r="R660" s="31">
        <v>0</v>
      </c>
      <c r="S660" s="31">
        <v>0</v>
      </c>
      <c r="T660" s="31">
        <v>1.0182937000722852E-2</v>
      </c>
      <c r="U660" s="31">
        <v>1.0182937000722852E-2</v>
      </c>
      <c r="V660" s="31">
        <v>2.4380765475398209E-2</v>
      </c>
      <c r="W660" s="31">
        <v>2.4380765475398209E-2</v>
      </c>
      <c r="X660" s="31">
        <v>9.971290489910585E-3</v>
      </c>
      <c r="Y660" s="31">
        <v>9.971290489910585E-3</v>
      </c>
      <c r="Z660" s="29" t="s">
        <v>19</v>
      </c>
      <c r="AA660" s="40"/>
      <c r="AB660" s="41">
        <f t="shared" si="13"/>
        <v>-4.1660009913460119</v>
      </c>
    </row>
    <row r="661" spans="1:28">
      <c r="A661" s="28">
        <v>42658</v>
      </c>
      <c r="B661" s="31">
        <v>5.5406778095853726E-3</v>
      </c>
      <c r="C661" s="31">
        <v>5.5406778095853726E-3</v>
      </c>
      <c r="D661" s="31">
        <v>0.80894852927548044</v>
      </c>
      <c r="E661" s="31">
        <v>0.80894852927548044</v>
      </c>
      <c r="F661" s="31">
        <v>0.19915573280740703</v>
      </c>
      <c r="G661" s="31">
        <v>0.19915573280740703</v>
      </c>
      <c r="H661" s="31">
        <v>0.33499221915782013</v>
      </c>
      <c r="I661" s="31">
        <v>0.33499221915782007</v>
      </c>
      <c r="J661" s="31">
        <v>1.6490112528527894E-5</v>
      </c>
      <c r="K661" s="31">
        <v>1.6490112528527894E-5</v>
      </c>
      <c r="L661" s="31">
        <v>1.1276481381943544E-2</v>
      </c>
      <c r="M661" s="31">
        <v>1.1276481381943544E-2</v>
      </c>
      <c r="N661" s="31">
        <v>7.4808485419631881E-4</v>
      </c>
      <c r="O661" s="31">
        <v>7.4808485419631881E-4</v>
      </c>
      <c r="P661" s="31">
        <v>4.1099795078809922E-3</v>
      </c>
      <c r="Q661" s="31">
        <v>4.1099795078809931E-3</v>
      </c>
      <c r="R661" s="31">
        <v>0</v>
      </c>
      <c r="S661" s="31">
        <v>0</v>
      </c>
      <c r="T661" s="31">
        <v>3.4919281596945493E-3</v>
      </c>
      <c r="U661" s="31">
        <v>3.4919281596945493E-3</v>
      </c>
      <c r="V661" s="31">
        <v>2.1179545222700974E-3</v>
      </c>
      <c r="W661" s="31">
        <v>2.1179545222700974E-3</v>
      </c>
      <c r="X661" s="31">
        <v>1.7693070171383963E-3</v>
      </c>
      <c r="Y661" s="31">
        <v>1.7693070171383963E-3</v>
      </c>
      <c r="Z661" s="29" t="s">
        <v>19</v>
      </c>
      <c r="AA661" s="40"/>
      <c r="AB661" s="41">
        <f t="shared" si="13"/>
        <v>-1.0936479738213745</v>
      </c>
    </row>
    <row r="662" spans="1:28">
      <c r="A662" s="28">
        <v>42659</v>
      </c>
      <c r="B662" s="31">
        <v>5.5482632613484954E-2</v>
      </c>
      <c r="C662" s="31">
        <v>5.5482632613484954E-2</v>
      </c>
      <c r="D662" s="31">
        <v>0.89574259077345109</v>
      </c>
      <c r="E662" s="31">
        <v>0.89574259077345109</v>
      </c>
      <c r="F662" s="31">
        <v>0.2176149694693941</v>
      </c>
      <c r="G662" s="31">
        <v>0.2176149694693941</v>
      </c>
      <c r="H662" s="31">
        <v>0.38937722447344492</v>
      </c>
      <c r="I662" s="31">
        <v>0.38937722447344497</v>
      </c>
      <c r="J662" s="31">
        <v>5.8704800601559303E-4</v>
      </c>
      <c r="K662" s="31">
        <v>5.8704800601559303E-4</v>
      </c>
      <c r="L662" s="31">
        <v>9.2673252645821373E-3</v>
      </c>
      <c r="M662" s="31">
        <v>9.2673252645821373E-3</v>
      </c>
      <c r="N662" s="31">
        <v>8.2192180084426723E-3</v>
      </c>
      <c r="O662" s="31">
        <v>8.2192180084426723E-3</v>
      </c>
      <c r="P662" s="31">
        <v>5.6109373475288771E-3</v>
      </c>
      <c r="Q662" s="31">
        <v>5.6109373475288779E-3</v>
      </c>
      <c r="R662" s="31">
        <v>0</v>
      </c>
      <c r="S662" s="31">
        <v>0</v>
      </c>
      <c r="T662" s="31">
        <v>2.1092432302188941E-3</v>
      </c>
      <c r="U662" s="31">
        <v>2.1092432302188941E-3</v>
      </c>
      <c r="V662" s="31">
        <v>2.1762468485711094E-3</v>
      </c>
      <c r="W662" s="31">
        <v>2.1762468485711094E-3</v>
      </c>
      <c r="X662" s="31">
        <v>1.3057948014729673E-3</v>
      </c>
      <c r="Y662" s="31">
        <v>1.3057948014729673E-3</v>
      </c>
      <c r="Z662" s="29" t="s">
        <v>19</v>
      </c>
      <c r="AA662" s="40"/>
      <c r="AB662" s="41">
        <f t="shared" si="13"/>
        <v>-0.94320667652333223</v>
      </c>
    </row>
    <row r="663" spans="1:28">
      <c r="A663" s="28">
        <v>42660</v>
      </c>
      <c r="B663" s="31">
        <v>5.1185309288550584E-3</v>
      </c>
      <c r="C663" s="31">
        <v>5.1185309288550584E-3</v>
      </c>
      <c r="D663" s="31">
        <v>4.7115081645135578E-3</v>
      </c>
      <c r="E663" s="31">
        <v>4.7115081645135578E-3</v>
      </c>
      <c r="F663" s="31">
        <v>4.746938438445733E-2</v>
      </c>
      <c r="G663" s="31">
        <v>4.746938438445733E-2</v>
      </c>
      <c r="H663" s="31">
        <v>1.6171568854033456E-2</v>
      </c>
      <c r="I663" s="31">
        <v>1.6171568854033452E-2</v>
      </c>
      <c r="J663" s="31">
        <v>5.9364405102700425E-5</v>
      </c>
      <c r="K663" s="31">
        <v>5.9364405102700425E-5</v>
      </c>
      <c r="L663" s="31">
        <v>1.8534650529164271E-5</v>
      </c>
      <c r="M663" s="31">
        <v>1.8534650529164271E-5</v>
      </c>
      <c r="N663" s="31">
        <v>5.3920401828435965E-4</v>
      </c>
      <c r="O663" s="31">
        <v>5.3920401828435965E-4</v>
      </c>
      <c r="P663" s="31">
        <v>1.720516257594667E-4</v>
      </c>
      <c r="Q663" s="31">
        <v>1.720516257594667E-4</v>
      </c>
      <c r="R663" s="31">
        <v>0</v>
      </c>
      <c r="S663" s="31">
        <v>0</v>
      </c>
      <c r="T663" s="31">
        <v>1.1862176338665134E-4</v>
      </c>
      <c r="U663" s="31">
        <v>1.1862176338665134E-4</v>
      </c>
      <c r="V663" s="31">
        <v>9.7833954308531555E-3</v>
      </c>
      <c r="W663" s="31">
        <v>9.7833954308531555E-3</v>
      </c>
      <c r="X663" s="31">
        <v>2.6269972112229023E-3</v>
      </c>
      <c r="Y663" s="31">
        <v>2.6269972112229019E-3</v>
      </c>
      <c r="Z663" s="29" t="s">
        <v>19</v>
      </c>
      <c r="AA663" s="40"/>
      <c r="AB663" s="41">
        <f t="shared" si="13"/>
        <v>-4.1245005875866099</v>
      </c>
    </row>
    <row r="664" spans="1:28">
      <c r="A664" s="28">
        <v>42661</v>
      </c>
      <c r="B664" s="31">
        <v>4.1205493186285504E-2</v>
      </c>
      <c r="C664" s="31">
        <v>4.1205493186285504E-2</v>
      </c>
      <c r="D664" s="31">
        <v>2.5663077122680851</v>
      </c>
      <c r="E664" s="31">
        <v>2.5663077122680851</v>
      </c>
      <c r="F664" s="31">
        <v>0.27928339300200622</v>
      </c>
      <c r="G664" s="31">
        <v>0.27928339300200622</v>
      </c>
      <c r="H664" s="31">
        <v>0.97875162421870587</v>
      </c>
      <c r="I664" s="31">
        <v>0.97875162421870587</v>
      </c>
      <c r="J664" s="31">
        <v>1.846892603195124E-4</v>
      </c>
      <c r="K664" s="31">
        <v>1.846892603195124E-4</v>
      </c>
      <c r="L664" s="31">
        <v>3.0103979389468613E-2</v>
      </c>
      <c r="M664" s="31">
        <v>3.0103979389468613E-2</v>
      </c>
      <c r="N664" s="31">
        <v>1.578750503985738E-3</v>
      </c>
      <c r="O664" s="31">
        <v>1.578750503985738E-3</v>
      </c>
      <c r="P664" s="31">
        <v>1.0916290464231237E-2</v>
      </c>
      <c r="Q664" s="31">
        <v>1.0916290464231237E-2</v>
      </c>
      <c r="R664" s="31">
        <v>1.5243460021371185E-2</v>
      </c>
      <c r="S664" s="31">
        <v>1.5243460021371185E-2</v>
      </c>
      <c r="T664" s="31">
        <v>0</v>
      </c>
      <c r="U664" s="31">
        <v>0</v>
      </c>
      <c r="V664" s="31">
        <v>2.0402314205354149E-4</v>
      </c>
      <c r="W664" s="31">
        <v>2.0402314205354149E-4</v>
      </c>
      <c r="X664" s="31">
        <v>5.9884237503145732E-3</v>
      </c>
      <c r="Y664" s="31">
        <v>5.9884237503145723E-3</v>
      </c>
      <c r="Z664" s="29" t="s">
        <v>19</v>
      </c>
      <c r="AA664" s="40"/>
      <c r="AB664" s="41">
        <f t="shared" si="13"/>
        <v>-2.1477372195787599E-2</v>
      </c>
    </row>
    <row r="665" spans="1:28">
      <c r="A665" s="28">
        <v>42662</v>
      </c>
      <c r="B665" s="31">
        <v>7.0719496589844721E-2</v>
      </c>
      <c r="C665" s="31">
        <v>7.0719496589844721E-2</v>
      </c>
      <c r="D665" s="31">
        <v>3.3844271866253963E-3</v>
      </c>
      <c r="E665" s="31">
        <v>3.3844271866253963E-3</v>
      </c>
      <c r="F665" s="31">
        <v>0.10736474965874701</v>
      </c>
      <c r="G665" s="31">
        <v>0.10736474965874701</v>
      </c>
      <c r="H665" s="31">
        <v>5.7082620731450526E-2</v>
      </c>
      <c r="I665" s="31">
        <v>5.7082620731450526E-2</v>
      </c>
      <c r="J665" s="31">
        <v>5.80451961004182E-4</v>
      </c>
      <c r="K665" s="31">
        <v>5.80451961004182E-4</v>
      </c>
      <c r="L665" s="31">
        <v>2.2241580634997127E-5</v>
      </c>
      <c r="M665" s="31">
        <v>2.2241580634997127E-5</v>
      </c>
      <c r="N665" s="31">
        <v>1.0492618734182137E-3</v>
      </c>
      <c r="O665" s="31">
        <v>1.0492618734182137E-3</v>
      </c>
      <c r="P665" s="31">
        <v>5.1101900785274431E-4</v>
      </c>
      <c r="Q665" s="31">
        <v>5.1101900785274431E-4</v>
      </c>
      <c r="R665" s="31">
        <v>0</v>
      </c>
      <c r="S665" s="31">
        <v>0</v>
      </c>
      <c r="T665" s="31">
        <v>7.9031749856356467E-3</v>
      </c>
      <c r="U665" s="31">
        <v>7.9031749856356467E-3</v>
      </c>
      <c r="V665" s="31">
        <v>1.1046395834041748E-2</v>
      </c>
      <c r="W665" s="31">
        <v>1.1046395834041748E-2</v>
      </c>
      <c r="X665" s="31">
        <v>5.657160172359778E-3</v>
      </c>
      <c r="Y665" s="31">
        <v>5.657160172359778E-3</v>
      </c>
      <c r="Z665" s="29" t="s">
        <v>19</v>
      </c>
      <c r="AA665" s="40"/>
      <c r="AB665" s="41">
        <f t="shared" si="13"/>
        <v>-2.8632555741224652</v>
      </c>
    </row>
    <row r="666" spans="1:28">
      <c r="A666" s="28">
        <v>42663</v>
      </c>
      <c r="B666" s="31">
        <v>8.575847921586216E-2</v>
      </c>
      <c r="C666" s="31">
        <v>8.575847921586216E-2</v>
      </c>
      <c r="D666" s="31">
        <v>0.69255092395232887</v>
      </c>
      <c r="E666" s="31">
        <v>0.69255092395232887</v>
      </c>
      <c r="F666" s="31">
        <v>0.39629552266357065</v>
      </c>
      <c r="G666" s="31">
        <v>0.39629552266357065</v>
      </c>
      <c r="H666" s="31">
        <v>0.37801282940182523</v>
      </c>
      <c r="I666" s="31">
        <v>0.37801282940182529</v>
      </c>
      <c r="J666" s="31">
        <v>4.8810733084442569E-4</v>
      </c>
      <c r="K666" s="31">
        <v>4.8810733084442569E-4</v>
      </c>
      <c r="L666" s="31">
        <v>1.2863047467240008E-3</v>
      </c>
      <c r="M666" s="31">
        <v>1.2863047467240008E-3</v>
      </c>
      <c r="N666" s="31">
        <v>2.6717316221297107E-3</v>
      </c>
      <c r="O666" s="31">
        <v>2.6717316221297107E-3</v>
      </c>
      <c r="P666" s="31">
        <v>1.3417458874525573E-3</v>
      </c>
      <c r="Q666" s="31">
        <v>1.3417458874525564E-3</v>
      </c>
      <c r="R666" s="31">
        <v>6.5861509438940409E-3</v>
      </c>
      <c r="S666" s="31">
        <v>6.5861509438940409E-3</v>
      </c>
      <c r="T666" s="31">
        <v>7.8994680555298132E-3</v>
      </c>
      <c r="U666" s="31">
        <v>7.8994680555298132E-3</v>
      </c>
      <c r="V666" s="31">
        <v>1.1362145934838894E-2</v>
      </c>
      <c r="W666" s="31">
        <v>1.1362145934838894E-2</v>
      </c>
      <c r="X666" s="31">
        <v>8.3034168939288885E-3</v>
      </c>
      <c r="Y666" s="31">
        <v>8.3034168939288885E-3</v>
      </c>
      <c r="Z666" s="29" t="s">
        <v>19</v>
      </c>
      <c r="AA666" s="40"/>
      <c r="AB666" s="41">
        <f t="shared" si="13"/>
        <v>-0.97282714372203649</v>
      </c>
    </row>
    <row r="667" spans="1:28">
      <c r="A667" s="28">
        <v>42664</v>
      </c>
      <c r="B667" s="31">
        <v>9.9491444929620199E-2</v>
      </c>
      <c r="C667" s="31">
        <v>9.9491444929620199E-2</v>
      </c>
      <c r="D667" s="31">
        <v>1.2891220136044335</v>
      </c>
      <c r="E667" s="31">
        <v>1.2891220136044335</v>
      </c>
      <c r="F667" s="31">
        <v>1.6599322837476138</v>
      </c>
      <c r="G667" s="31">
        <v>1.6599322837476138</v>
      </c>
      <c r="H667" s="31">
        <v>0.92399298440236455</v>
      </c>
      <c r="I667" s="31">
        <v>0.92399298440236466</v>
      </c>
      <c r="J667" s="31">
        <v>5.1449151089007032E-4</v>
      </c>
      <c r="K667" s="31">
        <v>5.1449151089007032E-4</v>
      </c>
      <c r="L667" s="31">
        <v>1.4716512520156431E-2</v>
      </c>
      <c r="M667" s="31">
        <v>1.4716512520156431E-2</v>
      </c>
      <c r="N667" s="31">
        <v>1.6550162975628949E-2</v>
      </c>
      <c r="O667" s="31">
        <v>1.6550162975628949E-2</v>
      </c>
      <c r="P667" s="31">
        <v>9.6721260958661376E-3</v>
      </c>
      <c r="Q667" s="31">
        <v>9.6721260958661393E-3</v>
      </c>
      <c r="R667" s="31">
        <v>1.0715275121037426E-2</v>
      </c>
      <c r="S667" s="31">
        <v>1.0715275121037426E-2</v>
      </c>
      <c r="T667" s="31">
        <v>8.0258743721387124E-2</v>
      </c>
      <c r="U667" s="31">
        <v>8.0258743721387124E-2</v>
      </c>
      <c r="V667" s="31">
        <v>9.2534210308997902E-2</v>
      </c>
      <c r="W667" s="31">
        <v>9.2534210308997902E-2</v>
      </c>
      <c r="X667" s="31">
        <v>5.6429081347035837E-2</v>
      </c>
      <c r="Y667" s="31">
        <v>5.6429081347035837E-2</v>
      </c>
      <c r="Z667" s="29" t="s">
        <v>19</v>
      </c>
      <c r="AA667" s="40"/>
      <c r="AB667" s="41">
        <f t="shared" si="13"/>
        <v>-7.9050800007410604E-2</v>
      </c>
    </row>
    <row r="668" spans="1:28">
      <c r="A668" s="28">
        <v>42665</v>
      </c>
      <c r="B668" s="31">
        <v>1.9019234067253274</v>
      </c>
      <c r="C668" s="31">
        <v>1.9019234067253274</v>
      </c>
      <c r="D668" s="31">
        <v>1.6145608214557114</v>
      </c>
      <c r="E668" s="31">
        <v>1.6145608214557114</v>
      </c>
      <c r="F668" s="31">
        <v>0.16346625602961251</v>
      </c>
      <c r="G668" s="31">
        <v>0.16346625602961251</v>
      </c>
      <c r="H668" s="31">
        <v>1.3428873344324097</v>
      </c>
      <c r="I668" s="31">
        <v>1.3428873344324095</v>
      </c>
      <c r="J668" s="31">
        <v>3.0589158740419245E-2</v>
      </c>
      <c r="K668" s="31">
        <v>3.0589158740419245E-2</v>
      </c>
      <c r="L668" s="31">
        <v>1.2388560413693401E-2</v>
      </c>
      <c r="M668" s="31">
        <v>1.2388560413693401E-2</v>
      </c>
      <c r="N668" s="31">
        <v>8.6466950679834275E-4</v>
      </c>
      <c r="O668" s="31">
        <v>8.6466950679834275E-4</v>
      </c>
      <c r="P668" s="31">
        <v>1.6428362325316241E-2</v>
      </c>
      <c r="Q668" s="31">
        <v>1.6428362325316238E-2</v>
      </c>
      <c r="R668" s="31">
        <v>1.5091750986108729E-2</v>
      </c>
      <c r="S668" s="31">
        <v>1.5091750986108729E-2</v>
      </c>
      <c r="T668" s="31">
        <v>0</v>
      </c>
      <c r="U668" s="31">
        <v>0</v>
      </c>
      <c r="V668" s="31">
        <v>5.0811477759048667E-3</v>
      </c>
      <c r="W668" s="31">
        <v>5.0811477759048667E-3</v>
      </c>
      <c r="X668" s="31">
        <v>7.2184644777591178E-3</v>
      </c>
      <c r="Y668" s="31">
        <v>7.2184644777591178E-3</v>
      </c>
      <c r="Z668" s="29" t="s">
        <v>19</v>
      </c>
      <c r="AA668" s="40"/>
      <c r="AB668" s="41">
        <f t="shared" si="13"/>
        <v>0.29482202305586858</v>
      </c>
    </row>
    <row r="669" spans="1:28">
      <c r="A669" s="28">
        <v>42666</v>
      </c>
      <c r="B669" s="31">
        <v>3.3211086632455181E-3</v>
      </c>
      <c r="C669" s="31">
        <v>3.3211086632455181E-3</v>
      </c>
      <c r="D669" s="31">
        <v>7.7548977814023312E-2</v>
      </c>
      <c r="E669" s="31">
        <v>7.7548977814023312E-2</v>
      </c>
      <c r="F669" s="31">
        <v>0.73289484550104689</v>
      </c>
      <c r="G669" s="31">
        <v>0.73289484550104689</v>
      </c>
      <c r="H669" s="31">
        <v>0.22186955918832715</v>
      </c>
      <c r="I669" s="31">
        <v>0.22186955918832724</v>
      </c>
      <c r="J669" s="31">
        <v>6.2662427608406004E-5</v>
      </c>
      <c r="K669" s="31">
        <v>6.2662427608406004E-5</v>
      </c>
      <c r="L669" s="31">
        <v>3.5215836005412114E-3</v>
      </c>
      <c r="M669" s="31">
        <v>3.5215836005412114E-3</v>
      </c>
      <c r="N669" s="31">
        <v>1.0439184101739538E-2</v>
      </c>
      <c r="O669" s="31">
        <v>1.0439184101739538E-2</v>
      </c>
      <c r="P669" s="31">
        <v>4.0034102172986355E-3</v>
      </c>
      <c r="Q669" s="31">
        <v>4.0034102172986355E-3</v>
      </c>
      <c r="R669" s="31">
        <v>0</v>
      </c>
      <c r="S669" s="31">
        <v>0</v>
      </c>
      <c r="T669" s="31">
        <v>1.4950049116823903E-2</v>
      </c>
      <c r="U669" s="31">
        <v>1.4950049116823903E-2</v>
      </c>
      <c r="V669" s="31">
        <v>1.3470385069392157E-2</v>
      </c>
      <c r="W669" s="31">
        <v>1.3470385069392157E-2</v>
      </c>
      <c r="X669" s="31">
        <v>8.7386818277532113E-3</v>
      </c>
      <c r="Y669" s="31">
        <v>8.7386818277532113E-3</v>
      </c>
      <c r="Z669" s="29" t="s">
        <v>19</v>
      </c>
      <c r="AA669" s="40"/>
      <c r="AB669" s="41">
        <f t="shared" si="13"/>
        <v>-1.5056656410212277</v>
      </c>
    </row>
    <row r="670" spans="1:28">
      <c r="A670" s="28">
        <v>42667</v>
      </c>
      <c r="B670" s="31">
        <v>9.234463015975621E-4</v>
      </c>
      <c r="C670" s="31">
        <v>9.234463015975621E-4</v>
      </c>
      <c r="D670" s="31">
        <v>0.33832038996904712</v>
      </c>
      <c r="E670" s="31">
        <v>0.33832038996904712</v>
      </c>
      <c r="F670" s="31">
        <v>0.3190484749270131</v>
      </c>
      <c r="G670" s="31">
        <v>0.3190484749270131</v>
      </c>
      <c r="H670" s="31">
        <v>0.20187305157953664</v>
      </c>
      <c r="I670" s="31">
        <v>0.20187305157953664</v>
      </c>
      <c r="J670" s="31">
        <v>1.3192090022822316E-5</v>
      </c>
      <c r="K670" s="31">
        <v>1.3192090022822316E-5</v>
      </c>
      <c r="L670" s="31">
        <v>2.7245936277871469E-3</v>
      </c>
      <c r="M670" s="31">
        <v>2.7245936277871469E-3</v>
      </c>
      <c r="N670" s="31">
        <v>1.6419005241451673E-3</v>
      </c>
      <c r="O670" s="31">
        <v>1.6419005241451673E-3</v>
      </c>
      <c r="P670" s="31">
        <v>1.3828328428578032E-3</v>
      </c>
      <c r="Q670" s="31">
        <v>1.3828328428578032E-3</v>
      </c>
      <c r="R670" s="31">
        <v>0</v>
      </c>
      <c r="S670" s="31">
        <v>0</v>
      </c>
      <c r="T670" s="31">
        <v>3.054510407206272E-3</v>
      </c>
      <c r="U670" s="31">
        <v>3.054510407206272E-3</v>
      </c>
      <c r="V670" s="31">
        <v>1.8609825171598034E-2</v>
      </c>
      <c r="W670" s="31">
        <v>1.8609825171598034E-2</v>
      </c>
      <c r="X670" s="31">
        <v>5.9768680441068464E-3</v>
      </c>
      <c r="Y670" s="31">
        <v>5.9768680441068464E-3</v>
      </c>
      <c r="Z670" s="29" t="s">
        <v>19</v>
      </c>
      <c r="AA670" s="40"/>
      <c r="AB670" s="41">
        <f t="shared" si="13"/>
        <v>-1.6001162366701875</v>
      </c>
    </row>
    <row r="671" spans="1:28">
      <c r="A671" s="28">
        <v>42668</v>
      </c>
      <c r="B671" s="31">
        <v>3.0513304222788015E-2</v>
      </c>
      <c r="C671" s="31">
        <v>3.0513304222788015E-2</v>
      </c>
      <c r="D671" s="31">
        <v>1.2717513391285009</v>
      </c>
      <c r="E671" s="31">
        <v>1.2717513391285009</v>
      </c>
      <c r="F671" s="31">
        <v>0.27544581485385616</v>
      </c>
      <c r="G671" s="31">
        <v>0.27544581485385616</v>
      </c>
      <c r="H671" s="31">
        <v>0.52517988382663361</v>
      </c>
      <c r="I671" s="31">
        <v>0.5251798838266335</v>
      </c>
      <c r="J671" s="31">
        <v>3.3639829558196907E-4</v>
      </c>
      <c r="K671" s="31">
        <v>3.3639829558196907E-4</v>
      </c>
      <c r="L671" s="31">
        <v>7.8253294534131584E-3</v>
      </c>
      <c r="M671" s="31">
        <v>7.8253294534131584E-3</v>
      </c>
      <c r="N671" s="31">
        <v>3.0992086816704644E-3</v>
      </c>
      <c r="O671" s="31">
        <v>3.0992086816704644E-3</v>
      </c>
      <c r="P671" s="31">
        <v>3.6605909331361161E-3</v>
      </c>
      <c r="Q671" s="31">
        <v>3.6605909331361174E-3</v>
      </c>
      <c r="R671" s="31">
        <v>0</v>
      </c>
      <c r="S671" s="31">
        <v>0</v>
      </c>
      <c r="T671" s="31">
        <v>0</v>
      </c>
      <c r="U671" s="31">
        <v>0</v>
      </c>
      <c r="V671" s="31">
        <v>6.0721173230220693E-3</v>
      </c>
      <c r="W671" s="31">
        <v>6.0721173230220693E-3</v>
      </c>
      <c r="X671" s="31">
        <v>1.6049591955174132E-3</v>
      </c>
      <c r="Y671" s="31">
        <v>1.6049591955174132E-3</v>
      </c>
      <c r="Z671" s="29" t="s">
        <v>19</v>
      </c>
      <c r="AA671" s="40"/>
      <c r="AB671" s="41">
        <f t="shared" si="13"/>
        <v>-0.64401443921652046</v>
      </c>
    </row>
    <row r="672" spans="1:28">
      <c r="A672" s="28">
        <v>42669</v>
      </c>
      <c r="B672" s="31">
        <v>0.41607522129731012</v>
      </c>
      <c r="C672" s="31">
        <v>0.41607522129731012</v>
      </c>
      <c r="D672" s="31">
        <v>8.778381183622784E-2</v>
      </c>
      <c r="E672" s="31">
        <v>8.778381183622784E-2</v>
      </c>
      <c r="F672" s="31">
        <v>0.10527108360576901</v>
      </c>
      <c r="G672" s="31">
        <v>0.10527108360576901</v>
      </c>
      <c r="H672" s="31">
        <v>0.22021452526590962</v>
      </c>
      <c r="I672" s="31">
        <v>0.22021452526590965</v>
      </c>
      <c r="J672" s="31">
        <v>7.8295054285450437E-3</v>
      </c>
      <c r="K672" s="31">
        <v>7.8295054285450437E-3</v>
      </c>
      <c r="L672" s="31">
        <v>8.2664541360072657E-4</v>
      </c>
      <c r="M672" s="31">
        <v>8.2664541360072657E-4</v>
      </c>
      <c r="N672" s="31">
        <v>1.0444041795597957E-3</v>
      </c>
      <c r="O672" s="31">
        <v>1.0444041795597957E-3</v>
      </c>
      <c r="P672" s="31">
        <v>3.6105162062359721E-3</v>
      </c>
      <c r="Q672" s="31">
        <v>3.6105162062359726E-3</v>
      </c>
      <c r="R672" s="31">
        <v>0</v>
      </c>
      <c r="S672" s="31">
        <v>0</v>
      </c>
      <c r="T672" s="31">
        <v>0</v>
      </c>
      <c r="U672" s="31">
        <v>0</v>
      </c>
      <c r="V672" s="31">
        <v>9.6813838598263854E-3</v>
      </c>
      <c r="W672" s="31">
        <v>9.6813838598263854E-3</v>
      </c>
      <c r="X672" s="31">
        <v>2.5589469413329633E-3</v>
      </c>
      <c r="Y672" s="31">
        <v>2.5589469413329633E-3</v>
      </c>
      <c r="Z672" s="29" t="s">
        <v>19</v>
      </c>
      <c r="AA672" s="40"/>
      <c r="AB672" s="41">
        <f t="shared" si="13"/>
        <v>-1.5131530929003758</v>
      </c>
    </row>
    <row r="673" spans="1:28">
      <c r="A673" s="28">
        <v>42670</v>
      </c>
      <c r="B673" s="31">
        <v>2.0645620885716927E-2</v>
      </c>
      <c r="C673" s="31">
        <v>2.0645620885716927E-2</v>
      </c>
      <c r="D673" s="31">
        <v>0.7829295868626398</v>
      </c>
      <c r="E673" s="31">
        <v>0.7829295868626398</v>
      </c>
      <c r="F673" s="31">
        <v>0.26325300326922796</v>
      </c>
      <c r="G673" s="31">
        <v>0.26325300326922796</v>
      </c>
      <c r="H673" s="31">
        <v>0.34880257204340837</v>
      </c>
      <c r="I673" s="31">
        <v>0.34880257204340837</v>
      </c>
      <c r="J673" s="31">
        <v>2.0447739535374589E-4</v>
      </c>
      <c r="K673" s="31">
        <v>2.0447739535374589E-4</v>
      </c>
      <c r="L673" s="31">
        <v>1.1398810075436028E-2</v>
      </c>
      <c r="M673" s="31">
        <v>1.1398810075436028E-2</v>
      </c>
      <c r="N673" s="31">
        <v>2.0936660529780092E-3</v>
      </c>
      <c r="O673" s="31">
        <v>2.0936660529780092E-3</v>
      </c>
      <c r="P673" s="31">
        <v>4.5811955276849033E-3</v>
      </c>
      <c r="Q673" s="31">
        <v>4.5811955276849033E-3</v>
      </c>
      <c r="R673" s="31">
        <v>0</v>
      </c>
      <c r="S673" s="31">
        <v>0</v>
      </c>
      <c r="T673" s="31">
        <v>0</v>
      </c>
      <c r="U673" s="31">
        <v>0</v>
      </c>
      <c r="V673" s="31">
        <v>5.9458172827032097E-3</v>
      </c>
      <c r="W673" s="31">
        <v>5.9458172827032097E-3</v>
      </c>
      <c r="X673" s="31">
        <v>1.571576044250651E-3</v>
      </c>
      <c r="Y673" s="31">
        <v>1.571576044250651E-3</v>
      </c>
      <c r="Z673" s="29" t="s">
        <v>19</v>
      </c>
      <c r="AA673" s="40"/>
      <c r="AB673" s="41">
        <f t="shared" si="13"/>
        <v>-1.0532492129968385</v>
      </c>
    </row>
    <row r="674" spans="1:28">
      <c r="A674" s="28">
        <v>42671</v>
      </c>
      <c r="B674" s="31">
        <v>3.6080366212419032E-3</v>
      </c>
      <c r="C674" s="31">
        <v>3.6080366212419032E-3</v>
      </c>
      <c r="D674" s="31">
        <v>1.2414731340240577</v>
      </c>
      <c r="E674" s="31">
        <v>1.2414731340240577</v>
      </c>
      <c r="F674" s="31">
        <v>0.62017205951646515</v>
      </c>
      <c r="G674" s="31">
        <v>0.62017205951646515</v>
      </c>
      <c r="H674" s="31">
        <v>0.59533457621373431</v>
      </c>
      <c r="I674" s="31">
        <v>0.5953345762137342</v>
      </c>
      <c r="J674" s="31">
        <v>1.9788135034233474E-5</v>
      </c>
      <c r="K674" s="31">
        <v>1.9788135034233474E-5</v>
      </c>
      <c r="L674" s="31">
        <v>7.955072007117309E-3</v>
      </c>
      <c r="M674" s="31">
        <v>7.955072007117309E-3</v>
      </c>
      <c r="N674" s="31">
        <v>4.9014131031434134E-3</v>
      </c>
      <c r="O674" s="31">
        <v>4.9014131031434134E-3</v>
      </c>
      <c r="P674" s="31">
        <v>4.0586208136244349E-3</v>
      </c>
      <c r="Q674" s="31">
        <v>4.0586208136244367E-3</v>
      </c>
      <c r="R674" s="31">
        <v>0</v>
      </c>
      <c r="S674" s="31">
        <v>0</v>
      </c>
      <c r="T674" s="31">
        <v>2.6067132504216634E-2</v>
      </c>
      <c r="U674" s="31">
        <v>2.6067132504216634E-2</v>
      </c>
      <c r="V674" s="31">
        <v>1.6992213116744957E-2</v>
      </c>
      <c r="W674" s="31">
        <v>1.6992213116744957E-2</v>
      </c>
      <c r="X674" s="31">
        <v>1.352017626303869E-2</v>
      </c>
      <c r="Y674" s="31">
        <v>1.3520176263038688E-2</v>
      </c>
      <c r="Z674" s="29" t="s">
        <v>19</v>
      </c>
      <c r="AA674" s="40"/>
      <c r="AB674" s="41">
        <f t="shared" si="13"/>
        <v>-0.51863171851094103</v>
      </c>
    </row>
    <row r="675" spans="1:28">
      <c r="A675" s="28">
        <v>42672</v>
      </c>
      <c r="B675" s="31">
        <v>7.4192314288352712E-2</v>
      </c>
      <c r="C675" s="31">
        <v>7.4192314288352712E-2</v>
      </c>
      <c r="D675" s="31">
        <v>1.7437399217837747E-2</v>
      </c>
      <c r="E675" s="31">
        <v>1.7437399217837747E-2</v>
      </c>
      <c r="F675" s="31">
        <v>2.3739549886087074E-2</v>
      </c>
      <c r="G675" s="31">
        <v>2.3739549886087074E-2</v>
      </c>
      <c r="H675" s="31">
        <v>4.1198660565253786E-2</v>
      </c>
      <c r="I675" s="31">
        <v>4.1198660565253786E-2</v>
      </c>
      <c r="J675" s="31">
        <v>4.9800139836154241E-4</v>
      </c>
      <c r="K675" s="31">
        <v>4.9800139836154241E-4</v>
      </c>
      <c r="L675" s="31">
        <v>6.6724741904991387E-5</v>
      </c>
      <c r="M675" s="31">
        <v>6.6724741904991387E-5</v>
      </c>
      <c r="N675" s="31">
        <v>1.9430775433670617E-4</v>
      </c>
      <c r="O675" s="31">
        <v>1.9430775433670617E-4</v>
      </c>
      <c r="P675" s="31">
        <v>2.6834917749051147E-4</v>
      </c>
      <c r="Q675" s="31">
        <v>2.6834917749051141E-4</v>
      </c>
      <c r="R675" s="31">
        <v>1.0576758175797792E-2</v>
      </c>
      <c r="S675" s="31">
        <v>1.0576758175797792E-2</v>
      </c>
      <c r="T675" s="31">
        <v>6.8911830667432762E-3</v>
      </c>
      <c r="U675" s="31">
        <v>6.8911830667432762E-3</v>
      </c>
      <c r="V675" s="31">
        <v>4.8722669399929074E-3</v>
      </c>
      <c r="W675" s="31">
        <v>4.8722669399929074E-3</v>
      </c>
      <c r="X675" s="31">
        <v>7.7923978860761443E-3</v>
      </c>
      <c r="Y675" s="31">
        <v>7.7923978860761451E-3</v>
      </c>
      <c r="Z675" s="29" t="s">
        <v>19</v>
      </c>
      <c r="AA675" s="40"/>
      <c r="AB675" s="41">
        <f t="shared" si="13"/>
        <v>-3.1893495337072282</v>
      </c>
    </row>
    <row r="676" spans="1:28">
      <c r="A676" s="28">
        <v>42673</v>
      </c>
      <c r="B676" s="31">
        <v>1.2586836932575225</v>
      </c>
      <c r="C676" s="31">
        <v>1.2586836932575225</v>
      </c>
      <c r="D676" s="31">
        <v>0.90716734935962784</v>
      </c>
      <c r="E676" s="31">
        <v>0.90716734935962784</v>
      </c>
      <c r="F676" s="31">
        <v>7.9906489393225462</v>
      </c>
      <c r="G676" s="31">
        <v>7.9906489393225462</v>
      </c>
      <c r="H676" s="31">
        <v>2.9162968840680197</v>
      </c>
      <c r="I676" s="31">
        <v>2.9162968840680188</v>
      </c>
      <c r="J676" s="31">
        <v>5.9364405102700418E-3</v>
      </c>
      <c r="K676" s="31">
        <v>5.9364405102700418E-3</v>
      </c>
      <c r="L676" s="31">
        <v>1.5387466869312182E-2</v>
      </c>
      <c r="M676" s="31">
        <v>1.5387466869312182E-2</v>
      </c>
      <c r="N676" s="31">
        <v>3.2648560422425074E-2</v>
      </c>
      <c r="O676" s="31">
        <v>3.2648560422425074E-2</v>
      </c>
      <c r="P676" s="31">
        <v>1.6270434340477327E-2</v>
      </c>
      <c r="Q676" s="31">
        <v>1.6270434340477327E-2</v>
      </c>
      <c r="R676" s="31">
        <v>0</v>
      </c>
      <c r="S676" s="31">
        <v>0</v>
      </c>
      <c r="T676" s="31">
        <v>1.3485811725019925E-2</v>
      </c>
      <c r="U676" s="31">
        <v>1.3485811725019925E-2</v>
      </c>
      <c r="V676" s="31">
        <v>1.7861740317401717E-2</v>
      </c>
      <c r="W676" s="31">
        <v>1.7861740317401717E-2</v>
      </c>
      <c r="X676" s="31">
        <v>9.3922212121679022E-3</v>
      </c>
      <c r="Y676" s="31">
        <v>9.3922212121679005E-3</v>
      </c>
      <c r="Z676" s="29" t="s">
        <v>19</v>
      </c>
      <c r="AA676" s="40"/>
      <c r="AB676" s="41">
        <f t="shared" si="13"/>
        <v>1.0703146210585688</v>
      </c>
    </row>
    <row r="677" spans="1:28">
      <c r="A677" s="28">
        <v>42674</v>
      </c>
      <c r="B677" s="31">
        <v>1.8699787607350633E-3</v>
      </c>
      <c r="C677" s="31">
        <v>1.8699787607350633E-3</v>
      </c>
      <c r="D677" s="31">
        <v>3.6713435768168594E-2</v>
      </c>
      <c r="E677" s="31">
        <v>3.6713435768168594E-2</v>
      </c>
      <c r="F677" s="31">
        <v>0.43934440563686794</v>
      </c>
      <c r="G677" s="31">
        <v>0.43934440563686794</v>
      </c>
      <c r="H677" s="31">
        <v>0.1295702818051554</v>
      </c>
      <c r="I677" s="31">
        <v>0.1295702818051554</v>
      </c>
      <c r="J677" s="31">
        <v>3.2980225057055791E-6</v>
      </c>
      <c r="K677" s="31">
        <v>3.2980225057055791E-6</v>
      </c>
      <c r="L677" s="31">
        <v>1.5198413433914704E-4</v>
      </c>
      <c r="M677" s="31">
        <v>1.5198413433914704E-4</v>
      </c>
      <c r="N677" s="31">
        <v>1.6807620750125085E-3</v>
      </c>
      <c r="O677" s="31">
        <v>1.6807620750125085E-3</v>
      </c>
      <c r="P677" s="31">
        <v>4.9817933428860501E-4</v>
      </c>
      <c r="Q677" s="31">
        <v>4.9817933428860501E-4</v>
      </c>
      <c r="R677" s="31">
        <v>0</v>
      </c>
      <c r="S677" s="31">
        <v>0</v>
      </c>
      <c r="T677" s="31">
        <v>0</v>
      </c>
      <c r="U677" s="31">
        <v>0</v>
      </c>
      <c r="V677" s="31">
        <v>0</v>
      </c>
      <c r="W677" s="31">
        <v>0</v>
      </c>
      <c r="X677" s="31">
        <v>0</v>
      </c>
      <c r="Y677" s="31">
        <v>0</v>
      </c>
      <c r="Z677" s="29" t="s">
        <v>19</v>
      </c>
      <c r="AA677" s="40"/>
      <c r="AB677" s="41">
        <f t="shared" si="13"/>
        <v>-2.0435318284178323</v>
      </c>
    </row>
    <row r="678" spans="1:28">
      <c r="A678" s="28">
        <v>42675</v>
      </c>
      <c r="B678" s="31">
        <v>5.298602957666583E-2</v>
      </c>
      <c r="C678" s="31">
        <v>5.298602957666583E-2</v>
      </c>
      <c r="D678" s="31">
        <v>7.1039608548180824E-2</v>
      </c>
      <c r="E678" s="31">
        <v>7.1039608548180824E-2</v>
      </c>
      <c r="F678" s="31">
        <v>0.27888991979947442</v>
      </c>
      <c r="G678" s="31">
        <v>0.27888991979947442</v>
      </c>
      <c r="H678" s="31">
        <v>0.11894930383289935</v>
      </c>
      <c r="I678" s="31">
        <v>0.11894930383289935</v>
      </c>
      <c r="J678" s="31">
        <v>6.2662427608406002E-4</v>
      </c>
      <c r="K678" s="31">
        <v>6.2662427608406002E-4</v>
      </c>
      <c r="L678" s="31">
        <v>9.2302559635238084E-4</v>
      </c>
      <c r="M678" s="31">
        <v>9.2302559635238084E-4</v>
      </c>
      <c r="N678" s="31">
        <v>1.6807620750125085E-3</v>
      </c>
      <c r="O678" s="31">
        <v>1.6807620750125085E-3</v>
      </c>
      <c r="P678" s="31">
        <v>1.0079143747849355E-3</v>
      </c>
      <c r="Q678" s="31">
        <v>1.0079143747849355E-3</v>
      </c>
      <c r="R678" s="31">
        <v>0</v>
      </c>
      <c r="S678" s="31">
        <v>0</v>
      </c>
      <c r="T678" s="31">
        <v>2.4910570311196781E-3</v>
      </c>
      <c r="U678" s="31">
        <v>2.4910570311196781E-3</v>
      </c>
      <c r="V678" s="31">
        <v>6.1304096493230813E-3</v>
      </c>
      <c r="W678" s="31">
        <v>6.1304096493230813E-3</v>
      </c>
      <c r="X678" s="31">
        <v>2.4831928673045415E-3</v>
      </c>
      <c r="Y678" s="31">
        <v>2.4831928673045419E-3</v>
      </c>
      <c r="Z678" s="29" t="s">
        <v>19</v>
      </c>
      <c r="AA678" s="40"/>
      <c r="AB678" s="41">
        <f t="shared" si="13"/>
        <v>-2.1290578948530765</v>
      </c>
    </row>
    <row r="679" spans="1:28">
      <c r="A679" s="28">
        <v>42676</v>
      </c>
      <c r="B679" s="31">
        <v>0.48055815732886559</v>
      </c>
      <c r="C679" s="31">
        <v>0.48055815732886559</v>
      </c>
      <c r="D679" s="31">
        <v>2.9136470631846234E-3</v>
      </c>
      <c r="E679" s="31">
        <v>2.9136470631846234E-3</v>
      </c>
      <c r="F679" s="31">
        <v>0.16579794908165299</v>
      </c>
      <c r="G679" s="31">
        <v>0.16579794908165299</v>
      </c>
      <c r="H679" s="31">
        <v>0.23192045565433547</v>
      </c>
      <c r="I679" s="31">
        <v>0.23192045565433544</v>
      </c>
      <c r="J679" s="31">
        <v>1.3446037755761645E-2</v>
      </c>
      <c r="K679" s="31">
        <v>1.3446037755761645E-2</v>
      </c>
      <c r="L679" s="31">
        <v>8.8966322539988507E-5</v>
      </c>
      <c r="M679" s="31">
        <v>8.8966322539988507E-5</v>
      </c>
      <c r="N679" s="31">
        <v>3.4392472517597002E-3</v>
      </c>
      <c r="O679" s="31">
        <v>3.4392472517597002E-3</v>
      </c>
      <c r="P679" s="31">
        <v>6.1745990169945917E-3</v>
      </c>
      <c r="Q679" s="31">
        <v>6.1745990169945909E-3</v>
      </c>
      <c r="R679" s="31">
        <v>1.1707979895254805E-3</v>
      </c>
      <c r="S679" s="31">
        <v>1.1707979895254805E-3</v>
      </c>
      <c r="T679" s="31">
        <v>9.8270717105628964E-3</v>
      </c>
      <c r="U679" s="31">
        <v>9.8270717105628964E-3</v>
      </c>
      <c r="V679" s="31">
        <v>1.1211557425227947E-2</v>
      </c>
      <c r="W679" s="31">
        <v>1.1211557425227947E-2</v>
      </c>
      <c r="X679" s="31">
        <v>6.8230025319836272E-3</v>
      </c>
      <c r="Y679" s="31">
        <v>6.8230025319836263E-3</v>
      </c>
      <c r="Z679" s="29" t="s">
        <v>19</v>
      </c>
      <c r="AA679" s="40"/>
      <c r="AB679" s="41">
        <f t="shared" si="13"/>
        <v>-1.4613608296658747</v>
      </c>
    </row>
    <row r="680" spans="1:28">
      <c r="A680" s="28">
        <v>42677</v>
      </c>
      <c r="B680" s="31">
        <v>1.6028389377729112E-2</v>
      </c>
      <c r="C680" s="31">
        <v>1.6028389377729112E-2</v>
      </c>
      <c r="D680" s="31">
        <v>1.5902730154022946E-3</v>
      </c>
      <c r="E680" s="31">
        <v>1.5902730154022946E-3</v>
      </c>
      <c r="F680" s="31">
        <v>0.42253192719288446</v>
      </c>
      <c r="G680" s="31">
        <v>0.42253192719288446</v>
      </c>
      <c r="H680" s="31">
        <v>0.11847295194366979</v>
      </c>
      <c r="I680" s="31">
        <v>0.11847295194366979</v>
      </c>
      <c r="J680" s="31">
        <v>1.9788135034233474E-4</v>
      </c>
      <c r="K680" s="31">
        <v>1.9788135034233474E-4</v>
      </c>
      <c r="L680" s="31">
        <v>7.4138602116657087E-6</v>
      </c>
      <c r="M680" s="31">
        <v>7.4138602116657087E-6</v>
      </c>
      <c r="N680" s="31">
        <v>5.6057787126139735E-3</v>
      </c>
      <c r="O680" s="31">
        <v>5.6057787126139735E-3</v>
      </c>
      <c r="P680" s="31">
        <v>1.5613043053993394E-3</v>
      </c>
      <c r="Q680" s="31">
        <v>1.5613043053993392E-3</v>
      </c>
      <c r="R680" s="31">
        <v>1.5982217062649236E-2</v>
      </c>
      <c r="S680" s="31">
        <v>1.5982217062649236E-2</v>
      </c>
      <c r="T680" s="31">
        <v>1.7426278427520248E-2</v>
      </c>
      <c r="U680" s="31">
        <v>1.7426278427520248E-2</v>
      </c>
      <c r="V680" s="31">
        <v>1.3698696680737787E-2</v>
      </c>
      <c r="W680" s="31">
        <v>1.3698696680737787E-2</v>
      </c>
      <c r="X680" s="31">
        <v>1.587882429677108E-2</v>
      </c>
      <c r="Y680" s="31">
        <v>1.587882429677108E-2</v>
      </c>
      <c r="Z680" s="29" t="s">
        <v>19</v>
      </c>
      <c r="AA680" s="40"/>
      <c r="AB680" s="41">
        <f t="shared" si="13"/>
        <v>-2.1330705981006952</v>
      </c>
    </row>
    <row r="681" spans="1:28">
      <c r="A681" s="28">
        <v>42678</v>
      </c>
      <c r="B681" s="31">
        <v>1.4798226983100933E-2</v>
      </c>
      <c r="C681" s="31">
        <v>1.4798226983100933E-2</v>
      </c>
      <c r="D681" s="31">
        <v>1.7845161529479361E-2</v>
      </c>
      <c r="E681" s="31">
        <v>1.7845161529479361E-2</v>
      </c>
      <c r="F681" s="31">
        <v>0.13336312718899829</v>
      </c>
      <c r="G681" s="31">
        <v>0.13336312718899829</v>
      </c>
      <c r="H681" s="31">
        <v>4.7192220184994006E-2</v>
      </c>
      <c r="I681" s="31">
        <v>4.719222018499402E-2</v>
      </c>
      <c r="J681" s="31">
        <v>1.7149717029669008E-4</v>
      </c>
      <c r="K681" s="31">
        <v>1.7149717029669008E-4</v>
      </c>
      <c r="L681" s="31">
        <v>6.3017811799158532E-5</v>
      </c>
      <c r="M681" s="31">
        <v>6.3017811799158532E-5</v>
      </c>
      <c r="N681" s="31">
        <v>9.4239260853302509E-4</v>
      </c>
      <c r="O681" s="31">
        <v>9.4239260853302509E-4</v>
      </c>
      <c r="P681" s="31">
        <v>3.3768341473686375E-4</v>
      </c>
      <c r="Q681" s="31">
        <v>3.3768341473686364E-4</v>
      </c>
      <c r="R681" s="31">
        <v>0</v>
      </c>
      <c r="S681" s="31">
        <v>0</v>
      </c>
      <c r="T681" s="31">
        <v>0</v>
      </c>
      <c r="U681" s="31">
        <v>0</v>
      </c>
      <c r="V681" s="31">
        <v>5.3920401828435965E-4</v>
      </c>
      <c r="W681" s="31">
        <v>5.3920401828435965E-4</v>
      </c>
      <c r="X681" s="31">
        <v>1.4252037656194627E-4</v>
      </c>
      <c r="Y681" s="31">
        <v>1.4252037656194627E-4</v>
      </c>
      <c r="Z681" s="29" t="s">
        <v>19</v>
      </c>
      <c r="AA681" s="40"/>
      <c r="AB681" s="41">
        <f t="shared" si="13"/>
        <v>-3.0535262265651322</v>
      </c>
    </row>
    <row r="682" spans="1:28">
      <c r="A682" s="28">
        <v>42679</v>
      </c>
      <c r="B682" s="31">
        <v>1.7439943010171099E-2</v>
      </c>
      <c r="C682" s="31">
        <v>1.7439943010171099E-2</v>
      </c>
      <c r="D682" s="31">
        <v>1.2633217800678368E-2</v>
      </c>
      <c r="E682" s="31">
        <v>1.2633217800678368E-2</v>
      </c>
      <c r="F682" s="31">
        <v>2.7807334146187439</v>
      </c>
      <c r="G682" s="31">
        <v>2.7807334146187439</v>
      </c>
      <c r="H682" s="31">
        <v>0.74615836966960969</v>
      </c>
      <c r="I682" s="31">
        <v>0.74615836966960969</v>
      </c>
      <c r="J682" s="31">
        <v>2.2426553038797935E-4</v>
      </c>
      <c r="K682" s="31">
        <v>2.2426553038797935E-4</v>
      </c>
      <c r="L682" s="31">
        <v>1.5569106444497988E-4</v>
      </c>
      <c r="M682" s="31">
        <v>1.5569106444497988E-4</v>
      </c>
      <c r="N682" s="31">
        <v>1.5607770367095923E-2</v>
      </c>
      <c r="O682" s="31">
        <v>1.5607770367095923E-2</v>
      </c>
      <c r="P682" s="31">
        <v>4.2666235253634912E-3</v>
      </c>
      <c r="Q682" s="31">
        <v>4.2666235253634912E-3</v>
      </c>
      <c r="R682" s="31">
        <v>0</v>
      </c>
      <c r="S682" s="31">
        <v>0</v>
      </c>
      <c r="T682" s="31">
        <v>7.3730839805015479E-3</v>
      </c>
      <c r="U682" s="31">
        <v>7.3730839805015479E-3</v>
      </c>
      <c r="V682" s="31">
        <v>1.3465527375533737E-2</v>
      </c>
      <c r="W682" s="31">
        <v>1.3465527375533737E-2</v>
      </c>
      <c r="X682" s="31">
        <v>6.1129685838867236E-3</v>
      </c>
      <c r="Y682" s="31">
        <v>6.1129685838867236E-3</v>
      </c>
      <c r="Z682" s="29" t="s">
        <v>19</v>
      </c>
      <c r="AA682" s="40"/>
      <c r="AB682" s="41">
        <f t="shared" si="13"/>
        <v>-0.29281740952676932</v>
      </c>
    </row>
    <row r="683" spans="1:28">
      <c r="A683" s="28">
        <v>42680</v>
      </c>
      <c r="B683" s="31">
        <v>3.0671609303061886E-4</v>
      </c>
      <c r="C683" s="31">
        <v>3.0671609303061886E-4</v>
      </c>
      <c r="D683" s="31">
        <v>8.5815431950030593E-3</v>
      </c>
      <c r="E683" s="31">
        <v>8.5815431950030593E-3</v>
      </c>
      <c r="F683" s="31">
        <v>0.11486017128228544</v>
      </c>
      <c r="G683" s="31">
        <v>0.11486017128228544</v>
      </c>
      <c r="H683" s="31">
        <v>3.3451201536652132E-2</v>
      </c>
      <c r="I683" s="31">
        <v>3.3451201536652132E-2</v>
      </c>
      <c r="J683" s="31">
        <v>3.2980225057055791E-6</v>
      </c>
      <c r="K683" s="31">
        <v>3.2980225057055791E-6</v>
      </c>
      <c r="L683" s="31">
        <v>5.1897021481659965E-5</v>
      </c>
      <c r="M683" s="31">
        <v>5.1897021481659965E-5</v>
      </c>
      <c r="N683" s="31">
        <v>3.6432703938132411E-4</v>
      </c>
      <c r="O683" s="31">
        <v>3.6432703938132411E-4</v>
      </c>
      <c r="P683" s="31">
        <v>1.1555706207725376E-4</v>
      </c>
      <c r="Q683" s="31">
        <v>1.1555706207725377E-4</v>
      </c>
      <c r="R683" s="31">
        <v>0</v>
      </c>
      <c r="S683" s="31">
        <v>0</v>
      </c>
      <c r="T683" s="31">
        <v>0</v>
      </c>
      <c r="U683" s="31">
        <v>0</v>
      </c>
      <c r="V683" s="31">
        <v>9.0790298213825962E-3</v>
      </c>
      <c r="W683" s="31">
        <v>9.0790298213825962E-3</v>
      </c>
      <c r="X683" s="31">
        <v>2.3997349891376361E-3</v>
      </c>
      <c r="Y683" s="31">
        <v>2.3997349891376361E-3</v>
      </c>
      <c r="Z683" s="29" t="s">
        <v>19</v>
      </c>
      <c r="AA683" s="40"/>
      <c r="AB683" s="41">
        <f t="shared" si="13"/>
        <v>-3.3976675726747807</v>
      </c>
    </row>
    <row r="684" spans="1:28">
      <c r="A684" s="28">
        <v>42681</v>
      </c>
      <c r="B684" s="31">
        <v>1.6550829122857935</v>
      </c>
      <c r="C684" s="31">
        <v>1.6550829122857935</v>
      </c>
      <c r="D684" s="31">
        <v>2.2807665931458865</v>
      </c>
      <c r="E684" s="31">
        <v>2.2807665931458865</v>
      </c>
      <c r="F684" s="31">
        <v>0.10577142607318601</v>
      </c>
      <c r="G684" s="31">
        <v>0.10577142607318601</v>
      </c>
      <c r="H684" s="31">
        <v>1.4622924466768359</v>
      </c>
      <c r="I684" s="31">
        <v>1.4622924466768359</v>
      </c>
      <c r="J684" s="31">
        <v>2.3557774758254948E-2</v>
      </c>
      <c r="K684" s="31">
        <v>2.3557774758254948E-2</v>
      </c>
      <c r="L684" s="31">
        <v>3.4344707430541396E-2</v>
      </c>
      <c r="M684" s="31">
        <v>3.4344707430541396E-2</v>
      </c>
      <c r="N684" s="31">
        <v>1.1026965058608079E-3</v>
      </c>
      <c r="O684" s="31">
        <v>1.1026965058608079E-3</v>
      </c>
      <c r="P684" s="31">
        <v>2.1358796973945732E-2</v>
      </c>
      <c r="Q684" s="31">
        <v>2.1358796973945736E-2</v>
      </c>
      <c r="R684" s="31">
        <v>9.4455364563407786E-3</v>
      </c>
      <c r="S684" s="31">
        <v>9.4455364563407786E-3</v>
      </c>
      <c r="T684" s="31">
        <v>1.757084870164773E-3</v>
      </c>
      <c r="U684" s="31">
        <v>1.757084870164773E-3</v>
      </c>
      <c r="V684" s="31">
        <v>3.6913615630115762E-2</v>
      </c>
      <c r="W684" s="31">
        <v>3.6913615630115762E-2</v>
      </c>
      <c r="X684" s="31">
        <v>1.4042750977099158E-2</v>
      </c>
      <c r="Y684" s="31">
        <v>1.4042750977099156E-2</v>
      </c>
      <c r="Z684" s="29" t="s">
        <v>19</v>
      </c>
      <c r="AA684" s="40"/>
      <c r="AB684" s="41">
        <f t="shared" si="13"/>
        <v>0.38000537325056877</v>
      </c>
    </row>
    <row r="685" spans="1:28">
      <c r="A685" s="28">
        <v>42682</v>
      </c>
      <c r="B685" s="31">
        <v>9.366383916203844E-4</v>
      </c>
      <c r="C685" s="31">
        <v>9.366383916203844E-4</v>
      </c>
      <c r="D685" s="31">
        <v>1.0194057791040349E-2</v>
      </c>
      <c r="E685" s="31">
        <v>1.0194057791040349E-2</v>
      </c>
      <c r="F685" s="31">
        <v>7.9758475461359474E-2</v>
      </c>
      <c r="G685" s="31">
        <v>7.9758475461359474E-2</v>
      </c>
      <c r="H685" s="31">
        <v>2.4977016984320189E-2</v>
      </c>
      <c r="I685" s="31">
        <v>2.4977016984320189E-2</v>
      </c>
      <c r="J685" s="31">
        <v>9.8940675171167369E-6</v>
      </c>
      <c r="K685" s="31">
        <v>9.8940675171167369E-6</v>
      </c>
      <c r="L685" s="31">
        <v>1.0750097306915279E-4</v>
      </c>
      <c r="M685" s="31">
        <v>1.0750097306915279E-4</v>
      </c>
      <c r="N685" s="31">
        <v>6.2178481387745979E-4</v>
      </c>
      <c r="O685" s="31">
        <v>6.2178481387745979E-4</v>
      </c>
      <c r="P685" s="31">
        <v>2.0543477702622892E-4</v>
      </c>
      <c r="Q685" s="31">
        <v>2.0543477702622895E-4</v>
      </c>
      <c r="R685" s="31">
        <v>0</v>
      </c>
      <c r="S685" s="31">
        <v>0</v>
      </c>
      <c r="T685" s="31">
        <v>1.0876132930513595E-2</v>
      </c>
      <c r="U685" s="31">
        <v>1.0876132930513595E-2</v>
      </c>
      <c r="V685" s="31">
        <v>7.9034679076455238E-3</v>
      </c>
      <c r="W685" s="31">
        <v>7.9034679076455238E-3</v>
      </c>
      <c r="X685" s="31">
        <v>5.8561751126039374E-3</v>
      </c>
      <c r="Y685" s="31">
        <v>5.8561751126039374E-3</v>
      </c>
      <c r="Z685" s="29" t="s">
        <v>19</v>
      </c>
      <c r="AA685" s="40"/>
      <c r="AB685" s="41">
        <f t="shared" si="13"/>
        <v>-3.6897991975755033</v>
      </c>
    </row>
    <row r="686" spans="1:28">
      <c r="A686" s="28">
        <v>42683</v>
      </c>
      <c r="B686" s="31">
        <v>9.0036014405762304E-4</v>
      </c>
      <c r="C686" s="31">
        <v>9.0036014405762304E-4</v>
      </c>
      <c r="D686" s="31">
        <v>0.12999833188145235</v>
      </c>
      <c r="E686" s="31">
        <v>0.12999833188145235</v>
      </c>
      <c r="F686" s="31">
        <v>0.21113966355612335</v>
      </c>
      <c r="G686" s="31">
        <v>0.21113966355612335</v>
      </c>
      <c r="H686" s="31">
        <v>0.10118561545691263</v>
      </c>
      <c r="I686" s="31">
        <v>0.10118561545691261</v>
      </c>
      <c r="J686" s="31">
        <v>6.5960450114111582E-6</v>
      </c>
      <c r="K686" s="31">
        <v>6.5960450114111582E-6</v>
      </c>
      <c r="L686" s="31">
        <v>8.6000778455322228E-4</v>
      </c>
      <c r="M686" s="31">
        <v>8.6000778455322228E-4</v>
      </c>
      <c r="N686" s="31">
        <v>1.0735503427103019E-3</v>
      </c>
      <c r="O686" s="31">
        <v>1.0735503427103019E-3</v>
      </c>
      <c r="P686" s="31">
        <v>5.8420514716833825E-4</v>
      </c>
      <c r="Q686" s="31">
        <v>5.8420514716833857E-4</v>
      </c>
      <c r="R686" s="31">
        <v>0</v>
      </c>
      <c r="S686" s="31">
        <v>0</v>
      </c>
      <c r="T686" s="31">
        <v>1.4827720423331418E-3</v>
      </c>
      <c r="U686" s="31">
        <v>1.4827720423331418E-3</v>
      </c>
      <c r="V686" s="31">
        <v>2.0994952856081106E-2</v>
      </c>
      <c r="W686" s="31">
        <v>2.0994952856081106E-2</v>
      </c>
      <c r="X686" s="31">
        <v>6.0628938569865795E-3</v>
      </c>
      <c r="Y686" s="31">
        <v>6.0628938569865795E-3</v>
      </c>
      <c r="Z686" s="29" t="s">
        <v>19</v>
      </c>
      <c r="AA686" s="40"/>
      <c r="AB686" s="41">
        <f t="shared" si="13"/>
        <v>-2.2907986719854119</v>
      </c>
    </row>
    <row r="687" spans="1:28">
      <c r="A687" s="28">
        <v>42684</v>
      </c>
      <c r="B687" s="31">
        <v>3.8751764442040556E-3</v>
      </c>
      <c r="C687" s="31">
        <v>3.8751764442040556E-3</v>
      </c>
      <c r="D687" s="31">
        <v>3.1672010824235909E-2</v>
      </c>
      <c r="E687" s="31">
        <v>3.1672010824235909E-2</v>
      </c>
      <c r="F687" s="31">
        <v>1.0543430211941185</v>
      </c>
      <c r="G687" s="31">
        <v>1.0543430211941185</v>
      </c>
      <c r="H687" s="31">
        <v>0.29115885757720494</v>
      </c>
      <c r="I687" s="31">
        <v>0.29115885757720489</v>
      </c>
      <c r="J687" s="31">
        <v>6.5960450114111563E-5</v>
      </c>
      <c r="K687" s="31">
        <v>6.5960450114111563E-5</v>
      </c>
      <c r="L687" s="31">
        <v>2.261227364558041E-4</v>
      </c>
      <c r="M687" s="31">
        <v>2.261227364558041E-4</v>
      </c>
      <c r="N687" s="31">
        <v>9.7833954308531538E-3</v>
      </c>
      <c r="O687" s="31">
        <v>9.7833954308531538E-3</v>
      </c>
      <c r="P687" s="31">
        <v>2.6899116116871854E-3</v>
      </c>
      <c r="Q687" s="31">
        <v>2.6899116116871863E-3</v>
      </c>
      <c r="R687" s="31">
        <v>0</v>
      </c>
      <c r="S687" s="31">
        <v>0</v>
      </c>
      <c r="T687" s="31">
        <v>1.0342334995273664E-3</v>
      </c>
      <c r="U687" s="31">
        <v>1.0342334995273664E-3</v>
      </c>
      <c r="V687" s="31">
        <v>1.5836081978441552E-2</v>
      </c>
      <c r="W687" s="31">
        <v>1.5836081978441552E-2</v>
      </c>
      <c r="X687" s="31">
        <v>4.5439604743489001E-3</v>
      </c>
      <c r="Y687" s="31">
        <v>4.5439604743489001E-3</v>
      </c>
      <c r="Z687" s="29" t="s">
        <v>19</v>
      </c>
      <c r="AA687" s="40"/>
      <c r="AB687" s="41">
        <f t="shared" si="13"/>
        <v>-1.2338862584339496</v>
      </c>
    </row>
    <row r="688" spans="1:28">
      <c r="A688" s="28">
        <v>42685</v>
      </c>
      <c r="B688" s="31">
        <v>19.432433412925608</v>
      </c>
      <c r="C688" s="31">
        <v>19.432433412925608</v>
      </c>
      <c r="D688" s="31">
        <v>20.831909254351007</v>
      </c>
      <c r="E688" s="31">
        <v>20.831909254351007</v>
      </c>
      <c r="F688" s="31">
        <v>14.491175999106185</v>
      </c>
      <c r="G688" s="31">
        <v>14.491175999106185</v>
      </c>
      <c r="H688" s="31">
        <v>18.611114535024061</v>
      </c>
      <c r="I688" s="31">
        <v>18.611114535024065</v>
      </c>
      <c r="J688" s="31">
        <v>2.909845256784032E-2</v>
      </c>
      <c r="K688" s="31">
        <v>2.909845256784032E-2</v>
      </c>
      <c r="L688" s="31">
        <v>3.4774711322818001E-2</v>
      </c>
      <c r="M688" s="31">
        <v>3.4774711322818001E-2</v>
      </c>
      <c r="N688" s="31">
        <v>3.688932716082368E-2</v>
      </c>
      <c r="O688" s="31">
        <v>3.688932716082368E-2</v>
      </c>
      <c r="P688" s="31">
        <v>3.3123789860766577E-2</v>
      </c>
      <c r="Q688" s="31">
        <v>3.3123789860766591E-2</v>
      </c>
      <c r="R688" s="31">
        <v>2.5724575544503516E-4</v>
      </c>
      <c r="S688" s="31">
        <v>2.5724575544503516E-4</v>
      </c>
      <c r="T688" s="31">
        <v>5.6297147517283562E-2</v>
      </c>
      <c r="U688" s="31">
        <v>5.6297147517283562E-2</v>
      </c>
      <c r="V688" s="31">
        <v>6.6540690472605024E-2</v>
      </c>
      <c r="W688" s="31">
        <v>6.6540690472605024E-2</v>
      </c>
      <c r="X688" s="31">
        <v>3.7187546543816674E-2</v>
      </c>
      <c r="Y688" s="31">
        <v>3.7187546543816667E-2</v>
      </c>
      <c r="Z688" s="29" t="s">
        <v>20</v>
      </c>
      <c r="AA688" s="40"/>
      <c r="AB688" s="41">
        <f t="shared" si="13"/>
        <v>2.9237589579003269</v>
      </c>
    </row>
    <row r="689" spans="1:28">
      <c r="A689" s="28">
        <v>42686</v>
      </c>
      <c r="B689" s="31">
        <v>0.96846430880044321</v>
      </c>
      <c r="C689" s="31">
        <v>0.96846430880044321</v>
      </c>
      <c r="D689" s="31">
        <v>0.99782403202787617</v>
      </c>
      <c r="E689" s="31">
        <v>0.99782403202787617</v>
      </c>
      <c r="F689" s="31">
        <v>2.0096668107782509</v>
      </c>
      <c r="G689" s="31">
        <v>2.0096668107782509</v>
      </c>
      <c r="H689" s="31">
        <v>1.2538403463630341</v>
      </c>
      <c r="I689" s="31">
        <v>1.2538403463630339</v>
      </c>
      <c r="J689" s="31">
        <v>6.53338258380275E-3</v>
      </c>
      <c r="K689" s="31">
        <v>6.53338258380275E-3</v>
      </c>
      <c r="L689" s="31">
        <v>1.4382888810631478E-3</v>
      </c>
      <c r="M689" s="31">
        <v>1.4382888810631478E-3</v>
      </c>
      <c r="N689" s="31">
        <v>5.3386055504010032E-3</v>
      </c>
      <c r="O689" s="31">
        <v>5.3386055504010032E-3</v>
      </c>
      <c r="P689" s="31">
        <v>4.4527987920435124E-3</v>
      </c>
      <c r="Q689" s="31">
        <v>4.452798792043515E-3</v>
      </c>
      <c r="R689" s="31">
        <v>3.179293695500178E-3</v>
      </c>
      <c r="S689" s="31">
        <v>3.179293695500178E-3</v>
      </c>
      <c r="T689" s="31">
        <v>4.0294330250403125E-3</v>
      </c>
      <c r="U689" s="31">
        <v>4.0294330250403125E-3</v>
      </c>
      <c r="V689" s="31">
        <v>3.1871329405078239E-2</v>
      </c>
      <c r="W689" s="31">
        <v>3.1871329405078239E-2</v>
      </c>
      <c r="X689" s="31">
        <v>1.1057526873436769E-2</v>
      </c>
      <c r="Y689" s="31">
        <v>1.1057526873436772E-2</v>
      </c>
      <c r="Z689" s="29" t="s">
        <v>19</v>
      </c>
      <c r="AA689" s="40"/>
      <c r="AB689" s="41">
        <f t="shared" si="13"/>
        <v>0.22621111860544973</v>
      </c>
    </row>
    <row r="690" spans="1:28">
      <c r="A690" s="28">
        <v>42687</v>
      </c>
      <c r="B690" s="31">
        <v>2.9105048612851733E-2</v>
      </c>
      <c r="C690" s="31">
        <v>2.9105048612851733E-2</v>
      </c>
      <c r="D690" s="31">
        <v>0.38900524530609976</v>
      </c>
      <c r="E690" s="31">
        <v>0.38900524530609976</v>
      </c>
      <c r="F690" s="31">
        <v>0.59277952384884802</v>
      </c>
      <c r="G690" s="31">
        <v>0.59277952384884802</v>
      </c>
      <c r="H690" s="31">
        <v>0.30275179883826642</v>
      </c>
      <c r="I690" s="31">
        <v>0.30275179883826631</v>
      </c>
      <c r="J690" s="31">
        <v>3.9576270068466948E-5</v>
      </c>
      <c r="K690" s="31">
        <v>3.9576270068466948E-5</v>
      </c>
      <c r="L690" s="31">
        <v>1.3344948380998277E-3</v>
      </c>
      <c r="M690" s="31">
        <v>1.3344948380998277E-3</v>
      </c>
      <c r="N690" s="31">
        <v>4.634239940930443E-3</v>
      </c>
      <c r="O690" s="31">
        <v>4.634239940930443E-3</v>
      </c>
      <c r="P690" s="31">
        <v>1.702540714604872E-3</v>
      </c>
      <c r="Q690" s="31">
        <v>1.702540714604872E-3</v>
      </c>
      <c r="R690" s="31">
        <v>2.0909462686173374E-3</v>
      </c>
      <c r="S690" s="31">
        <v>2.0909462686173374E-3</v>
      </c>
      <c r="T690" s="31">
        <v>8.5259392434155654E-4</v>
      </c>
      <c r="U690" s="31">
        <v>8.5259392434155654E-4</v>
      </c>
      <c r="V690" s="31">
        <v>2.1082391345532622E-3</v>
      </c>
      <c r="W690" s="31">
        <v>2.1082391345532622E-3</v>
      </c>
      <c r="X690" s="31">
        <v>1.666589628625282E-3</v>
      </c>
      <c r="Y690" s="31">
        <v>1.666589628625282E-3</v>
      </c>
      <c r="Z690" s="29" t="s">
        <v>19</v>
      </c>
      <c r="AA690" s="40"/>
      <c r="AB690" s="41">
        <f t="shared" si="13"/>
        <v>-1.1948419549042706</v>
      </c>
    </row>
    <row r="691" spans="1:28">
      <c r="A691" s="28">
        <v>42688</v>
      </c>
      <c r="B691" s="31">
        <v>1.0106691028059576</v>
      </c>
      <c r="C691" s="31">
        <v>1.0106691028059576</v>
      </c>
      <c r="D691" s="31">
        <v>0.11072970919133319</v>
      </c>
      <c r="E691" s="31">
        <v>0.11072970919133319</v>
      </c>
      <c r="F691" s="31">
        <v>0.15673835003570405</v>
      </c>
      <c r="G691" s="31">
        <v>0.15156490607648926</v>
      </c>
      <c r="H691" s="31">
        <v>0.4732498240964722</v>
      </c>
      <c r="I691" s="31">
        <v>0.47188239886189137</v>
      </c>
      <c r="J691" s="31">
        <v>1.2690790601955068E-2</v>
      </c>
      <c r="K691" s="31">
        <v>1.2690790601955068E-2</v>
      </c>
      <c r="L691" s="31">
        <v>2.7431282783163118E-4</v>
      </c>
      <c r="M691" s="31">
        <v>2.7431282783163118E-4</v>
      </c>
      <c r="N691" s="31">
        <v>4.0804628410708298E-4</v>
      </c>
      <c r="O691" s="31">
        <v>3.837578148149947E-4</v>
      </c>
      <c r="P691" s="31">
        <v>5.1435732297942047E-3</v>
      </c>
      <c r="Q691" s="31">
        <v>5.1371533930121352E-3</v>
      </c>
      <c r="R691" s="31">
        <v>1.2473121116578499E-2</v>
      </c>
      <c r="S691" s="31">
        <v>1.2473121116578499E-2</v>
      </c>
      <c r="T691" s="31">
        <v>0</v>
      </c>
      <c r="U691" s="31">
        <v>0</v>
      </c>
      <c r="V691" s="31">
        <v>1.7278817054391597E-2</v>
      </c>
      <c r="W691" s="31">
        <v>1.7278817054391597E-2</v>
      </c>
      <c r="X691" s="31">
        <v>9.423036428721835E-3</v>
      </c>
      <c r="Y691" s="31">
        <v>9.423036428721835E-3</v>
      </c>
      <c r="Z691" s="29" t="s">
        <v>19</v>
      </c>
      <c r="AA691" s="40"/>
      <c r="AB691" s="41">
        <f t="shared" si="13"/>
        <v>-0.75102547939445374</v>
      </c>
    </row>
    <row r="692" spans="1:28">
      <c r="A692" s="28">
        <v>42689</v>
      </c>
      <c r="B692" s="31">
        <v>4.6502117330448668E-4</v>
      </c>
      <c r="C692" s="31">
        <v>4.6502117330448668E-4</v>
      </c>
      <c r="D692" s="31">
        <v>1.1117083387392729E-2</v>
      </c>
      <c r="E692" s="31">
        <v>1.1117083387392729E-2</v>
      </c>
      <c r="F692" s="31">
        <v>3.350351454150656E-2</v>
      </c>
      <c r="G692" s="31">
        <v>3.350351454150656E-2</v>
      </c>
      <c r="H692" s="31">
        <v>1.2887180356326619E-2</v>
      </c>
      <c r="I692" s="31">
        <v>1.2887180356326619E-2</v>
      </c>
      <c r="J692" s="31">
        <v>6.5960450114111582E-6</v>
      </c>
      <c r="K692" s="31">
        <v>6.5960450114111582E-6</v>
      </c>
      <c r="L692" s="31">
        <v>5.560395158749282E-5</v>
      </c>
      <c r="M692" s="31">
        <v>5.560395158749282E-5</v>
      </c>
      <c r="N692" s="31">
        <v>4.2261936568233587E-4</v>
      </c>
      <c r="O692" s="31">
        <v>4.2261936568233587E-4</v>
      </c>
      <c r="P692" s="31">
        <v>1.335326050670488E-4</v>
      </c>
      <c r="Q692" s="31">
        <v>1.335326050670488E-4</v>
      </c>
      <c r="R692" s="31">
        <v>0</v>
      </c>
      <c r="S692" s="31">
        <v>0</v>
      </c>
      <c r="T692" s="31">
        <v>0</v>
      </c>
      <c r="U692" s="31">
        <v>0</v>
      </c>
      <c r="V692" s="31">
        <v>4.823690001408731E-3</v>
      </c>
      <c r="W692" s="31">
        <v>4.823690001408731E-3</v>
      </c>
      <c r="X692" s="31">
        <v>1.2749795849190332E-3</v>
      </c>
      <c r="Y692" s="31">
        <v>1.2749795849190332E-3</v>
      </c>
      <c r="Z692" s="29" t="s">
        <v>19</v>
      </c>
      <c r="AA692" s="40"/>
      <c r="AB692" s="41">
        <f t="shared" si="13"/>
        <v>-4.3515222325595202</v>
      </c>
    </row>
    <row r="693" spans="1:28">
      <c r="A693" s="28">
        <v>42690</v>
      </c>
      <c r="B693" s="31">
        <v>2.1437146287086264E-4</v>
      </c>
      <c r="C693" s="31">
        <v>2.1437146287086264E-4</v>
      </c>
      <c r="D693" s="31">
        <v>5.6430597001093541E-2</v>
      </c>
      <c r="E693" s="31">
        <v>5.6430597001093541E-2</v>
      </c>
      <c r="F693" s="31">
        <v>0.31030462598186137</v>
      </c>
      <c r="G693" s="31">
        <v>0.31030462598186137</v>
      </c>
      <c r="H693" s="31">
        <v>0.10164784370522163</v>
      </c>
      <c r="I693" s="31">
        <v>0.10164784370522163</v>
      </c>
      <c r="J693" s="31">
        <v>3.2980225057055791E-6</v>
      </c>
      <c r="K693" s="31">
        <v>3.2980225057055791E-6</v>
      </c>
      <c r="L693" s="31">
        <v>9.6380182751654232E-5</v>
      </c>
      <c r="M693" s="31">
        <v>9.6380182751654232E-5</v>
      </c>
      <c r="N693" s="31">
        <v>9.9582724097561914E-4</v>
      </c>
      <c r="O693" s="31">
        <v>9.9582724097561914E-4</v>
      </c>
      <c r="P693" s="31">
        <v>2.9788042668803185E-4</v>
      </c>
      <c r="Q693" s="31">
        <v>2.9788042668803179E-4</v>
      </c>
      <c r="R693" s="31">
        <v>0</v>
      </c>
      <c r="S693" s="31">
        <v>0</v>
      </c>
      <c r="T693" s="31">
        <v>2.1092432302188941E-3</v>
      </c>
      <c r="U693" s="31">
        <v>2.1092432302188941E-3</v>
      </c>
      <c r="V693" s="31">
        <v>1.6516159118620027E-4</v>
      </c>
      <c r="W693" s="31">
        <v>1.6516159118620027E-4</v>
      </c>
      <c r="X693" s="31">
        <v>7.7423231591760005E-4</v>
      </c>
      <c r="Y693" s="31">
        <v>7.7423231591760005E-4</v>
      </c>
      <c r="Z693" s="29" t="s">
        <v>19</v>
      </c>
      <c r="AA693" s="40"/>
      <c r="AB693" s="41">
        <f t="shared" si="13"/>
        <v>-2.2862409520671454</v>
      </c>
    </row>
    <row r="694" spans="1:28">
      <c r="A694" s="28">
        <v>42691</v>
      </c>
      <c r="B694" s="31">
        <v>5.5868501246652512E-3</v>
      </c>
      <c r="C694" s="31">
        <v>5.5868501246652512E-3</v>
      </c>
      <c r="D694" s="31">
        <v>1.6299112190239651</v>
      </c>
      <c r="E694" s="31">
        <v>1.6299112190239651</v>
      </c>
      <c r="F694" s="31">
        <v>0.2079870202420103</v>
      </c>
      <c r="G694" s="31">
        <v>0.2079870202420103</v>
      </c>
      <c r="H694" s="31">
        <v>0.62170084587769447</v>
      </c>
      <c r="I694" s="31">
        <v>0.62170084587769447</v>
      </c>
      <c r="J694" s="31">
        <v>5.6066382596994845E-5</v>
      </c>
      <c r="K694" s="31">
        <v>5.6066382596994845E-5</v>
      </c>
      <c r="L694" s="31">
        <v>3.0370878357088571E-2</v>
      </c>
      <c r="M694" s="31">
        <v>3.0370878357088571E-2</v>
      </c>
      <c r="N694" s="31">
        <v>1.9236467679333909E-3</v>
      </c>
      <c r="O694" s="31">
        <v>1.9236467679333909E-3</v>
      </c>
      <c r="P694" s="31">
        <v>1.1049823069298284E-2</v>
      </c>
      <c r="Q694" s="31">
        <v>1.1049823069298284E-2</v>
      </c>
      <c r="R694" s="31">
        <v>0</v>
      </c>
      <c r="S694" s="31">
        <v>0</v>
      </c>
      <c r="T694" s="31">
        <v>2.4910570311196781E-3</v>
      </c>
      <c r="U694" s="31">
        <v>2.4910570311196781E-3</v>
      </c>
      <c r="V694" s="31">
        <v>2.4244750047362516E-2</v>
      </c>
      <c r="W694" s="31">
        <v>2.4244750047362516E-2</v>
      </c>
      <c r="X694" s="31">
        <v>7.2711071393720883E-3</v>
      </c>
      <c r="Y694" s="31">
        <v>7.2711071393720883E-3</v>
      </c>
      <c r="Z694" s="29" t="s">
        <v>19</v>
      </c>
      <c r="AA694" s="40"/>
      <c r="AB694" s="41">
        <f t="shared" si="13"/>
        <v>-0.47529625711955387</v>
      </c>
    </row>
    <row r="695" spans="1:28">
      <c r="A695" s="28">
        <v>42692</v>
      </c>
      <c r="B695" s="31">
        <v>0.42656623088795953</v>
      </c>
      <c r="C695" s="31">
        <v>0.42656623088795953</v>
      </c>
      <c r="D695" s="31">
        <v>0.10822011750968434</v>
      </c>
      <c r="E695" s="31">
        <v>0.10822011750968434</v>
      </c>
      <c r="F695" s="31">
        <v>7.2544800081609254E-2</v>
      </c>
      <c r="G695" s="31">
        <v>7.2544800081609254E-2</v>
      </c>
      <c r="H695" s="31">
        <v>0.22272724938241167</v>
      </c>
      <c r="I695" s="31">
        <v>0.22272724938241165</v>
      </c>
      <c r="J695" s="31">
        <v>4.7458543857103273E-3</v>
      </c>
      <c r="K695" s="31">
        <v>4.7458543857103273E-3</v>
      </c>
      <c r="L695" s="31">
        <v>9.6380182751654218E-4</v>
      </c>
      <c r="M695" s="31">
        <v>9.6380182751654218E-4</v>
      </c>
      <c r="N695" s="31">
        <v>4.7605399812493008E-4</v>
      </c>
      <c r="O695" s="31">
        <v>4.7605399812493008E-4</v>
      </c>
      <c r="P695" s="31">
        <v>2.307289339475833E-3</v>
      </c>
      <c r="Q695" s="31">
        <v>2.3072893394758343E-3</v>
      </c>
      <c r="R695" s="31">
        <v>8.6836932575227888E-3</v>
      </c>
      <c r="S695" s="31">
        <v>8.6836932575227888E-3</v>
      </c>
      <c r="T695" s="31">
        <v>0</v>
      </c>
      <c r="U695" s="31">
        <v>0</v>
      </c>
      <c r="V695" s="31">
        <v>3.7015627201142529E-2</v>
      </c>
      <c r="W695" s="31">
        <v>3.7015627201142529E-2</v>
      </c>
      <c r="X695" s="31">
        <v>1.316451730531203E-2</v>
      </c>
      <c r="Y695" s="31">
        <v>1.316451730531203E-2</v>
      </c>
      <c r="Z695" s="29" t="s">
        <v>19</v>
      </c>
      <c r="AA695" s="40"/>
      <c r="AB695" s="41">
        <f t="shared" si="13"/>
        <v>-1.5018073530554024</v>
      </c>
    </row>
    <row r="696" spans="1:28">
      <c r="A696" s="28">
        <v>42693</v>
      </c>
      <c r="B696" s="31">
        <v>3.7267654314473043E-4</v>
      </c>
      <c r="C696" s="31">
        <v>3.7267654314473043E-4</v>
      </c>
      <c r="D696" s="31">
        <v>2.6271013660037437E-2</v>
      </c>
      <c r="E696" s="31">
        <v>2.6271013660037437E-2</v>
      </c>
      <c r="F696" s="31">
        <v>4.52639913727357E-2</v>
      </c>
      <c r="G696" s="31">
        <v>4.52639913727357E-2</v>
      </c>
      <c r="H696" s="31">
        <v>2.1208572793245305E-2</v>
      </c>
      <c r="I696" s="31">
        <v>2.1208572793245305E-2</v>
      </c>
      <c r="J696" s="31">
        <v>9.8940675171167369E-6</v>
      </c>
      <c r="K696" s="31">
        <v>9.8940675171167369E-6</v>
      </c>
      <c r="L696" s="31">
        <v>2.7060589772579836E-4</v>
      </c>
      <c r="M696" s="31">
        <v>2.7060589772579836E-4</v>
      </c>
      <c r="N696" s="31">
        <v>3.78900120956577E-4</v>
      </c>
      <c r="O696" s="31">
        <v>3.78900120956577E-4</v>
      </c>
      <c r="P696" s="31">
        <v>1.9773097288774532E-4</v>
      </c>
      <c r="Q696" s="31">
        <v>1.9773097288774532E-4</v>
      </c>
      <c r="R696" s="31">
        <v>0</v>
      </c>
      <c r="S696" s="31">
        <v>0</v>
      </c>
      <c r="T696" s="31">
        <v>1.8267751561544306E-2</v>
      </c>
      <c r="U696" s="31">
        <v>1.8267751561544306E-2</v>
      </c>
      <c r="V696" s="31">
        <v>7.9714756216633705E-3</v>
      </c>
      <c r="W696" s="31">
        <v>7.9714756216633705E-3</v>
      </c>
      <c r="X696" s="31">
        <v>8.4343815642831093E-3</v>
      </c>
      <c r="Y696" s="31">
        <v>8.4343815642831093E-3</v>
      </c>
      <c r="Z696" s="29" t="s">
        <v>19</v>
      </c>
      <c r="AA696" s="40"/>
      <c r="AB696" s="41">
        <f t="shared" si="13"/>
        <v>-3.8533498020026578</v>
      </c>
    </row>
    <row r="697" spans="1:28">
      <c r="A697" s="28">
        <v>42694</v>
      </c>
      <c r="B697" s="31">
        <v>4.7326622956875057E-2</v>
      </c>
      <c r="C697" s="31">
        <v>4.7326622956875057E-2</v>
      </c>
      <c r="D697" s="31">
        <v>0.20515633977721348</v>
      </c>
      <c r="E697" s="31">
        <v>0.20515633977721348</v>
      </c>
      <c r="F697" s="31">
        <v>0.17431348641545918</v>
      </c>
      <c r="G697" s="31">
        <v>0.17431348641545918</v>
      </c>
      <c r="H697" s="31">
        <v>0.13555870555546995</v>
      </c>
      <c r="I697" s="31">
        <v>0.13555870555546995</v>
      </c>
      <c r="J697" s="31">
        <v>7.4865110879516648E-4</v>
      </c>
      <c r="K697" s="31">
        <v>7.4865110879516648E-4</v>
      </c>
      <c r="L697" s="31">
        <v>1.7793264507997703E-3</v>
      </c>
      <c r="M697" s="31">
        <v>1.7793264507997703E-3</v>
      </c>
      <c r="N697" s="31">
        <v>1.4184466066579553E-3</v>
      </c>
      <c r="O697" s="31">
        <v>1.4184466066579553E-3</v>
      </c>
      <c r="P697" s="31">
        <v>1.2826833890575166E-3</v>
      </c>
      <c r="Q697" s="31">
        <v>1.2826833890575162E-3</v>
      </c>
      <c r="R697" s="31">
        <v>5.7352611374220019E-3</v>
      </c>
      <c r="S697" s="31">
        <v>5.7352611374220019E-3</v>
      </c>
      <c r="T697" s="31">
        <v>0</v>
      </c>
      <c r="U697" s="31">
        <v>0</v>
      </c>
      <c r="V697" s="31">
        <v>3.3323779868745114E-3</v>
      </c>
      <c r="W697" s="31">
        <v>3.3323779868745114E-3</v>
      </c>
      <c r="X697" s="31">
        <v>3.1136208393037815E-3</v>
      </c>
      <c r="Y697" s="31">
        <v>3.1136208393037815E-3</v>
      </c>
      <c r="Z697" s="29" t="s">
        <v>19</v>
      </c>
      <c r="AA697" s="40"/>
      <c r="AB697" s="41">
        <f t="shared" si="13"/>
        <v>-1.998350481156759</v>
      </c>
    </row>
    <row r="698" spans="1:28">
      <c r="A698" s="28">
        <v>42695</v>
      </c>
      <c r="B698" s="31">
        <v>2.5649380631373431</v>
      </c>
      <c r="C698" s="31">
        <v>2.5649380631373431</v>
      </c>
      <c r="D698" s="31">
        <v>1.1442700127889087</v>
      </c>
      <c r="E698" s="31">
        <v>1.1442700127889087</v>
      </c>
      <c r="F698" s="31">
        <v>2.6139250652145396</v>
      </c>
      <c r="G698" s="31">
        <v>2.6139250652145396</v>
      </c>
      <c r="H698" s="31">
        <v>2.0858101063638559</v>
      </c>
      <c r="I698" s="31">
        <v>2.0858101063638554</v>
      </c>
      <c r="J698" s="31">
        <v>2.3521496510692189E-2</v>
      </c>
      <c r="K698" s="31">
        <v>2.3521496510692189E-2</v>
      </c>
      <c r="L698" s="31">
        <v>2.8054047040943036E-2</v>
      </c>
      <c r="M698" s="31">
        <v>2.8054047040943036E-2</v>
      </c>
      <c r="N698" s="31">
        <v>2.8305782112999674E-2</v>
      </c>
      <c r="O698" s="31">
        <v>2.8305782112999674E-2</v>
      </c>
      <c r="P698" s="31">
        <v>2.6355997925108746E-2</v>
      </c>
      <c r="Q698" s="31">
        <v>2.6355997925108756E-2</v>
      </c>
      <c r="R698" s="31">
        <v>2.6697492183686659E-2</v>
      </c>
      <c r="S698" s="31">
        <v>2.6697492183686659E-2</v>
      </c>
      <c r="T698" s="31">
        <v>1.2206920838507589E-2</v>
      </c>
      <c r="U698" s="31">
        <v>1.2206920838507589E-2</v>
      </c>
      <c r="V698" s="31">
        <v>4.9694208171612617E-2</v>
      </c>
      <c r="W698" s="31">
        <v>4.9694208171612617E-2</v>
      </c>
      <c r="X698" s="31">
        <v>2.7756806310956346E-2</v>
      </c>
      <c r="Y698" s="31">
        <v>2.7756806310956346E-2</v>
      </c>
      <c r="Z698" s="29" t="s">
        <v>19</v>
      </c>
      <c r="AA698" s="40"/>
      <c r="AB698" s="41">
        <f t="shared" si="13"/>
        <v>0.73515732001103129</v>
      </c>
    </row>
    <row r="699" spans="1:28">
      <c r="A699" s="28">
        <v>42696</v>
      </c>
      <c r="B699" s="31">
        <v>8.4317243380868823E-2</v>
      </c>
      <c r="C699" s="31">
        <v>8.4317243380868823E-2</v>
      </c>
      <c r="D699" s="31">
        <v>8.0837024817897063E-2</v>
      </c>
      <c r="E699" s="31">
        <v>8.0837024817897063E-2</v>
      </c>
      <c r="F699" s="31">
        <v>0.25578672780883999</v>
      </c>
      <c r="G699" s="31">
        <v>0.25578672780883999</v>
      </c>
      <c r="H699" s="31">
        <v>0.12843397069472903</v>
      </c>
      <c r="I699" s="31">
        <v>0.12843397069472903</v>
      </c>
      <c r="J699" s="31">
        <v>7.090748387266995E-4</v>
      </c>
      <c r="K699" s="31">
        <v>7.090748387266995E-4</v>
      </c>
      <c r="L699" s="31">
        <v>3.7810687079495119E-4</v>
      </c>
      <c r="M699" s="31">
        <v>3.7810687079495119E-4</v>
      </c>
      <c r="N699" s="31">
        <v>2.1908199301463628E-3</v>
      </c>
      <c r="O699" s="31">
        <v>2.1908199301463628E-3</v>
      </c>
      <c r="P699" s="31">
        <v>9.8608692972589887E-4</v>
      </c>
      <c r="Q699" s="31">
        <v>9.8608692972589973E-4</v>
      </c>
      <c r="R699" s="31">
        <v>4.7095761381475663E-3</v>
      </c>
      <c r="S699" s="31">
        <v>4.7095761381475663E-3</v>
      </c>
      <c r="T699" s="31">
        <v>0</v>
      </c>
      <c r="U699" s="31">
        <v>0</v>
      </c>
      <c r="V699" s="31">
        <v>3.22745179953269E-2</v>
      </c>
      <c r="W699" s="31">
        <v>3.22745179953269E-2</v>
      </c>
      <c r="X699" s="31">
        <v>1.0364184500973248E-2</v>
      </c>
      <c r="Y699" s="31">
        <v>1.0364184500973248E-2</v>
      </c>
      <c r="Z699" s="29" t="s">
        <v>19</v>
      </c>
      <c r="AA699" s="40"/>
      <c r="AB699" s="41">
        <f t="shared" si="13"/>
        <v>-2.052340353444964</v>
      </c>
    </row>
    <row r="700" spans="1:28">
      <c r="A700" s="28">
        <v>42697</v>
      </c>
      <c r="B700" s="31">
        <v>6.8180019260451433E-2</v>
      </c>
      <c r="C700" s="31">
        <v>6.8180019260451433E-2</v>
      </c>
      <c r="D700" s="31">
        <v>1.7596797212388559E-2</v>
      </c>
      <c r="E700" s="31">
        <v>1.7596797212388559E-2</v>
      </c>
      <c r="F700" s="31">
        <v>0.23411655550643887</v>
      </c>
      <c r="G700" s="31">
        <v>0.23411655550643887</v>
      </c>
      <c r="H700" s="31">
        <v>9.4519256942411506E-2</v>
      </c>
      <c r="I700" s="31">
        <v>9.4519256942411492E-2</v>
      </c>
      <c r="J700" s="31">
        <v>2.4075564291650724E-4</v>
      </c>
      <c r="K700" s="31">
        <v>2.4075564291650724E-4</v>
      </c>
      <c r="L700" s="31">
        <v>1.0379404296331994E-4</v>
      </c>
      <c r="M700" s="31">
        <v>1.0379404296331994E-4</v>
      </c>
      <c r="N700" s="31">
        <v>1.753627482888773E-3</v>
      </c>
      <c r="O700" s="31">
        <v>1.753627482888773E-3</v>
      </c>
      <c r="P700" s="31">
        <v>5.9319291866323585E-4</v>
      </c>
      <c r="Q700" s="31">
        <v>5.9319291866323585E-4</v>
      </c>
      <c r="R700" s="31">
        <v>2.1931849662942099E-3</v>
      </c>
      <c r="S700" s="31">
        <v>2.1931849662942099E-3</v>
      </c>
      <c r="T700" s="31">
        <v>3.7069301058328543E-6</v>
      </c>
      <c r="U700" s="31">
        <v>3.7069301058328543E-6</v>
      </c>
      <c r="V700" s="31">
        <v>0</v>
      </c>
      <c r="W700" s="31">
        <v>0</v>
      </c>
      <c r="X700" s="31">
        <v>8.5512225937167782E-4</v>
      </c>
      <c r="Y700" s="31">
        <v>8.5512225937167782E-4</v>
      </c>
      <c r="Z700" s="29" t="s">
        <v>19</v>
      </c>
      <c r="AA700" s="40"/>
      <c r="AB700" s="41">
        <f t="shared" si="13"/>
        <v>-2.3589516880738115</v>
      </c>
    </row>
    <row r="701" spans="1:28">
      <c r="A701" s="28">
        <v>42698</v>
      </c>
      <c r="B701" s="31">
        <v>7.6151339656741817E-3</v>
      </c>
      <c r="C701" s="31">
        <v>7.6151339656741817E-3</v>
      </c>
      <c r="D701" s="31">
        <v>0.12455655848608975</v>
      </c>
      <c r="E701" s="31">
        <v>0.12455655848608975</v>
      </c>
      <c r="F701" s="31">
        <v>0.42997877187783873</v>
      </c>
      <c r="G701" s="31">
        <v>0.42997877187783873</v>
      </c>
      <c r="H701" s="31">
        <v>0.15975763832180331</v>
      </c>
      <c r="I701" s="31">
        <v>0.15975763832180331</v>
      </c>
      <c r="J701" s="31">
        <v>3.331002730762635E-4</v>
      </c>
      <c r="K701" s="31">
        <v>3.331002730762635E-4</v>
      </c>
      <c r="L701" s="31">
        <v>3.1138212888995976E-4</v>
      </c>
      <c r="M701" s="31">
        <v>3.1138212888995976E-4</v>
      </c>
      <c r="N701" s="31">
        <v>4.3330629217085484E-3</v>
      </c>
      <c r="O701" s="31">
        <v>4.3330629217085484E-3</v>
      </c>
      <c r="P701" s="31">
        <v>1.3828328428578032E-3</v>
      </c>
      <c r="Q701" s="31">
        <v>1.3828328428578034E-3</v>
      </c>
      <c r="R701" s="31">
        <v>0</v>
      </c>
      <c r="S701" s="31">
        <v>0</v>
      </c>
      <c r="T701" s="31">
        <v>2.1129501603247267E-3</v>
      </c>
      <c r="U701" s="31">
        <v>2.1129501603247267E-3</v>
      </c>
      <c r="V701" s="31">
        <v>6.4315866685449741E-3</v>
      </c>
      <c r="W701" s="31">
        <v>6.4315866685449741E-3</v>
      </c>
      <c r="X701" s="31">
        <v>2.4318341730479843E-3</v>
      </c>
      <c r="Y701" s="31">
        <v>2.4318341730479843E-3</v>
      </c>
      <c r="Z701" s="29" t="s">
        <v>19</v>
      </c>
      <c r="AA701" s="40"/>
      <c r="AB701" s="41">
        <f t="shared" si="13"/>
        <v>-1.8340973726465652</v>
      </c>
    </row>
    <row r="702" spans="1:28">
      <c r="A702" s="28">
        <v>42699</v>
      </c>
      <c r="B702" s="31">
        <v>7.2886297376093293E-4</v>
      </c>
      <c r="C702" s="31">
        <v>7.2886297376093293E-4</v>
      </c>
      <c r="D702" s="31">
        <v>0.3788927399773877</v>
      </c>
      <c r="E702" s="31">
        <v>0.3788927399773877</v>
      </c>
      <c r="F702" s="31">
        <v>1.2437056431829554</v>
      </c>
      <c r="G702" s="31">
        <v>1.2437056431829554</v>
      </c>
      <c r="H702" s="31">
        <v>0.46025222254749398</v>
      </c>
      <c r="I702" s="31">
        <v>0.46025222254749393</v>
      </c>
      <c r="J702" s="31">
        <v>6.5960450114111582E-6</v>
      </c>
      <c r="K702" s="31">
        <v>6.5960450114111582E-6</v>
      </c>
      <c r="L702" s="31">
        <v>3.9182251218653277E-3</v>
      </c>
      <c r="M702" s="31">
        <v>3.9182251218653277E-3</v>
      </c>
      <c r="N702" s="31">
        <v>1.3722985150029874E-2</v>
      </c>
      <c r="O702" s="31">
        <v>1.3722985150029874E-2</v>
      </c>
      <c r="P702" s="31">
        <v>4.9869292123117066E-3</v>
      </c>
      <c r="Q702" s="31">
        <v>4.9869292123117066E-3</v>
      </c>
      <c r="R702" s="31">
        <v>0</v>
      </c>
      <c r="S702" s="31">
        <v>0</v>
      </c>
      <c r="T702" s="31">
        <v>1.758567642207106E-2</v>
      </c>
      <c r="U702" s="31">
        <v>1.758567642207106E-2</v>
      </c>
      <c r="V702" s="31">
        <v>3.7666558178170495E-2</v>
      </c>
      <c r="W702" s="31">
        <v>3.7666558178170495E-2</v>
      </c>
      <c r="X702" s="31">
        <v>1.6047024020461306E-2</v>
      </c>
      <c r="Y702" s="31">
        <v>1.6047024020461303E-2</v>
      </c>
      <c r="Z702" s="29" t="s">
        <v>19</v>
      </c>
      <c r="AA702" s="40"/>
      <c r="AB702" s="41">
        <f t="shared" si="13"/>
        <v>-0.77598062988007943</v>
      </c>
    </row>
    <row r="703" spans="1:28">
      <c r="A703" s="28">
        <v>42700</v>
      </c>
      <c r="B703" s="31">
        <v>1.6486814506022188E-2</v>
      </c>
      <c r="C703" s="31">
        <v>1.6486814506022188E-2</v>
      </c>
      <c r="D703" s="31">
        <v>3.0181824921691101E-2</v>
      </c>
      <c r="E703" s="31">
        <v>3.0181824921691101E-2</v>
      </c>
      <c r="F703" s="31">
        <v>5.9424168970023158E-2</v>
      </c>
      <c r="G703" s="31">
        <v>5.9424168970023158E-2</v>
      </c>
      <c r="H703" s="31">
        <v>3.2579387701647075E-2</v>
      </c>
      <c r="I703" s="31">
        <v>3.2579387701647068E-2</v>
      </c>
      <c r="J703" s="31">
        <v>1.5500705776816219E-4</v>
      </c>
      <c r="K703" s="31">
        <v>1.5500705776816219E-4</v>
      </c>
      <c r="L703" s="31">
        <v>3.5586529015995403E-4</v>
      </c>
      <c r="M703" s="31">
        <v>3.5586529015995403E-4</v>
      </c>
      <c r="N703" s="31">
        <v>4.4690783497442426E-4</v>
      </c>
      <c r="O703" s="31">
        <v>4.4690783497442426E-4</v>
      </c>
      <c r="P703" s="31">
        <v>3.0173232875727366E-4</v>
      </c>
      <c r="Q703" s="31">
        <v>3.0173232875727366E-4</v>
      </c>
      <c r="R703" s="31">
        <v>0</v>
      </c>
      <c r="S703" s="31">
        <v>0</v>
      </c>
      <c r="T703" s="31">
        <v>1.6944377513761977E-2</v>
      </c>
      <c r="U703" s="31">
        <v>1.6944377513761977E-2</v>
      </c>
      <c r="V703" s="31">
        <v>1.9819390942344031E-3</v>
      </c>
      <c r="W703" s="31">
        <v>1.9819390942344031E-3</v>
      </c>
      <c r="X703" s="31">
        <v>6.3928734675849598E-3</v>
      </c>
      <c r="Y703" s="31">
        <v>6.3928734675849606E-3</v>
      </c>
      <c r="Z703" s="29" t="s">
        <v>19</v>
      </c>
      <c r="AA703" s="40"/>
      <c r="AB703" s="41">
        <f t="shared" si="13"/>
        <v>-3.4240754696727769</v>
      </c>
    </row>
    <row r="704" spans="1:28">
      <c r="A704" s="28">
        <v>42701</v>
      </c>
      <c r="B704" s="31">
        <v>2.3086157539939053E-5</v>
      </c>
      <c r="C704" s="31">
        <v>2.3086157539939053E-5</v>
      </c>
      <c r="D704" s="31">
        <v>1.9379830593294164E-2</v>
      </c>
      <c r="E704" s="31">
        <v>1.9379830593294164E-2</v>
      </c>
      <c r="F704" s="31">
        <v>3.523285355510325E-2</v>
      </c>
      <c r="G704" s="31">
        <v>3.523285355510325E-2</v>
      </c>
      <c r="H704" s="31">
        <v>1.6034184346897167E-2</v>
      </c>
      <c r="I704" s="31">
        <v>1.6034184346897167E-2</v>
      </c>
      <c r="J704" s="31">
        <v>3.2980225057055791E-6</v>
      </c>
      <c r="K704" s="31">
        <v>3.2980225057055791E-6</v>
      </c>
      <c r="L704" s="31">
        <v>6.3017811799158518E-5</v>
      </c>
      <c r="M704" s="31">
        <v>6.3017811799158518E-5</v>
      </c>
      <c r="N704" s="31">
        <v>3.2060779465556508E-4</v>
      </c>
      <c r="O704" s="31">
        <v>3.2060779465556508E-4</v>
      </c>
      <c r="P704" s="31">
        <v>1.0785325793877021E-4</v>
      </c>
      <c r="Q704" s="31">
        <v>1.0785325793877021E-4</v>
      </c>
      <c r="R704" s="31">
        <v>0</v>
      </c>
      <c r="S704" s="31">
        <v>0</v>
      </c>
      <c r="T704" s="31">
        <v>6.9278816747910213E-2</v>
      </c>
      <c r="U704" s="31">
        <v>6.9278816747910213E-2</v>
      </c>
      <c r="V704" s="31">
        <v>5.5664313923607912E-2</v>
      </c>
      <c r="W704" s="31">
        <v>5.5664313923607912E-2</v>
      </c>
      <c r="X704" s="31">
        <v>3.8709047861167176E-2</v>
      </c>
      <c r="Y704" s="31">
        <v>3.8709047861167176E-2</v>
      </c>
      <c r="Z704" s="29" t="s">
        <v>19</v>
      </c>
      <c r="AA704" s="40"/>
      <c r="AB704" s="41">
        <f t="shared" si="13"/>
        <v>-4.1330323141780525</v>
      </c>
    </row>
    <row r="705" spans="1:28">
      <c r="A705" s="28">
        <v>42702</v>
      </c>
      <c r="B705" s="31">
        <v>0.43261150614091787</v>
      </c>
      <c r="C705" s="31">
        <v>0.43261150614091787</v>
      </c>
      <c r="D705" s="31">
        <v>0.25381721127648138</v>
      </c>
      <c r="E705" s="31">
        <v>0.25381721127648138</v>
      </c>
      <c r="F705" s="31">
        <v>1.9876808883750525</v>
      </c>
      <c r="G705" s="31">
        <v>1.9876808883750525</v>
      </c>
      <c r="H705" s="31">
        <v>0.78171270973606788</v>
      </c>
      <c r="I705" s="31">
        <v>0.78171270973606766</v>
      </c>
      <c r="J705" s="31">
        <v>8.3439969394351159E-3</v>
      </c>
      <c r="K705" s="31">
        <v>8.3439969394351159E-3</v>
      </c>
      <c r="L705" s="31">
        <v>7.9291234963764813E-3</v>
      </c>
      <c r="M705" s="31">
        <v>7.9291234963764813E-3</v>
      </c>
      <c r="N705" s="31">
        <v>1.4514789248951951E-2</v>
      </c>
      <c r="O705" s="31">
        <v>1.4514789248951951E-2</v>
      </c>
      <c r="P705" s="31">
        <v>9.8313380480614682E-3</v>
      </c>
      <c r="Q705" s="31">
        <v>9.8313380480614665E-3</v>
      </c>
      <c r="R705" s="31">
        <v>0</v>
      </c>
      <c r="S705" s="31">
        <v>0</v>
      </c>
      <c r="T705" s="31">
        <v>6.8022167442032882E-3</v>
      </c>
      <c r="U705" s="31">
        <v>6.8022167442032882E-3</v>
      </c>
      <c r="V705" s="31">
        <v>2.377841143695442E-2</v>
      </c>
      <c r="W705" s="31">
        <v>2.377841143695442E-2</v>
      </c>
      <c r="X705" s="31">
        <v>8.6411003086657515E-3</v>
      </c>
      <c r="Y705" s="31">
        <v>8.6411003086657515E-3</v>
      </c>
      <c r="Z705" s="29" t="s">
        <v>19</v>
      </c>
      <c r="AA705" s="40"/>
      <c r="AB705" s="41">
        <f t="shared" si="13"/>
        <v>-0.24626798479110323</v>
      </c>
    </row>
    <row r="706" spans="1:28">
      <c r="A706" s="28">
        <v>42703</v>
      </c>
      <c r="B706" s="31">
        <v>2.8287139031436752E-2</v>
      </c>
      <c r="C706" s="31">
        <v>2.8287139031436752E-2</v>
      </c>
      <c r="D706" s="31">
        <v>0.17854058161733358</v>
      </c>
      <c r="E706" s="31">
        <v>0.17854058161733358</v>
      </c>
      <c r="F706" s="31">
        <v>6.0755177087229606E-2</v>
      </c>
      <c r="G706" s="31">
        <v>6.0755177087229606E-2</v>
      </c>
      <c r="H706" s="31">
        <v>8.8912171496951867E-2</v>
      </c>
      <c r="I706" s="31">
        <v>8.8912171496951853E-2</v>
      </c>
      <c r="J706" s="31">
        <v>9.23446301597562E-5</v>
      </c>
      <c r="K706" s="31">
        <v>9.23446301597562E-5</v>
      </c>
      <c r="L706" s="31">
        <v>1.0045780586807034E-3</v>
      </c>
      <c r="M706" s="31">
        <v>1.0045780586807034E-3</v>
      </c>
      <c r="N706" s="31">
        <v>2.9146163150505926E-4</v>
      </c>
      <c r="O706" s="31">
        <v>2.9146163150505926E-4</v>
      </c>
      <c r="P706" s="31">
        <v>4.6094428095260105E-4</v>
      </c>
      <c r="Q706" s="31">
        <v>4.6094428095260105E-4</v>
      </c>
      <c r="R706" s="31">
        <v>0</v>
      </c>
      <c r="S706" s="31">
        <v>0</v>
      </c>
      <c r="T706" s="31">
        <v>3.2346672103497488E-2</v>
      </c>
      <c r="U706" s="31">
        <v>3.2346672103497488E-2</v>
      </c>
      <c r="V706" s="31">
        <v>1.7701436420073935E-2</v>
      </c>
      <c r="W706" s="31">
        <v>1.7701436420073935E-2</v>
      </c>
      <c r="X706" s="31">
        <v>1.5882676198840321E-2</v>
      </c>
      <c r="Y706" s="31">
        <v>1.5882676198840321E-2</v>
      </c>
      <c r="Z706" s="29" t="s">
        <v>19</v>
      </c>
      <c r="AA706" s="40"/>
      <c r="AB706" s="41">
        <f t="shared" si="13"/>
        <v>-2.4201062336072217</v>
      </c>
    </row>
    <row r="707" spans="1:28">
      <c r="A707" s="28">
        <v>42704</v>
      </c>
      <c r="B707" s="31">
        <v>6.2382095695421025E-2</v>
      </c>
      <c r="C707" s="31">
        <v>6.2382095695421025E-2</v>
      </c>
      <c r="D707" s="31">
        <v>1.9713454302819122E-2</v>
      </c>
      <c r="E707" s="31">
        <v>1.9713454302819122E-2</v>
      </c>
      <c r="F707" s="31">
        <v>0.10255563273891354</v>
      </c>
      <c r="G707" s="31">
        <v>0.10255563273891354</v>
      </c>
      <c r="H707" s="31">
        <v>5.8221499776589677E-2</v>
      </c>
      <c r="I707" s="31">
        <v>5.8221499776589684E-2</v>
      </c>
      <c r="J707" s="31">
        <v>6.4311438861258793E-4</v>
      </c>
      <c r="K707" s="31">
        <v>6.4311438861258793E-4</v>
      </c>
      <c r="L707" s="31">
        <v>5.9310881693325676E-5</v>
      </c>
      <c r="M707" s="31">
        <v>5.9310881693325676E-5</v>
      </c>
      <c r="N707" s="31">
        <v>4.8091169198334789E-4</v>
      </c>
      <c r="O707" s="31">
        <v>4.8091169198334789E-4</v>
      </c>
      <c r="P707" s="31">
        <v>3.9802988048831848E-4</v>
      </c>
      <c r="Q707" s="31">
        <v>3.9802988048831848E-4</v>
      </c>
      <c r="R707" s="31">
        <v>0</v>
      </c>
      <c r="S707" s="31">
        <v>0</v>
      </c>
      <c r="T707" s="31">
        <v>4.9302170407576965E-3</v>
      </c>
      <c r="U707" s="31">
        <v>4.9302170407576965E-3</v>
      </c>
      <c r="V707" s="31">
        <v>1.3047765703709822E-2</v>
      </c>
      <c r="W707" s="31">
        <v>1.3047765703709822E-2</v>
      </c>
      <c r="X707" s="31">
        <v>5.1564129033583456E-3</v>
      </c>
      <c r="Y707" s="31">
        <v>5.1564129033583456E-3</v>
      </c>
      <c r="Z707" s="29" t="s">
        <v>19</v>
      </c>
      <c r="AA707" s="40"/>
      <c r="AB707" s="41">
        <f t="shared" si="13"/>
        <v>-2.8435005804916522</v>
      </c>
    </row>
    <row r="708" spans="1:28">
      <c r="A708" s="28">
        <v>42705</v>
      </c>
      <c r="B708" s="31">
        <v>7.2820336925979168E-3</v>
      </c>
      <c r="C708" s="31">
        <v>7.2820336925979168E-3</v>
      </c>
      <c r="D708" s="31">
        <v>7.7422942190425004E-2</v>
      </c>
      <c r="E708" s="31">
        <v>7.7422942190425004E-2</v>
      </c>
      <c r="F708" s="31">
        <v>1.7980462355301445</v>
      </c>
      <c r="G708" s="31">
        <v>1.7980462355301445</v>
      </c>
      <c r="H708" s="31">
        <v>0.50490475530150125</v>
      </c>
      <c r="I708" s="31">
        <v>0.50490475530150125</v>
      </c>
      <c r="J708" s="31">
        <v>7.9152540136933895E-5</v>
      </c>
      <c r="K708" s="31">
        <v>7.9152540136933895E-5</v>
      </c>
      <c r="L708" s="31">
        <v>1.197338424184012E-3</v>
      </c>
      <c r="M708" s="31">
        <v>1.197338424184012E-3</v>
      </c>
      <c r="N708" s="31">
        <v>2.153901456822388E-2</v>
      </c>
      <c r="O708" s="31">
        <v>2.153901456822388E-2</v>
      </c>
      <c r="P708" s="31">
        <v>6.1386479310150018E-3</v>
      </c>
      <c r="Q708" s="31">
        <v>6.1386479310150026E-3</v>
      </c>
      <c r="R708" s="31">
        <v>0</v>
      </c>
      <c r="S708" s="31">
        <v>0</v>
      </c>
      <c r="T708" s="31">
        <v>1.4060385891424018E-2</v>
      </c>
      <c r="U708" s="31">
        <v>1.4060385891424018E-2</v>
      </c>
      <c r="V708" s="31">
        <v>1.6535589894053699E-2</v>
      </c>
      <c r="W708" s="31">
        <v>1.6535589894053699E-2</v>
      </c>
      <c r="X708" s="31">
        <v>9.2407130641110578E-3</v>
      </c>
      <c r="Y708" s="31">
        <v>9.2407130641110578E-3</v>
      </c>
      <c r="Z708" s="29" t="s">
        <v>19</v>
      </c>
      <c r="AA708" s="40"/>
      <c r="AB708" s="41">
        <f t="shared" si="13"/>
        <v>-0.68338547085799206</v>
      </c>
    </row>
    <row r="709" spans="1:28">
      <c r="A709" s="28">
        <v>42706</v>
      </c>
      <c r="B709" s="31">
        <v>4.4777251559964641E-2</v>
      </c>
      <c r="C709" s="31">
        <v>4.4777251559964641E-2</v>
      </c>
      <c r="D709" s="31">
        <v>2.2130372731822143E-2</v>
      </c>
      <c r="E709" s="31">
        <v>2.2130372731822143E-2</v>
      </c>
      <c r="F709" s="31">
        <v>7.6605832147246408E-2</v>
      </c>
      <c r="G709" s="31">
        <v>7.6605832147246408E-2</v>
      </c>
      <c r="H709" s="31">
        <v>4.5345875126470786E-2</v>
      </c>
      <c r="I709" s="31">
        <v>4.5345875126470786E-2</v>
      </c>
      <c r="J709" s="31">
        <v>5.375776684300095E-4</v>
      </c>
      <c r="K709" s="31">
        <v>5.375776684300095E-4</v>
      </c>
      <c r="L709" s="31">
        <v>3.0396826867829408E-4</v>
      </c>
      <c r="M709" s="31">
        <v>3.0396826867829408E-4</v>
      </c>
      <c r="N709" s="31">
        <v>4.0318859024866534E-4</v>
      </c>
      <c r="O709" s="31">
        <v>4.0318859024866534E-4</v>
      </c>
      <c r="P709" s="31">
        <v>4.211412929037692E-4</v>
      </c>
      <c r="Q709" s="31">
        <v>4.2114129290376915E-4</v>
      </c>
      <c r="R709" s="31">
        <v>0</v>
      </c>
      <c r="S709" s="31">
        <v>0</v>
      </c>
      <c r="T709" s="31">
        <v>0</v>
      </c>
      <c r="U709" s="31">
        <v>0</v>
      </c>
      <c r="V709" s="31">
        <v>3.8472935358667827E-3</v>
      </c>
      <c r="W709" s="31">
        <v>3.8472935358667827E-3</v>
      </c>
      <c r="X709" s="31">
        <v>1.0169021462798329E-3</v>
      </c>
      <c r="Y709" s="31">
        <v>1.0169021462798329E-3</v>
      </c>
      <c r="Z709" s="29" t="s">
        <v>19</v>
      </c>
      <c r="AA709" s="40"/>
      <c r="AB709" s="41">
        <f t="shared" si="13"/>
        <v>-3.0934360629751798</v>
      </c>
    </row>
    <row r="710" spans="1:28">
      <c r="A710" s="28">
        <v>42707</v>
      </c>
      <c r="B710" s="31">
        <v>1.1151603498542275</v>
      </c>
      <c r="C710" s="31">
        <v>1.1151603498542275</v>
      </c>
      <c r="D710" s="31">
        <v>1.5457898541323001E-2</v>
      </c>
      <c r="E710" s="31">
        <v>1.5457898541323001E-2</v>
      </c>
      <c r="F710" s="31">
        <v>3.3284918317877769E-2</v>
      </c>
      <c r="G710" s="31">
        <v>3.3284918317877769E-2</v>
      </c>
      <c r="H710" s="31">
        <v>0.44829977042663671</v>
      </c>
      <c r="I710" s="31">
        <v>0.4482997704266366</v>
      </c>
      <c r="J710" s="31">
        <v>9.8775774045882087E-3</v>
      </c>
      <c r="K710" s="31">
        <v>9.8775774045882087E-3</v>
      </c>
      <c r="L710" s="31">
        <v>1.9276036550330836E-4</v>
      </c>
      <c r="M710" s="31">
        <v>1.9276036550330836E-4</v>
      </c>
      <c r="N710" s="31">
        <v>2.5745777449613568E-4</v>
      </c>
      <c r="O710" s="31">
        <v>2.5745777449613568E-4</v>
      </c>
      <c r="P710" s="31">
        <v>3.9802988048831846E-3</v>
      </c>
      <c r="Q710" s="31">
        <v>3.9802988048831854E-3</v>
      </c>
      <c r="R710" s="31">
        <v>0</v>
      </c>
      <c r="S710" s="31">
        <v>0</v>
      </c>
      <c r="T710" s="31">
        <v>4.8056641892017124E-2</v>
      </c>
      <c r="U710" s="31">
        <v>4.8056641892017124E-2</v>
      </c>
      <c r="V710" s="31">
        <v>1.3144919580878173E-2</v>
      </c>
      <c r="W710" s="31">
        <v>1.3144919580878173E-2</v>
      </c>
      <c r="X710" s="31">
        <v>2.0119768475006294E-2</v>
      </c>
      <c r="Y710" s="31">
        <v>2.0119768475006291E-2</v>
      </c>
      <c r="Z710" s="29" t="s">
        <v>19</v>
      </c>
      <c r="AA710" s="40"/>
      <c r="AB710" s="41">
        <f t="shared" si="13"/>
        <v>-0.80229313991849516</v>
      </c>
    </row>
    <row r="711" spans="1:28">
      <c r="A711" s="28">
        <v>42708</v>
      </c>
      <c r="B711" s="31">
        <v>6.6656332862815457E-2</v>
      </c>
      <c r="C711" s="31">
        <v>6.6656332862815457E-2</v>
      </c>
      <c r="D711" s="31">
        <v>1.2429336644857562E-2</v>
      </c>
      <c r="E711" s="31">
        <v>1.2429336644857562E-2</v>
      </c>
      <c r="F711" s="31">
        <v>0.15845311596772549</v>
      </c>
      <c r="G711" s="31">
        <v>0.15845311596772549</v>
      </c>
      <c r="H711" s="31">
        <v>7.213713798540386E-2</v>
      </c>
      <c r="I711" s="31">
        <v>7.213713798540386E-2</v>
      </c>
      <c r="J711" s="31">
        <v>3.3969631808767464E-4</v>
      </c>
      <c r="K711" s="31">
        <v>3.3969631808767464E-4</v>
      </c>
      <c r="L711" s="31">
        <v>8.8966322539988507E-5</v>
      </c>
      <c r="M711" s="31">
        <v>8.8966322539988507E-5</v>
      </c>
      <c r="N711" s="31">
        <v>9.375349146746075E-4</v>
      </c>
      <c r="O711" s="31">
        <v>9.375349146746075E-4</v>
      </c>
      <c r="P711" s="31">
        <v>4.1086955405245768E-4</v>
      </c>
      <c r="Q711" s="31">
        <v>4.1086955405245773E-4</v>
      </c>
      <c r="R711" s="31">
        <v>1.9141722623115181E-2</v>
      </c>
      <c r="S711" s="31">
        <v>1.9141722623115181E-2</v>
      </c>
      <c r="T711" s="31">
        <v>1.1046651715381907E-3</v>
      </c>
      <c r="U711" s="31">
        <v>1.1046651715381907E-3</v>
      </c>
      <c r="V711" s="31">
        <v>1.0827799610412952E-2</v>
      </c>
      <c r="W711" s="31">
        <v>1.0827799610412952E-2</v>
      </c>
      <c r="X711" s="31">
        <v>1.0696732046284456E-2</v>
      </c>
      <c r="Y711" s="31">
        <v>1.0696732046284456E-2</v>
      </c>
      <c r="Z711" s="29" t="s">
        <v>19</v>
      </c>
      <c r="AA711" s="40"/>
      <c r="AB711" s="41">
        <f t="shared" si="13"/>
        <v>-2.6291862773544024</v>
      </c>
    </row>
    <row r="712" spans="1:28">
      <c r="A712" s="28">
        <v>42709</v>
      </c>
      <c r="B712" s="31">
        <v>5.2646333258578148E-2</v>
      </c>
      <c r="C712" s="31">
        <v>5.2646333258578148E-2</v>
      </c>
      <c r="D712" s="31">
        <v>0.66898596926954923</v>
      </c>
      <c r="E712" s="31">
        <v>0.66898596926954923</v>
      </c>
      <c r="F712" s="31">
        <v>0.11859573785940862</v>
      </c>
      <c r="G712" s="31">
        <v>0.11859573785940862</v>
      </c>
      <c r="H712" s="31">
        <v>0.28355905479459087</v>
      </c>
      <c r="I712" s="31">
        <v>0.28355905479459109</v>
      </c>
      <c r="J712" s="31">
        <v>4.254449032360197E-4</v>
      </c>
      <c r="K712" s="31">
        <v>4.254449032360197E-4</v>
      </c>
      <c r="L712" s="31">
        <v>9.4712064204029462E-3</v>
      </c>
      <c r="M712" s="31">
        <v>9.4712064204029462E-3</v>
      </c>
      <c r="N712" s="31">
        <v>5.9749634458537172E-4</v>
      </c>
      <c r="O712" s="31">
        <v>5.9749634458537172E-4</v>
      </c>
      <c r="P712" s="31">
        <v>3.6040963694539034E-3</v>
      </c>
      <c r="Q712" s="31">
        <v>3.6040963694539043E-3</v>
      </c>
      <c r="R712" s="31">
        <v>0</v>
      </c>
      <c r="S712" s="31">
        <v>0</v>
      </c>
      <c r="T712" s="31">
        <v>5.1837710599966641E-2</v>
      </c>
      <c r="U712" s="31">
        <v>5.1837710599966641E-2</v>
      </c>
      <c r="V712" s="31">
        <v>2.7203085607138867E-4</v>
      </c>
      <c r="W712" s="31">
        <v>2.7203085607138867E-4</v>
      </c>
      <c r="X712" s="31">
        <v>1.8026901684051584E-2</v>
      </c>
      <c r="Y712" s="31">
        <v>1.8026901684051584E-2</v>
      </c>
      <c r="Z712" s="29" t="s">
        <v>19</v>
      </c>
      <c r="AA712" s="40"/>
      <c r="AB712" s="41">
        <f t="shared" si="13"/>
        <v>-1.2603348713532843</v>
      </c>
    </row>
    <row r="713" spans="1:28">
      <c r="A713" s="28">
        <v>42710</v>
      </c>
      <c r="B713" s="31">
        <v>7.9152540136933885E-3</v>
      </c>
      <c r="C713" s="31">
        <v>7.9152540136933885E-3</v>
      </c>
      <c r="D713" s="31">
        <v>8.913684132485683E-2</v>
      </c>
      <c r="E713" s="31">
        <v>8.913684132485683E-2</v>
      </c>
      <c r="F713" s="31">
        <v>2.8908136151443463E-2</v>
      </c>
      <c r="G713" s="31">
        <v>2.8908136151443463E-2</v>
      </c>
      <c r="H713" s="31">
        <v>4.1596690445742109E-2</v>
      </c>
      <c r="I713" s="31">
        <v>4.1596690445742115E-2</v>
      </c>
      <c r="J713" s="31">
        <v>9.8940675171167372E-5</v>
      </c>
      <c r="K713" s="31">
        <v>9.8940675171167372E-5</v>
      </c>
      <c r="L713" s="31">
        <v>9.5268103719904369E-4</v>
      </c>
      <c r="M713" s="31">
        <v>9.5268103719904369E-4</v>
      </c>
      <c r="N713" s="31">
        <v>2.6717316221297097E-4</v>
      </c>
      <c r="O713" s="31">
        <v>2.6717316221297097E-4</v>
      </c>
      <c r="P713" s="31">
        <v>4.3911683589356425E-4</v>
      </c>
      <c r="Q713" s="31">
        <v>4.3911683589356425E-4</v>
      </c>
      <c r="R713" s="31">
        <v>2.0084957059746975E-2</v>
      </c>
      <c r="S713" s="31">
        <v>2.0084957059746975E-2</v>
      </c>
      <c r="T713" s="31">
        <v>3.8403795896428377E-3</v>
      </c>
      <c r="U713" s="31">
        <v>3.8403795896428377E-3</v>
      </c>
      <c r="V713" s="31">
        <v>2.1179545222700974E-3</v>
      </c>
      <c r="W713" s="31">
        <v>2.1179545222700974E-3</v>
      </c>
      <c r="X713" s="31">
        <v>9.7093611492021434E-3</v>
      </c>
      <c r="Y713" s="31">
        <v>9.7093611492021434E-3</v>
      </c>
      <c r="Z713" s="29" t="s">
        <v>19</v>
      </c>
      <c r="AA713" s="40"/>
      <c r="AB713" s="41">
        <f t="shared" ref="AB713:AB776" si="14">IF(I713&gt;0,LN(I713),"")</f>
        <v>-3.1797346714724508</v>
      </c>
    </row>
    <row r="714" spans="1:28">
      <c r="A714" s="28">
        <v>42711</v>
      </c>
      <c r="B714" s="31">
        <v>1.8963629407807079E-3</v>
      </c>
      <c r="C714" s="31">
        <v>1.8963629407807079E-3</v>
      </c>
      <c r="D714" s="31">
        <v>0.60797360665764655</v>
      </c>
      <c r="E714" s="31">
        <v>0.60797360665764655</v>
      </c>
      <c r="F714" s="31">
        <v>0.61829698968711577</v>
      </c>
      <c r="G714" s="31">
        <v>0.61829698968711577</v>
      </c>
      <c r="H714" s="31">
        <v>0.3747477004144647</v>
      </c>
      <c r="I714" s="31">
        <v>0.37474770041446448</v>
      </c>
      <c r="J714" s="31">
        <v>6.5960450114111582E-6</v>
      </c>
      <c r="K714" s="31">
        <v>6.5960450114111582E-6</v>
      </c>
      <c r="L714" s="31">
        <v>1.6651530035401176E-2</v>
      </c>
      <c r="M714" s="31">
        <v>1.6651530035401176E-2</v>
      </c>
      <c r="N714" s="31">
        <v>4.8382630829839849E-3</v>
      </c>
      <c r="O714" s="31">
        <v>4.8382630829839849E-3</v>
      </c>
      <c r="P714" s="31">
        <v>7.0489807867124797E-3</v>
      </c>
      <c r="Q714" s="31">
        <v>7.0489807867124797E-3</v>
      </c>
      <c r="R714" s="31">
        <v>0</v>
      </c>
      <c r="S714" s="31">
        <v>0</v>
      </c>
      <c r="T714" s="31">
        <v>8.1478323726206139E-3</v>
      </c>
      <c r="U714" s="31">
        <v>8.1478323726206139E-3</v>
      </c>
      <c r="V714" s="31">
        <v>2.4822815616514214E-3</v>
      </c>
      <c r="W714" s="31">
        <v>2.4822815616514214E-3</v>
      </c>
      <c r="X714" s="31">
        <v>3.4782675685253381E-3</v>
      </c>
      <c r="Y714" s="31">
        <v>3.4782675685253381E-3</v>
      </c>
      <c r="Z714" s="29" t="s">
        <v>19</v>
      </c>
      <c r="AA714" s="40"/>
      <c r="AB714" s="41">
        <f t="shared" si="14"/>
        <v>-0.98150227833723125</v>
      </c>
    </row>
    <row r="715" spans="1:28">
      <c r="A715" s="28">
        <v>42712</v>
      </c>
      <c r="B715" s="31">
        <v>4.0519504505098745E-2</v>
      </c>
      <c r="C715" s="31">
        <v>4.0519504505098745E-2</v>
      </c>
      <c r="D715" s="31">
        <v>1.3466609827071712</v>
      </c>
      <c r="E715" s="31">
        <v>1.3466609827071712</v>
      </c>
      <c r="F715" s="31">
        <v>1.1290154911857149</v>
      </c>
      <c r="G715" s="31">
        <v>1.1290154911857149</v>
      </c>
      <c r="H715" s="31">
        <v>0.78063417715667982</v>
      </c>
      <c r="I715" s="31">
        <v>0.78063417715668026</v>
      </c>
      <c r="J715" s="31">
        <v>6.6290252364682137E-4</v>
      </c>
      <c r="K715" s="31">
        <v>6.6290252364682137E-4</v>
      </c>
      <c r="L715" s="31">
        <v>7.8401571738364855E-3</v>
      </c>
      <c r="M715" s="31">
        <v>7.8401571738364855E-3</v>
      </c>
      <c r="N715" s="31">
        <v>1.6399574466018009E-2</v>
      </c>
      <c r="O715" s="31">
        <v>1.6399574466018009E-2</v>
      </c>
      <c r="P715" s="31">
        <v>7.3083421927080923E-3</v>
      </c>
      <c r="Q715" s="31">
        <v>7.3083421927080941E-3</v>
      </c>
      <c r="R715" s="31">
        <v>1.3670303286149625E-2</v>
      </c>
      <c r="S715" s="31">
        <v>1.3670303286149625E-2</v>
      </c>
      <c r="T715" s="31">
        <v>2.0184234426259894E-2</v>
      </c>
      <c r="U715" s="31">
        <v>2.0184234426259894E-2</v>
      </c>
      <c r="V715" s="31">
        <v>2.4424484720123971E-2</v>
      </c>
      <c r="W715" s="31">
        <v>2.4424484720123971E-2</v>
      </c>
      <c r="X715" s="31">
        <v>1.8769034816058836E-2</v>
      </c>
      <c r="Y715" s="31">
        <v>1.8769034816058836E-2</v>
      </c>
      <c r="Z715" s="29" t="s">
        <v>19</v>
      </c>
      <c r="AA715" s="40"/>
      <c r="AB715" s="41">
        <f t="shared" si="14"/>
        <v>-0.24764864200591497</v>
      </c>
    </row>
    <row r="716" spans="1:28">
      <c r="A716" s="28">
        <v>42713</v>
      </c>
      <c r="B716" s="31">
        <v>1.9827711304301939E-2</v>
      </c>
      <c r="C716" s="31">
        <v>1.9827711304301939E-2</v>
      </c>
      <c r="D716" s="31">
        <v>4.8434748762812077E-2</v>
      </c>
      <c r="E716" s="31">
        <v>4.8434748762812077E-2</v>
      </c>
      <c r="F716" s="31">
        <v>0.34342438270855291</v>
      </c>
      <c r="G716" s="31">
        <v>0.34342438270855291</v>
      </c>
      <c r="H716" s="31">
        <v>0.11526816942206061</v>
      </c>
      <c r="I716" s="31">
        <v>0.11526816942206061</v>
      </c>
      <c r="J716" s="31">
        <v>4.683191958101922E-4</v>
      </c>
      <c r="K716" s="31">
        <v>4.683191958101922E-4</v>
      </c>
      <c r="L716" s="31">
        <v>4.0405538153578122E-4</v>
      </c>
      <c r="M716" s="31">
        <v>4.0405538153578122E-4</v>
      </c>
      <c r="N716" s="31">
        <v>2.3171199704652215E-3</v>
      </c>
      <c r="O716" s="31">
        <v>2.3171199704652215E-3</v>
      </c>
      <c r="P716" s="31">
        <v>9.3472823546934141E-4</v>
      </c>
      <c r="Q716" s="31">
        <v>9.3472823546934152E-4</v>
      </c>
      <c r="R716" s="31">
        <v>0</v>
      </c>
      <c r="S716" s="31">
        <v>0</v>
      </c>
      <c r="T716" s="31">
        <v>0</v>
      </c>
      <c r="U716" s="31">
        <v>0</v>
      </c>
      <c r="V716" s="31">
        <v>9.1956144739846219E-3</v>
      </c>
      <c r="W716" s="31">
        <v>9.1956144739846219E-3</v>
      </c>
      <c r="X716" s="31">
        <v>2.4305502056915706E-3</v>
      </c>
      <c r="Y716" s="31">
        <v>2.4305502056915706E-3</v>
      </c>
      <c r="Z716" s="29" t="s">
        <v>19</v>
      </c>
      <c r="AA716" s="40"/>
      <c r="AB716" s="41">
        <f t="shared" si="14"/>
        <v>-2.1604939572790367</v>
      </c>
    </row>
    <row r="717" spans="1:28">
      <c r="A717" s="28">
        <v>42714</v>
      </c>
      <c r="B717" s="31">
        <v>4.5067477540466735E-2</v>
      </c>
      <c r="C717" s="31">
        <v>4.5067477540466735E-2</v>
      </c>
      <c r="D717" s="31">
        <v>3.2405982985190811E-2</v>
      </c>
      <c r="E717" s="31">
        <v>3.2405982985190811E-2</v>
      </c>
      <c r="F717" s="31">
        <v>0.2055436002312262</v>
      </c>
      <c r="G717" s="31">
        <v>0.2055436002312262</v>
      </c>
      <c r="H717" s="31">
        <v>8.309836730710958E-2</v>
      </c>
      <c r="I717" s="31">
        <v>8.3098367307109566E-2</v>
      </c>
      <c r="J717" s="31">
        <v>4.9470337585583689E-4</v>
      </c>
      <c r="K717" s="31">
        <v>4.9470337585583689E-4</v>
      </c>
      <c r="L717" s="31">
        <v>3.3733063963078979E-4</v>
      </c>
      <c r="M717" s="31">
        <v>3.3733063963078979E-4</v>
      </c>
      <c r="N717" s="31">
        <v>5.0131400618870191E-3</v>
      </c>
      <c r="O717" s="31">
        <v>5.0131400618870191E-3</v>
      </c>
      <c r="P717" s="31">
        <v>1.6344904447149337E-3</v>
      </c>
      <c r="Q717" s="31">
        <v>1.6344904447149334E-3</v>
      </c>
      <c r="R717" s="31">
        <v>0</v>
      </c>
      <c r="S717" s="31">
        <v>0</v>
      </c>
      <c r="T717" s="31">
        <v>4.229607250755287E-3</v>
      </c>
      <c r="U717" s="31">
        <v>4.229607250755287E-3</v>
      </c>
      <c r="V717" s="31">
        <v>9.229618330993544E-5</v>
      </c>
      <c r="W717" s="31">
        <v>9.229618330993544E-5</v>
      </c>
      <c r="X717" s="31">
        <v>1.4894021334401594E-3</v>
      </c>
      <c r="Y717" s="31">
        <v>1.4894021334401594E-3</v>
      </c>
      <c r="Z717" s="29" t="s">
        <v>19</v>
      </c>
      <c r="AA717" s="40"/>
      <c r="AB717" s="41">
        <f t="shared" si="14"/>
        <v>-2.4877302246409472</v>
      </c>
    </row>
    <row r="718" spans="1:28">
      <c r="A718" s="28">
        <v>42715</v>
      </c>
      <c r="B718" s="31">
        <v>3.0467131907708139E-2</v>
      </c>
      <c r="C718" s="31">
        <v>3.0467131907708139E-2</v>
      </c>
      <c r="D718" s="31">
        <v>2.8078142086630953</v>
      </c>
      <c r="E718" s="31">
        <v>2.8078142086630953</v>
      </c>
      <c r="F718" s="31">
        <v>5.0908631636217026E-2</v>
      </c>
      <c r="G718" s="31">
        <v>5.0908631636217026E-2</v>
      </c>
      <c r="H718" s="31">
        <v>0.99785834244950156</v>
      </c>
      <c r="I718" s="31">
        <v>0.99785834244950156</v>
      </c>
      <c r="J718" s="31">
        <v>8.9046607654050627E-5</v>
      </c>
      <c r="K718" s="31">
        <v>8.9046607654050627E-5</v>
      </c>
      <c r="L718" s="31">
        <v>1.4660908568568939E-2</v>
      </c>
      <c r="M718" s="31">
        <v>1.4660908568568939E-2</v>
      </c>
      <c r="N718" s="31">
        <v>5.7320787529328344E-4</v>
      </c>
      <c r="O718" s="31">
        <v>5.7320787529328344E-4</v>
      </c>
      <c r="P718" s="31">
        <v>5.2642661612971146E-3</v>
      </c>
      <c r="Q718" s="31">
        <v>5.2642661612971146E-3</v>
      </c>
      <c r="R718" s="31">
        <v>8.7793359101882504E-3</v>
      </c>
      <c r="S718" s="31">
        <v>8.7793359101882504E-3</v>
      </c>
      <c r="T718" s="31">
        <v>2.2868051822882877E-2</v>
      </c>
      <c r="U718" s="31">
        <v>2.2868051822882877E-2</v>
      </c>
      <c r="V718" s="31">
        <v>1.8896429109244679E-2</v>
      </c>
      <c r="W718" s="31">
        <v>1.8896429109244679E-2</v>
      </c>
      <c r="X718" s="31">
        <v>1.6333348740941611E-2</v>
      </c>
      <c r="Y718" s="31">
        <v>1.6333348740941611E-2</v>
      </c>
      <c r="Z718" s="29" t="s">
        <v>19</v>
      </c>
      <c r="AA718" s="40"/>
      <c r="AB718" s="41">
        <f t="shared" si="14"/>
        <v>-2.1439541786768546E-3</v>
      </c>
    </row>
    <row r="719" spans="1:28">
      <c r="A719" s="28">
        <v>42716</v>
      </c>
      <c r="B719" s="31">
        <v>3.7363296967138505E-2</v>
      </c>
      <c r="C719" s="31">
        <v>3.7363296967138505E-2</v>
      </c>
      <c r="D719" s="31">
        <v>5.3909884529127206E-2</v>
      </c>
      <c r="E719" s="31">
        <v>5.3909884529127206E-2</v>
      </c>
      <c r="F719" s="31">
        <v>7.5313685580907327E-2</v>
      </c>
      <c r="G719" s="31">
        <v>7.5313685580907327E-2</v>
      </c>
      <c r="H719" s="31">
        <v>5.3125433338982793E-2</v>
      </c>
      <c r="I719" s="31">
        <v>5.3125433338982793E-2</v>
      </c>
      <c r="J719" s="31">
        <v>3.4299434059338016E-4</v>
      </c>
      <c r="K719" s="31">
        <v>3.4299434059338016E-4</v>
      </c>
      <c r="L719" s="31">
        <v>6.3388504809741813E-4</v>
      </c>
      <c r="M719" s="31">
        <v>6.3388504809741813E-4</v>
      </c>
      <c r="N719" s="31">
        <v>5.9749634458537151E-4</v>
      </c>
      <c r="O719" s="31">
        <v>5.9749634458537151E-4</v>
      </c>
      <c r="P719" s="31">
        <v>5.1101900785274442E-4</v>
      </c>
      <c r="Q719" s="31">
        <v>5.110190078527441E-4</v>
      </c>
      <c r="R719" s="31">
        <v>1.4966426130891917E-2</v>
      </c>
      <c r="S719" s="31">
        <v>1.4966426130891917E-2</v>
      </c>
      <c r="T719" s="31">
        <v>0</v>
      </c>
      <c r="U719" s="31">
        <v>0</v>
      </c>
      <c r="V719" s="31">
        <v>2.4730519433204281E-2</v>
      </c>
      <c r="W719" s="31">
        <v>2.4730519433204281E-2</v>
      </c>
      <c r="X719" s="31">
        <v>1.2363321674909738E-2</v>
      </c>
      <c r="Y719" s="31">
        <v>1.2363321674909738E-2</v>
      </c>
      <c r="Z719" s="29" t="s">
        <v>19</v>
      </c>
      <c r="AA719" s="40"/>
      <c r="AB719" s="41">
        <f t="shared" si="14"/>
        <v>-2.9350994948017362</v>
      </c>
    </row>
    <row r="720" spans="1:28">
      <c r="A720" s="28">
        <v>42717</v>
      </c>
      <c r="B720" s="31">
        <v>3.2897774494413147E-2</v>
      </c>
      <c r="C720" s="31">
        <v>3.2897774494413147E-2</v>
      </c>
      <c r="D720" s="31">
        <v>0.22276055084981372</v>
      </c>
      <c r="E720" s="31">
        <v>0.22276055084981372</v>
      </c>
      <c r="F720" s="31">
        <v>0.88079705040828926</v>
      </c>
      <c r="G720" s="31">
        <v>0.88079705040828926</v>
      </c>
      <c r="H720" s="31">
        <v>0.3227739857941852</v>
      </c>
      <c r="I720" s="31">
        <v>0.3227739857941852</v>
      </c>
      <c r="J720" s="31">
        <v>4.2214688073031407E-4</v>
      </c>
      <c r="K720" s="31">
        <v>4.2214688073031407E-4</v>
      </c>
      <c r="L720" s="31">
        <v>3.5475321112820412E-3</v>
      </c>
      <c r="M720" s="31">
        <v>3.5475321112820412E-3</v>
      </c>
      <c r="N720" s="31">
        <v>4.8868400215681621E-3</v>
      </c>
      <c r="O720" s="31">
        <v>4.8868400215681621E-3</v>
      </c>
      <c r="P720" s="31">
        <v>2.6847757422615291E-3</v>
      </c>
      <c r="Q720" s="31">
        <v>2.6847757422615304E-3</v>
      </c>
      <c r="R720" s="31">
        <v>0</v>
      </c>
      <c r="S720" s="31">
        <v>0</v>
      </c>
      <c r="T720" s="31">
        <v>1.83233555131318E-2</v>
      </c>
      <c r="U720" s="31">
        <v>1.83233555131318E-2</v>
      </c>
      <c r="V720" s="31">
        <v>7.5780024191315415E-3</v>
      </c>
      <c r="W720" s="31">
        <v>7.5780024191315415E-3</v>
      </c>
      <c r="X720" s="31">
        <v>8.3496397187597902E-3</v>
      </c>
      <c r="Y720" s="31">
        <v>8.3496397187597902E-3</v>
      </c>
      <c r="Z720" s="29" t="s">
        <v>19</v>
      </c>
      <c r="AA720" s="40"/>
      <c r="AB720" s="41">
        <f t="shared" si="14"/>
        <v>-1.1308029350711748</v>
      </c>
    </row>
    <row r="721" spans="1:28">
      <c r="A721" s="28">
        <v>42718</v>
      </c>
      <c r="B721" s="31">
        <v>8.2054799941954793E-3</v>
      </c>
      <c r="C721" s="31">
        <v>8.2054799941954793E-3</v>
      </c>
      <c r="D721" s="31">
        <v>5.111856615943506E-3</v>
      </c>
      <c r="E721" s="31">
        <v>5.111856615943506E-3</v>
      </c>
      <c r="F721" s="31">
        <v>2.105810287624053E-2</v>
      </c>
      <c r="G721" s="31">
        <v>2.105810287624053E-2</v>
      </c>
      <c r="H721" s="31">
        <v>1.0531100257307056E-2</v>
      </c>
      <c r="I721" s="31">
        <v>1.0531100257307059E-2</v>
      </c>
      <c r="J721" s="31">
        <v>3.2980225057055788E-5</v>
      </c>
      <c r="K721" s="31">
        <v>3.2980225057055788E-5</v>
      </c>
      <c r="L721" s="31">
        <v>4.4483161269994254E-5</v>
      </c>
      <c r="M721" s="31">
        <v>4.4483161269994254E-5</v>
      </c>
      <c r="N721" s="31">
        <v>5.9263865072695413E-4</v>
      </c>
      <c r="O721" s="31">
        <v>5.9263865072695413E-4</v>
      </c>
      <c r="P721" s="31">
        <v>1.8489129932360596E-4</v>
      </c>
      <c r="Q721" s="31">
        <v>1.8489129932360587E-4</v>
      </c>
      <c r="R721" s="31">
        <v>9.145416408321571E-3</v>
      </c>
      <c r="S721" s="31">
        <v>9.145416408321571E-3</v>
      </c>
      <c r="T721" s="31">
        <v>6.7725613033566253E-3</v>
      </c>
      <c r="U721" s="31">
        <v>6.7725613033566253E-3</v>
      </c>
      <c r="V721" s="31">
        <v>2.7203085607138867E-4</v>
      </c>
      <c r="W721" s="31">
        <v>2.7203085607138867E-4</v>
      </c>
      <c r="X721" s="31">
        <v>5.9781520114632605E-3</v>
      </c>
      <c r="Y721" s="31">
        <v>5.9781520114632605E-3</v>
      </c>
      <c r="Z721" s="29" t="s">
        <v>19</v>
      </c>
      <c r="AA721" s="40"/>
      <c r="AB721" s="41">
        <f t="shared" si="14"/>
        <v>-4.5534224704213155</v>
      </c>
    </row>
    <row r="722" spans="1:28">
      <c r="A722" s="28">
        <v>42719</v>
      </c>
      <c r="B722" s="31">
        <v>6.0871601387807867E-2</v>
      </c>
      <c r="C722" s="31">
        <v>6.0871601387807867E-2</v>
      </c>
      <c r="D722" s="31">
        <v>7.6177413674865163E-2</v>
      </c>
      <c r="E722" s="31">
        <v>7.6177413674865163E-2</v>
      </c>
      <c r="F722" s="31">
        <v>1.3606400497427852E-2</v>
      </c>
      <c r="G722" s="31">
        <v>1.3606400497427852E-2</v>
      </c>
      <c r="H722" s="31">
        <v>5.3680107236953607E-2</v>
      </c>
      <c r="I722" s="31">
        <v>5.3680107236953607E-2</v>
      </c>
      <c r="J722" s="31">
        <v>4.3863699325884199E-4</v>
      </c>
      <c r="K722" s="31">
        <v>4.3863699325884199E-4</v>
      </c>
      <c r="L722" s="31">
        <v>4.1517617185327972E-4</v>
      </c>
      <c r="M722" s="31">
        <v>4.1517617185327972E-4</v>
      </c>
      <c r="N722" s="31">
        <v>2.0402314205354152E-4</v>
      </c>
      <c r="O722" s="31">
        <v>2.0402314205354152E-4</v>
      </c>
      <c r="P722" s="31">
        <v>3.6849863129079805E-4</v>
      </c>
      <c r="Q722" s="31">
        <v>3.6849863129079805E-4</v>
      </c>
      <c r="R722" s="31">
        <v>0</v>
      </c>
      <c r="S722" s="31">
        <v>0</v>
      </c>
      <c r="T722" s="31">
        <v>0</v>
      </c>
      <c r="U722" s="31">
        <v>0</v>
      </c>
      <c r="V722" s="31">
        <v>0</v>
      </c>
      <c r="W722" s="31">
        <v>0</v>
      </c>
      <c r="X722" s="31">
        <v>0</v>
      </c>
      <c r="Y722" s="31">
        <v>0</v>
      </c>
      <c r="Z722" s="29" t="s">
        <v>19</v>
      </c>
      <c r="AA722" s="40"/>
      <c r="AB722" s="41">
        <f t="shared" si="14"/>
        <v>-2.9247127886129265</v>
      </c>
    </row>
    <row r="723" spans="1:28">
      <c r="A723" s="28">
        <v>42720</v>
      </c>
      <c r="B723" s="31">
        <v>8.4858119071804544E-2</v>
      </c>
      <c r="C723" s="31">
        <v>8.4858119071804544E-2</v>
      </c>
      <c r="D723" s="31">
        <v>4.4223676162585953E-3</v>
      </c>
      <c r="E723" s="31">
        <v>4.4223676162585953E-3</v>
      </c>
      <c r="F723" s="31">
        <v>0.39428443740618579</v>
      </c>
      <c r="G723" s="31">
        <v>0.39428443740618579</v>
      </c>
      <c r="H723" s="31">
        <v>0.13878403155478175</v>
      </c>
      <c r="I723" s="31">
        <v>0.13878403155478175</v>
      </c>
      <c r="J723" s="31">
        <v>5.7055789348706512E-4</v>
      </c>
      <c r="K723" s="31">
        <v>5.7055789348706512E-4</v>
      </c>
      <c r="L723" s="31">
        <v>1.4827720423331417E-5</v>
      </c>
      <c r="M723" s="31">
        <v>1.4827720423331417E-5</v>
      </c>
      <c r="N723" s="31">
        <v>1.9139313802165564E-3</v>
      </c>
      <c r="O723" s="31">
        <v>1.9139313802165564E-3</v>
      </c>
      <c r="P723" s="31">
        <v>7.331453605123545E-4</v>
      </c>
      <c r="Q723" s="31">
        <v>7.331453605123546E-4</v>
      </c>
      <c r="R723" s="31">
        <v>0</v>
      </c>
      <c r="S723" s="31">
        <v>0</v>
      </c>
      <c r="T723" s="31">
        <v>0</v>
      </c>
      <c r="U723" s="31">
        <v>0</v>
      </c>
      <c r="V723" s="31">
        <v>7.5682870314147058E-3</v>
      </c>
      <c r="W723" s="31">
        <v>7.5682870314147058E-3</v>
      </c>
      <c r="X723" s="31">
        <v>2.0004211412929036E-3</v>
      </c>
      <c r="Y723" s="31">
        <v>2.0004211412929036E-3</v>
      </c>
      <c r="Z723" s="29" t="s">
        <v>19</v>
      </c>
      <c r="AA723" s="40"/>
      <c r="AB723" s="41">
        <f t="shared" si="14"/>
        <v>-1.9748362839630718</v>
      </c>
    </row>
    <row r="724" spans="1:28">
      <c r="A724" s="28">
        <v>42721</v>
      </c>
      <c r="B724" s="31">
        <v>1.1213276519398967E-3</v>
      </c>
      <c r="C724" s="31">
        <v>1.1213276519398967E-3</v>
      </c>
      <c r="D724" s="31">
        <v>1.9416899894352489E-2</v>
      </c>
      <c r="E724" s="31">
        <v>1.9416899894352489E-2</v>
      </c>
      <c r="F724" s="31">
        <v>0.74928470457934804</v>
      </c>
      <c r="G724" s="31">
        <v>0.74928470457934804</v>
      </c>
      <c r="H724" s="31">
        <v>0.20521008273885644</v>
      </c>
      <c r="I724" s="31">
        <v>0.20521008273885646</v>
      </c>
      <c r="J724" s="31">
        <v>2.3086157539939053E-5</v>
      </c>
      <c r="K724" s="31">
        <v>2.3086157539939053E-5</v>
      </c>
      <c r="L724" s="31">
        <v>3.3362370952495687E-5</v>
      </c>
      <c r="M724" s="31">
        <v>3.3362370952495687E-5</v>
      </c>
      <c r="N724" s="31">
        <v>7.4905639296800252E-3</v>
      </c>
      <c r="O724" s="31">
        <v>7.4905639296800252E-3</v>
      </c>
      <c r="P724" s="31">
        <v>2.0004211412929032E-3</v>
      </c>
      <c r="Q724" s="31">
        <v>2.0004211412929041E-3</v>
      </c>
      <c r="R724" s="31">
        <v>1.498621426592615E-2</v>
      </c>
      <c r="S724" s="31">
        <v>1.498621426592615E-2</v>
      </c>
      <c r="T724" s="31">
        <v>4.2221933905436217E-3</v>
      </c>
      <c r="U724" s="31">
        <v>4.2221933905436217E-3</v>
      </c>
      <c r="V724" s="31">
        <v>1.8434948192695002E-2</v>
      </c>
      <c r="W724" s="31">
        <v>1.8434948192695002E-2</v>
      </c>
      <c r="X724" s="31">
        <v>1.2169442604091233E-2</v>
      </c>
      <c r="Y724" s="31">
        <v>1.2169442604091236E-2</v>
      </c>
      <c r="Z724" s="29" t="s">
        <v>19</v>
      </c>
      <c r="AA724" s="40"/>
      <c r="AB724" s="41">
        <f t="shared" si="14"/>
        <v>-1.5837210307383927</v>
      </c>
    </row>
    <row r="725" spans="1:28">
      <c r="A725" s="28">
        <v>42722</v>
      </c>
      <c r="B725" s="31">
        <v>1.4808121050618049E-3</v>
      </c>
      <c r="C725" s="31">
        <v>1.4808121050618049E-3</v>
      </c>
      <c r="D725" s="31">
        <v>0.1143291383240969</v>
      </c>
      <c r="E725" s="31">
        <v>0.1143291383240969</v>
      </c>
      <c r="F725" s="31">
        <v>9.6541807742192468E-2</v>
      </c>
      <c r="G725" s="31">
        <v>9.6541807742192468E-2</v>
      </c>
      <c r="H725" s="31">
        <v>6.5694189790918761E-2</v>
      </c>
      <c r="I725" s="31">
        <v>6.5694189790918761E-2</v>
      </c>
      <c r="J725" s="31">
        <v>6.5960450114111582E-6</v>
      </c>
      <c r="K725" s="31">
        <v>6.5960450114111582E-6</v>
      </c>
      <c r="L725" s="31">
        <v>9.971641984690379E-4</v>
      </c>
      <c r="M725" s="31">
        <v>9.971641984690379E-4</v>
      </c>
      <c r="N725" s="31">
        <v>1.2921465663390959E-3</v>
      </c>
      <c r="O725" s="31">
        <v>1.2921465663390959E-3</v>
      </c>
      <c r="P725" s="31">
        <v>6.8949047039428067E-4</v>
      </c>
      <c r="Q725" s="31">
        <v>6.8949047039428067E-4</v>
      </c>
      <c r="R725" s="31">
        <v>0</v>
      </c>
      <c r="S725" s="31">
        <v>0</v>
      </c>
      <c r="T725" s="31">
        <v>1.5606175745556318E-3</v>
      </c>
      <c r="U725" s="31">
        <v>1.5606175745556318E-3</v>
      </c>
      <c r="V725" s="31">
        <v>1.3344085029073298E-2</v>
      </c>
      <c r="W725" s="31">
        <v>1.3344085029073298E-2</v>
      </c>
      <c r="X725" s="31">
        <v>4.0676085851193318E-3</v>
      </c>
      <c r="Y725" s="31">
        <v>4.0676085851193318E-3</v>
      </c>
      <c r="Z725" s="29" t="s">
        <v>19</v>
      </c>
      <c r="AA725" s="40"/>
      <c r="AB725" s="41">
        <f t="shared" si="14"/>
        <v>-2.7227447928524642</v>
      </c>
    </row>
    <row r="726" spans="1:28">
      <c r="A726" s="28">
        <v>42723</v>
      </c>
      <c r="B726" s="31">
        <v>1.7047478331992136E-2</v>
      </c>
      <c r="C726" s="31">
        <v>1.7047478331992136E-2</v>
      </c>
      <c r="D726" s="31">
        <v>0.66941597316182599</v>
      </c>
      <c r="E726" s="31">
        <v>0.66941597316182599</v>
      </c>
      <c r="F726" s="31">
        <v>0.13167264972626896</v>
      </c>
      <c r="G726" s="31">
        <v>0.13167264972626896</v>
      </c>
      <c r="H726" s="31">
        <v>0.2733052914862692</v>
      </c>
      <c r="I726" s="31">
        <v>0.27330529148626931</v>
      </c>
      <c r="J726" s="31">
        <v>5.6066382596994845E-5</v>
      </c>
      <c r="K726" s="31">
        <v>5.6066382596994845E-5</v>
      </c>
      <c r="L726" s="31">
        <v>3.4659796489537181E-3</v>
      </c>
      <c r="M726" s="31">
        <v>3.4659796489537181E-3</v>
      </c>
      <c r="N726" s="31">
        <v>8.7924258837359585E-4</v>
      </c>
      <c r="O726" s="31">
        <v>8.7924258837359585E-4</v>
      </c>
      <c r="P726" s="31">
        <v>1.4547350148169831E-3</v>
      </c>
      <c r="Q726" s="31">
        <v>1.4547350148169825E-3</v>
      </c>
      <c r="R726" s="31">
        <v>0</v>
      </c>
      <c r="S726" s="31">
        <v>0</v>
      </c>
      <c r="T726" s="31">
        <v>7.5917928567456857E-3</v>
      </c>
      <c r="U726" s="31">
        <v>7.5917928567456857E-3</v>
      </c>
      <c r="V726" s="31">
        <v>3.2779718156602335E-2</v>
      </c>
      <c r="W726" s="31">
        <v>3.2779718156602335E-2</v>
      </c>
      <c r="X726" s="31">
        <v>1.1293776867016932E-2</v>
      </c>
      <c r="Y726" s="31">
        <v>1.1293776867016932E-2</v>
      </c>
      <c r="Z726" s="29" t="s">
        <v>19</v>
      </c>
      <c r="AA726" s="40"/>
      <c r="AB726" s="41">
        <f t="shared" si="14"/>
        <v>-1.2971658247782847</v>
      </c>
    </row>
    <row r="727" spans="1:28">
      <c r="A727" s="28">
        <v>42724</v>
      </c>
      <c r="B727" s="31">
        <v>2.8825541205493184</v>
      </c>
      <c r="C727" s="31">
        <v>2.8825541205493184</v>
      </c>
      <c r="D727" s="31">
        <v>0.54594925212685119</v>
      </c>
      <c r="E727" s="31">
        <v>0.54594925212685119</v>
      </c>
      <c r="F727" s="31">
        <v>2.0891824015466902</v>
      </c>
      <c r="G727" s="31">
        <v>2.0891824015466902</v>
      </c>
      <c r="H727" s="31">
        <v>1.8635245417520507</v>
      </c>
      <c r="I727" s="31">
        <v>1.8635245417520507</v>
      </c>
      <c r="J727" s="31">
        <v>1.9464928828674323E-2</v>
      </c>
      <c r="K727" s="31">
        <v>1.9464928828674323E-2</v>
      </c>
      <c r="L727" s="31">
        <v>4.8449576483235402E-3</v>
      </c>
      <c r="M727" s="31">
        <v>4.8449576483235402E-3</v>
      </c>
      <c r="N727" s="31">
        <v>1.5326024123307695E-2</v>
      </c>
      <c r="O727" s="31">
        <v>1.5326024123307695E-2</v>
      </c>
      <c r="P727" s="31">
        <v>1.3307037681873976E-2</v>
      </c>
      <c r="Q727" s="31">
        <v>1.3307037681873976E-2</v>
      </c>
      <c r="R727" s="31">
        <v>8.5748585148345061E-3</v>
      </c>
      <c r="S727" s="31">
        <v>8.5748585148345061E-3</v>
      </c>
      <c r="T727" s="31">
        <v>4.0524159916964765E-2</v>
      </c>
      <c r="U727" s="31">
        <v>4.0524159916964765E-2</v>
      </c>
      <c r="V727" s="31">
        <v>0.11172695874360609</v>
      </c>
      <c r="W727" s="31">
        <v>0.11172695874360609</v>
      </c>
      <c r="X727" s="31">
        <v>4.6905895464513708E-2</v>
      </c>
      <c r="Y727" s="31">
        <v>4.6905895464513701E-2</v>
      </c>
      <c r="Z727" s="29" t="s">
        <v>19</v>
      </c>
      <c r="AA727" s="40"/>
      <c r="AB727" s="41">
        <f t="shared" si="14"/>
        <v>0.62246960955909625</v>
      </c>
    </row>
    <row r="728" spans="1:28">
      <c r="A728" s="28">
        <v>42725</v>
      </c>
      <c r="B728" s="31">
        <v>2.4791070274263549</v>
      </c>
      <c r="C728" s="31">
        <v>2.4791070274263549</v>
      </c>
      <c r="D728" s="31">
        <v>0.35904212926065282</v>
      </c>
      <c r="E728" s="31">
        <v>0.35904212926065282</v>
      </c>
      <c r="F728" s="31">
        <v>0.41428842071514965</v>
      </c>
      <c r="G728" s="31">
        <v>0.41428842071514965</v>
      </c>
      <c r="H728" s="31">
        <v>1.1990162242115157</v>
      </c>
      <c r="I728" s="31">
        <v>1.1990162242115157</v>
      </c>
      <c r="J728" s="31">
        <v>1.1460628207326887E-2</v>
      </c>
      <c r="K728" s="31">
        <v>1.1460628207326887E-2</v>
      </c>
      <c r="L728" s="31">
        <v>9.1375827108779884E-3</v>
      </c>
      <c r="M728" s="31">
        <v>9.1375827108779884E-3</v>
      </c>
      <c r="N728" s="31">
        <v>4.3524936971422188E-3</v>
      </c>
      <c r="O728" s="31">
        <v>4.3524936971422188E-3</v>
      </c>
      <c r="P728" s="31">
        <v>8.7772008484456286E-3</v>
      </c>
      <c r="Q728" s="31">
        <v>8.7772008484456321E-3</v>
      </c>
      <c r="R728" s="31">
        <v>5.5934461696766618E-3</v>
      </c>
      <c r="S728" s="31">
        <v>5.5934461696766618E-3</v>
      </c>
      <c r="T728" s="31">
        <v>1.8315941652920133E-2</v>
      </c>
      <c r="U728" s="31">
        <v>1.8315941652920133E-2</v>
      </c>
      <c r="V728" s="31">
        <v>2.7640278054396456E-3</v>
      </c>
      <c r="W728" s="31">
        <v>2.7640278054396456E-3</v>
      </c>
      <c r="X728" s="31">
        <v>9.2522687703187837E-3</v>
      </c>
      <c r="Y728" s="31">
        <v>9.2522687703187837E-3</v>
      </c>
      <c r="Z728" s="29" t="s">
        <v>19</v>
      </c>
      <c r="AA728" s="40"/>
      <c r="AB728" s="41">
        <f t="shared" si="14"/>
        <v>0.18150140740630136</v>
      </c>
    </row>
    <row r="729" spans="1:28">
      <c r="A729" s="28">
        <v>42726</v>
      </c>
      <c r="B729" s="31">
        <v>6.3371502447132702E-2</v>
      </c>
      <c r="C729" s="31">
        <v>6.3371502447132702E-2</v>
      </c>
      <c r="D729" s="31">
        <v>0.12142790947676681</v>
      </c>
      <c r="E729" s="31">
        <v>0.12142790947676681</v>
      </c>
      <c r="F729" s="31">
        <v>0.10316770216507415</v>
      </c>
      <c r="G729" s="31">
        <v>0.10316770216507415</v>
      </c>
      <c r="H729" s="31">
        <v>9.399925016306386E-2</v>
      </c>
      <c r="I729" s="31">
        <v>9.3999250163063833E-2</v>
      </c>
      <c r="J729" s="31">
        <v>5.8704800601559303E-4</v>
      </c>
      <c r="K729" s="31">
        <v>5.8704800601559303E-4</v>
      </c>
      <c r="L729" s="31">
        <v>9.5638796730487655E-4</v>
      </c>
      <c r="M729" s="31">
        <v>9.5638796730487655E-4</v>
      </c>
      <c r="N729" s="31">
        <v>7.3351177262106593E-4</v>
      </c>
      <c r="O729" s="31">
        <v>7.3351177262106593E-4</v>
      </c>
      <c r="P729" s="31">
        <v>7.5368883821497722E-4</v>
      </c>
      <c r="Q729" s="31">
        <v>7.5368883821497743E-4</v>
      </c>
      <c r="R729" s="31">
        <v>4.0763558170520955E-3</v>
      </c>
      <c r="S729" s="31">
        <v>4.0763558170520955E-3</v>
      </c>
      <c r="T729" s="31">
        <v>1.1120790317498564E-4</v>
      </c>
      <c r="U729" s="31">
        <v>1.1120790317498564E-4</v>
      </c>
      <c r="V729" s="31">
        <v>5.6640710389149855E-3</v>
      </c>
      <c r="W729" s="31">
        <v>5.6640710389149855E-3</v>
      </c>
      <c r="X729" s="31">
        <v>3.1226086107986792E-3</v>
      </c>
      <c r="Y729" s="31">
        <v>3.1226086107986792E-3</v>
      </c>
      <c r="Z729" s="29" t="s">
        <v>19</v>
      </c>
      <c r="AA729" s="40"/>
      <c r="AB729" s="41">
        <f t="shared" si="14"/>
        <v>-2.3644684737326322</v>
      </c>
    </row>
    <row r="730" spans="1:28">
      <c r="A730" s="28">
        <v>42727</v>
      </c>
      <c r="B730" s="31">
        <v>3.6914765906362543E-2</v>
      </c>
      <c r="C730" s="31">
        <v>3.6914765906362543E-2</v>
      </c>
      <c r="D730" s="31">
        <v>2.7223694697236483E-2</v>
      </c>
      <c r="E730" s="31">
        <v>2.7223694697236483E-2</v>
      </c>
      <c r="F730" s="31">
        <v>0.10810797681908491</v>
      </c>
      <c r="G730" s="31">
        <v>0.10810797681908491</v>
      </c>
      <c r="H730" s="31">
        <v>5.2375596402837052E-2</v>
      </c>
      <c r="I730" s="31">
        <v>5.2375596402837066E-2</v>
      </c>
      <c r="J730" s="31">
        <v>4.2214688073031407E-4</v>
      </c>
      <c r="K730" s="31">
        <v>4.2214688073031407E-4</v>
      </c>
      <c r="L730" s="31">
        <v>1.9646729560914128E-4</v>
      </c>
      <c r="M730" s="31">
        <v>1.9646729560914128E-4</v>
      </c>
      <c r="N730" s="31">
        <v>1.520458177684726E-3</v>
      </c>
      <c r="O730" s="31">
        <v>1.520458177684726E-3</v>
      </c>
      <c r="P730" s="31">
        <v>6.3427987406848173E-4</v>
      </c>
      <c r="Q730" s="31">
        <v>6.3427987406848184E-4</v>
      </c>
      <c r="R730" s="31">
        <v>0</v>
      </c>
      <c r="S730" s="31">
        <v>0</v>
      </c>
      <c r="T730" s="31">
        <v>0</v>
      </c>
      <c r="U730" s="31">
        <v>0</v>
      </c>
      <c r="V730" s="31">
        <v>2.2277384034703366E-2</v>
      </c>
      <c r="W730" s="31">
        <v>2.2277384034703366E-2</v>
      </c>
      <c r="X730" s="31">
        <v>5.8882742965142851E-3</v>
      </c>
      <c r="Y730" s="31">
        <v>5.8882742965142851E-3</v>
      </c>
      <c r="Z730" s="29" t="s">
        <v>19</v>
      </c>
      <c r="AA730" s="40"/>
      <c r="AB730" s="41">
        <f t="shared" si="14"/>
        <v>-2.9493145136383285</v>
      </c>
    </row>
    <row r="731" spans="1:28">
      <c r="A731" s="28">
        <v>42728</v>
      </c>
      <c r="B731" s="31">
        <v>0.11254501800720289</v>
      </c>
      <c r="C731" s="31">
        <v>0.11254501800720289</v>
      </c>
      <c r="D731" s="31">
        <v>1.1704112838952423</v>
      </c>
      <c r="E731" s="31">
        <v>1.1704112838952423</v>
      </c>
      <c r="F731" s="31">
        <v>0.67801262028864417</v>
      </c>
      <c r="G731" s="31">
        <v>0.67801262028864417</v>
      </c>
      <c r="H731" s="31">
        <v>0.62841984705380838</v>
      </c>
      <c r="I731" s="31">
        <v>0.62841984705380871</v>
      </c>
      <c r="J731" s="31">
        <v>1.4841101275675107E-4</v>
      </c>
      <c r="K731" s="31">
        <v>1.4841101275675107E-4</v>
      </c>
      <c r="L731" s="31">
        <v>1.1573035790410172E-2</v>
      </c>
      <c r="M731" s="31">
        <v>1.1573035790410172E-2</v>
      </c>
      <c r="N731" s="31">
        <v>3.9881666577608948E-3</v>
      </c>
      <c r="O731" s="31">
        <v>3.9881666577608948E-3</v>
      </c>
      <c r="P731" s="31">
        <v>5.1204618173787556E-3</v>
      </c>
      <c r="Q731" s="31">
        <v>5.1204618173787599E-3</v>
      </c>
      <c r="R731" s="31">
        <v>2.1074363811458647E-3</v>
      </c>
      <c r="S731" s="31">
        <v>2.1074363811458647E-3</v>
      </c>
      <c r="T731" s="31">
        <v>3.1534854410320098E-2</v>
      </c>
      <c r="U731" s="31">
        <v>3.1534854410320098E-2</v>
      </c>
      <c r="V731" s="31">
        <v>3.6510427039867094E-2</v>
      </c>
      <c r="W731" s="31">
        <v>3.6510427039867094E-2</v>
      </c>
      <c r="X731" s="31">
        <v>2.1393464092568912E-2</v>
      </c>
      <c r="Y731" s="31">
        <v>2.1393464092568915E-2</v>
      </c>
      <c r="Z731" s="29" t="s">
        <v>19</v>
      </c>
      <c r="AA731" s="40"/>
      <c r="AB731" s="41">
        <f t="shared" si="14"/>
        <v>-0.46454678962741208</v>
      </c>
    </row>
    <row r="732" spans="1:28">
      <c r="A732" s="28">
        <v>42729</v>
      </c>
      <c r="B732" s="31">
        <v>0.12965515876680342</v>
      </c>
      <c r="C732" s="31">
        <v>0.12965515876680342</v>
      </c>
      <c r="D732" s="31">
        <v>0.15085352065686802</v>
      </c>
      <c r="E732" s="31">
        <v>0.15085352065686802</v>
      </c>
      <c r="F732" s="31">
        <v>0.23698745257676371</v>
      </c>
      <c r="G732" s="31">
        <v>0.23698745257676371</v>
      </c>
      <c r="H732" s="31">
        <v>0.16536729170197575</v>
      </c>
      <c r="I732" s="31">
        <v>0.16536729170197581</v>
      </c>
      <c r="J732" s="31">
        <v>1.1477118319855415E-3</v>
      </c>
      <c r="K732" s="31">
        <v>1.1477118319855415E-3</v>
      </c>
      <c r="L732" s="31">
        <v>1.5865660852964619E-3</v>
      </c>
      <c r="M732" s="31">
        <v>1.5865660852964619E-3</v>
      </c>
      <c r="N732" s="31">
        <v>1.1561311383034021E-3</v>
      </c>
      <c r="O732" s="31">
        <v>1.1561311383034021E-3</v>
      </c>
      <c r="P732" s="31">
        <v>1.3019428994037255E-3</v>
      </c>
      <c r="Q732" s="31">
        <v>1.3019428994037257E-3</v>
      </c>
      <c r="R732" s="31">
        <v>0</v>
      </c>
      <c r="S732" s="31">
        <v>0</v>
      </c>
      <c r="T732" s="31">
        <v>0</v>
      </c>
      <c r="U732" s="31">
        <v>0</v>
      </c>
      <c r="V732" s="31">
        <v>2.2185087851393431E-2</v>
      </c>
      <c r="W732" s="31">
        <v>2.2185087851393431E-2</v>
      </c>
      <c r="X732" s="31">
        <v>5.863878916742421E-3</v>
      </c>
      <c r="Y732" s="31">
        <v>5.863878916742421E-3</v>
      </c>
      <c r="Z732" s="29" t="s">
        <v>19</v>
      </c>
      <c r="AA732" s="40"/>
      <c r="AB732" s="41">
        <f t="shared" si="14"/>
        <v>-1.7995862686569226</v>
      </c>
    </row>
    <row r="733" spans="1:28">
      <c r="A733" s="28">
        <v>42730</v>
      </c>
      <c r="B733" s="31">
        <v>3.0348403097502738E-2</v>
      </c>
      <c r="C733" s="31">
        <v>3.0348403097502738E-2</v>
      </c>
      <c r="D733" s="31">
        <v>0.82037328786165731</v>
      </c>
      <c r="E733" s="31">
        <v>0.82037328786165731</v>
      </c>
      <c r="F733" s="31">
        <v>3.8788685459464969E-2</v>
      </c>
      <c r="G733" s="31">
        <v>3.8788685459464969E-2</v>
      </c>
      <c r="H733" s="31">
        <v>0.30621979466794036</v>
      </c>
      <c r="I733" s="31">
        <v>0.30621979466794036</v>
      </c>
      <c r="J733" s="31">
        <v>2.2756355289368493E-4</v>
      </c>
      <c r="K733" s="31">
        <v>2.2756355289368493E-4</v>
      </c>
      <c r="L733" s="31">
        <v>8.9114599744221853E-3</v>
      </c>
      <c r="M733" s="31">
        <v>8.9114599744221853E-3</v>
      </c>
      <c r="N733" s="31">
        <v>3.1575010079714754E-4</v>
      </c>
      <c r="O733" s="31">
        <v>3.1575010079714754E-4</v>
      </c>
      <c r="P733" s="31">
        <v>3.2587091505785564E-3</v>
      </c>
      <c r="Q733" s="31">
        <v>3.2587091505785568E-3</v>
      </c>
      <c r="R733" s="31">
        <v>0</v>
      </c>
      <c r="S733" s="31">
        <v>0</v>
      </c>
      <c r="T733" s="31">
        <v>8.1923155338906083E-4</v>
      </c>
      <c r="U733" s="31">
        <v>8.1923155338906083E-4</v>
      </c>
      <c r="V733" s="31">
        <v>1.0716072651669347E-2</v>
      </c>
      <c r="W733" s="31">
        <v>1.0716072651669347E-2</v>
      </c>
      <c r="X733" s="31">
        <v>3.1161887740166093E-3</v>
      </c>
      <c r="Y733" s="31">
        <v>3.1161887740166097E-3</v>
      </c>
      <c r="Z733" s="29" t="s">
        <v>19</v>
      </c>
      <c r="AA733" s="40"/>
      <c r="AB733" s="41">
        <f t="shared" si="14"/>
        <v>-1.1834521516431296</v>
      </c>
    </row>
    <row r="734" spans="1:28">
      <c r="A734" s="28">
        <v>42731</v>
      </c>
      <c r="B734" s="31">
        <v>9.1421183858158648E-3</v>
      </c>
      <c r="C734" s="31">
        <v>9.1421183858158648E-3</v>
      </c>
      <c r="D734" s="31">
        <v>0.13218912757399959</v>
      </c>
      <c r="E734" s="31">
        <v>0.13218912757399959</v>
      </c>
      <c r="F734" s="31">
        <v>2.7091358648395264E-2</v>
      </c>
      <c r="G734" s="31">
        <v>2.7091358648395264E-2</v>
      </c>
      <c r="H734" s="31">
        <v>5.6506119388420671E-2</v>
      </c>
      <c r="I734" s="31">
        <v>5.6506119388420664E-2</v>
      </c>
      <c r="J734" s="31">
        <v>1.3851694523963433E-4</v>
      </c>
      <c r="K734" s="31">
        <v>1.3851694523963433E-4</v>
      </c>
      <c r="L734" s="31">
        <v>5.2638407502826547E-4</v>
      </c>
      <c r="M734" s="31">
        <v>5.2638407502826547E-4</v>
      </c>
      <c r="N734" s="31">
        <v>3.2546548851398278E-4</v>
      </c>
      <c r="O734" s="31">
        <v>3.2546548851398278E-4</v>
      </c>
      <c r="P734" s="31">
        <v>3.222758064598966E-4</v>
      </c>
      <c r="Q734" s="31">
        <v>3.2227580645989649E-4</v>
      </c>
      <c r="R734" s="31">
        <v>0</v>
      </c>
      <c r="S734" s="31">
        <v>0</v>
      </c>
      <c r="T734" s="31">
        <v>1.6558856782755361E-2</v>
      </c>
      <c r="U734" s="31">
        <v>1.6558856782755361E-2</v>
      </c>
      <c r="V734" s="31">
        <v>3.737023885280702E-2</v>
      </c>
      <c r="W734" s="31">
        <v>3.737023885280702E-2</v>
      </c>
      <c r="X734" s="31">
        <v>1.5613043053993397E-2</v>
      </c>
      <c r="Y734" s="31">
        <v>1.5613043053993395E-2</v>
      </c>
      <c r="Z734" s="29" t="s">
        <v>19</v>
      </c>
      <c r="AA734" s="40"/>
      <c r="AB734" s="41">
        <f t="shared" si="14"/>
        <v>-2.873406338934946</v>
      </c>
    </row>
    <row r="735" spans="1:28">
      <c r="A735" s="28">
        <v>42732</v>
      </c>
      <c r="B735" s="31">
        <v>1.4977342585385802</v>
      </c>
      <c r="C735" s="31">
        <v>1.4977342585385802</v>
      </c>
      <c r="D735" s="31">
        <v>2.2261153225955925</v>
      </c>
      <c r="E735" s="31">
        <v>2.2261153225955925</v>
      </c>
      <c r="F735" s="31">
        <v>2.8833327666023836</v>
      </c>
      <c r="G735" s="31">
        <v>2.8833327666023836</v>
      </c>
      <c r="H735" s="31">
        <v>2.1162593922212118</v>
      </c>
      <c r="I735" s="31">
        <v>2.1162593922212127</v>
      </c>
      <c r="J735" s="31">
        <v>1.7561969842882202E-2</v>
      </c>
      <c r="K735" s="31">
        <v>1.7561969842882202E-2</v>
      </c>
      <c r="L735" s="31">
        <v>2.1455711452560568E-2</v>
      </c>
      <c r="M735" s="31">
        <v>2.1455711452560568E-2</v>
      </c>
      <c r="N735" s="31">
        <v>2.984567106611807E-2</v>
      </c>
      <c r="O735" s="31">
        <v>2.984567106611807E-2</v>
      </c>
      <c r="P735" s="31">
        <v>2.2157424669635203E-2</v>
      </c>
      <c r="Q735" s="31">
        <v>2.2157424669635221E-2</v>
      </c>
      <c r="R735" s="31">
        <v>1.7951136498555467E-2</v>
      </c>
      <c r="S735" s="31">
        <v>1.7951136498555467E-2</v>
      </c>
      <c r="T735" s="31">
        <v>7.8698126146831485E-2</v>
      </c>
      <c r="U735" s="31">
        <v>7.8698126146831485E-2</v>
      </c>
      <c r="V735" s="31">
        <v>9.5905449846739751E-2</v>
      </c>
      <c r="W735" s="31">
        <v>9.5905449846739751E-2</v>
      </c>
      <c r="X735" s="31">
        <v>5.9596628815309E-2</v>
      </c>
      <c r="Y735" s="31">
        <v>5.9596628815309007E-2</v>
      </c>
      <c r="Z735" s="29" t="s">
        <v>19</v>
      </c>
      <c r="AA735" s="40"/>
      <c r="AB735" s="41">
        <f t="shared" si="14"/>
        <v>0.74965009259887405</v>
      </c>
    </row>
    <row r="736" spans="1:28">
      <c r="A736" s="28">
        <v>42733</v>
      </c>
      <c r="B736" s="31">
        <v>1.2087252483410946E-2</v>
      </c>
      <c r="C736" s="31">
        <v>1.2087252483410946E-2</v>
      </c>
      <c r="D736" s="31">
        <v>1.2003076751987842</v>
      </c>
      <c r="E736" s="31">
        <v>1.2003076751987842</v>
      </c>
      <c r="F736" s="31">
        <v>2.0342321686202691</v>
      </c>
      <c r="G736" s="31">
        <v>2.0342321686202691</v>
      </c>
      <c r="H736" s="31">
        <v>0.9581362443441237</v>
      </c>
      <c r="I736" s="31">
        <v>0.95813624434412359</v>
      </c>
      <c r="J736" s="31">
        <v>6.925847261981715E-5</v>
      </c>
      <c r="K736" s="31">
        <v>6.925847261981715E-5</v>
      </c>
      <c r="L736" s="31">
        <v>1.3915815617296538E-2</v>
      </c>
      <c r="M736" s="31">
        <v>1.3915815617296538E-2</v>
      </c>
      <c r="N736" s="31">
        <v>1.4004731393818096E-2</v>
      </c>
      <c r="O736" s="31">
        <v>1.4004731393818096E-2</v>
      </c>
      <c r="P736" s="31">
        <v>8.5486546590039514E-3</v>
      </c>
      <c r="Q736" s="31">
        <v>8.5486546590039531E-3</v>
      </c>
      <c r="R736" s="31">
        <v>0</v>
      </c>
      <c r="S736" s="31">
        <v>0</v>
      </c>
      <c r="T736" s="31">
        <v>1.6154801401219578E-2</v>
      </c>
      <c r="U736" s="31">
        <v>1.6154801401219578E-2</v>
      </c>
      <c r="V736" s="31">
        <v>4.0615178350230013E-2</v>
      </c>
      <c r="W736" s="31">
        <v>4.0615178350230013E-2</v>
      </c>
      <c r="X736" s="31">
        <v>1.6330780806228781E-2</v>
      </c>
      <c r="Y736" s="31">
        <v>1.6330780806228778E-2</v>
      </c>
      <c r="Z736" s="29" t="s">
        <v>19</v>
      </c>
      <c r="AA736" s="40"/>
      <c r="AB736" s="41">
        <f t="shared" si="14"/>
        <v>-4.2765293645015003E-2</v>
      </c>
    </row>
    <row r="737" spans="1:28">
      <c r="A737" s="28">
        <v>42734</v>
      </c>
      <c r="B737" s="31">
        <v>0.23988826299750668</v>
      </c>
      <c r="C737" s="31">
        <v>0.23988826299750668</v>
      </c>
      <c r="D737" s="31">
        <v>2.189312920504884E-2</v>
      </c>
      <c r="E737" s="31">
        <v>2.189312920504884E-2</v>
      </c>
      <c r="F737" s="31">
        <v>0.75444357545698748</v>
      </c>
      <c r="G737" s="31">
        <v>0.75444357545698748</v>
      </c>
      <c r="H737" s="31">
        <v>0.30038673096775192</v>
      </c>
      <c r="I737" s="31">
        <v>0.30038673096775192</v>
      </c>
      <c r="J737" s="31">
        <v>1.1971821695711249E-3</v>
      </c>
      <c r="K737" s="31">
        <v>1.1971821695711249E-3</v>
      </c>
      <c r="L737" s="31">
        <v>1.4457027412748133E-4</v>
      </c>
      <c r="M737" s="31">
        <v>1.4457027412748133E-4</v>
      </c>
      <c r="N737" s="31">
        <v>6.9659329929709166E-3</v>
      </c>
      <c r="O737" s="31">
        <v>6.9659329929709166E-3</v>
      </c>
      <c r="P737" s="31">
        <v>2.3573640663759766E-3</v>
      </c>
      <c r="Q737" s="31">
        <v>2.357364066375977E-3</v>
      </c>
      <c r="R737" s="31">
        <v>1.2598445971795311E-2</v>
      </c>
      <c r="S737" s="31">
        <v>1.2598445971795311E-2</v>
      </c>
      <c r="T737" s="31">
        <v>0</v>
      </c>
      <c r="U737" s="31">
        <v>0</v>
      </c>
      <c r="V737" s="31">
        <v>6.460732831695481E-3</v>
      </c>
      <c r="W737" s="31">
        <v>6.460732831695481E-3</v>
      </c>
      <c r="X737" s="31">
        <v>6.6124318855317419E-3</v>
      </c>
      <c r="Y737" s="31">
        <v>6.6124318855317419E-3</v>
      </c>
      <c r="Z737" s="29" t="s">
        <v>19</v>
      </c>
      <c r="AA737" s="40"/>
      <c r="AB737" s="41">
        <f t="shared" si="14"/>
        <v>-1.2026845312802776</v>
      </c>
    </row>
    <row r="738" spans="1:28">
      <c r="A738" s="28">
        <v>42735</v>
      </c>
      <c r="B738" s="31">
        <v>1.3917654974077544E-3</v>
      </c>
      <c r="C738" s="31">
        <v>1.3917654974077544E-3</v>
      </c>
      <c r="D738" s="31">
        <v>0.2779752747761941</v>
      </c>
      <c r="E738" s="31">
        <v>0.2779752747761941</v>
      </c>
      <c r="F738" s="31">
        <v>4.5118260556983182E-2</v>
      </c>
      <c r="G738" s="31">
        <v>4.5118260556983182E-2</v>
      </c>
      <c r="H738" s="31">
        <v>0.10874946715354709</v>
      </c>
      <c r="I738" s="31">
        <v>0.10874946715354709</v>
      </c>
      <c r="J738" s="31">
        <v>3.2980225057055791E-6</v>
      </c>
      <c r="K738" s="31">
        <v>3.2980225057055791E-6</v>
      </c>
      <c r="L738" s="31">
        <v>2.9247678535021218E-3</v>
      </c>
      <c r="M738" s="31">
        <v>2.9247678535021218E-3</v>
      </c>
      <c r="N738" s="31">
        <v>3.740424270981594E-4</v>
      </c>
      <c r="O738" s="31">
        <v>3.740424270981594E-4</v>
      </c>
      <c r="P738" s="31">
        <v>1.1131996980108779E-3</v>
      </c>
      <c r="Q738" s="31">
        <v>1.1131996980108783E-3</v>
      </c>
      <c r="R738" s="31">
        <v>0</v>
      </c>
      <c r="S738" s="31">
        <v>0</v>
      </c>
      <c r="T738" s="31">
        <v>1.7366967545826922E-2</v>
      </c>
      <c r="U738" s="31">
        <v>1.7366967545826922E-2</v>
      </c>
      <c r="V738" s="31">
        <v>8.3843795996288717E-3</v>
      </c>
      <c r="W738" s="31">
        <v>8.3843795996288717E-3</v>
      </c>
      <c r="X738" s="31">
        <v>8.2315147219697085E-3</v>
      </c>
      <c r="Y738" s="31">
        <v>8.2315147219697085E-3</v>
      </c>
      <c r="Z738" s="29" t="s">
        <v>19</v>
      </c>
      <c r="AA738" s="40"/>
      <c r="AB738" s="41">
        <f t="shared" si="14"/>
        <v>-2.2187085087628455</v>
      </c>
    </row>
    <row r="739" spans="1:28">
      <c r="A739" s="28">
        <v>42736</v>
      </c>
      <c r="B739" s="31">
        <v>0</v>
      </c>
      <c r="C739" s="31">
        <v>0</v>
      </c>
      <c r="D739" s="31">
        <v>1.5147312173329052E-2</v>
      </c>
      <c r="E739" s="31">
        <v>1.5147312173329052E-2</v>
      </c>
      <c r="F739" s="31">
        <v>2.497829134710074E-2</v>
      </c>
      <c r="G739" s="31">
        <v>2.497829134710074E-2</v>
      </c>
      <c r="H739" s="31">
        <v>1.1711026424428051E-2</v>
      </c>
      <c r="I739" s="31">
        <v>1.1711026424428048E-2</v>
      </c>
      <c r="J739" s="31">
        <v>0</v>
      </c>
      <c r="K739" s="31">
        <v>0</v>
      </c>
      <c r="L739" s="31">
        <v>2.3724705813647911E-4</v>
      </c>
      <c r="M739" s="31">
        <v>2.3724705813647911E-4</v>
      </c>
      <c r="N739" s="31">
        <v>1.9889492041777636E-4</v>
      </c>
      <c r="O739" s="31">
        <v>1.9889492041777636E-4</v>
      </c>
      <c r="P739" s="31">
        <v>1.3349487052256945E-4</v>
      </c>
      <c r="Q739" s="31">
        <v>1.3349487052256943E-4</v>
      </c>
      <c r="R739" s="31">
        <v>1.2076209771185929E-2</v>
      </c>
      <c r="S739" s="31">
        <v>1.2076209771185929E-2</v>
      </c>
      <c r="T739" s="31">
        <v>6.4312202528688644E-3</v>
      </c>
      <c r="U739" s="31">
        <v>6.4312202528688644E-3</v>
      </c>
      <c r="V739" s="31">
        <v>1.7037047817249525E-2</v>
      </c>
      <c r="W739" s="31">
        <v>1.7037047817249525E-2</v>
      </c>
      <c r="X739" s="31">
        <v>1.1416330200821622E-2</v>
      </c>
      <c r="Y739" s="31">
        <v>1.1416330200821622E-2</v>
      </c>
      <c r="Z739" s="29" t="s">
        <v>19</v>
      </c>
      <c r="AA739" s="40"/>
      <c r="AB739" s="41">
        <f t="shared" si="14"/>
        <v>-4.4472244515479389</v>
      </c>
    </row>
    <row r="740" spans="1:28">
      <c r="A740" s="28">
        <v>42737</v>
      </c>
      <c r="B740" s="31">
        <v>0.28111033597410828</v>
      </c>
      <c r="C740" s="31">
        <v>0.28111033597410828</v>
      </c>
      <c r="D740" s="31">
        <v>9.7818787047040615E-3</v>
      </c>
      <c r="E740" s="31">
        <v>9.7818787047040615E-3</v>
      </c>
      <c r="F740" s="31">
        <v>0.79338698645089001</v>
      </c>
      <c r="G740" s="31">
        <v>0.79338698645089001</v>
      </c>
      <c r="H740" s="31">
        <v>0.32048214317198925</v>
      </c>
      <c r="I740" s="31">
        <v>0.32048214317198925</v>
      </c>
      <c r="J740" s="31">
        <v>8.9512396351971654E-4</v>
      </c>
      <c r="K740" s="31">
        <v>8.9512396351971654E-4</v>
      </c>
      <c r="L740" s="31">
        <v>6.5699185330101901E-5</v>
      </c>
      <c r="M740" s="31">
        <v>6.5699185330101901E-5</v>
      </c>
      <c r="N740" s="31">
        <v>2.2019123018933832E-2</v>
      </c>
      <c r="O740" s="31">
        <v>2.2019123018933832E-2</v>
      </c>
      <c r="P740" s="31">
        <v>6.0929073923414231E-3</v>
      </c>
      <c r="Q740" s="31">
        <v>6.0929073923414213E-3</v>
      </c>
      <c r="R740" s="31">
        <v>0</v>
      </c>
      <c r="S740" s="31">
        <v>0</v>
      </c>
      <c r="T740" s="31">
        <v>3.7923029754431048E-3</v>
      </c>
      <c r="U740" s="31">
        <v>3.7923029754431048E-3</v>
      </c>
      <c r="V740" s="31">
        <v>2.2315039851750519E-4</v>
      </c>
      <c r="W740" s="31">
        <v>2.2315039851750519E-4</v>
      </c>
      <c r="X740" s="31">
        <v>1.3664333444998854E-3</v>
      </c>
      <c r="Y740" s="31">
        <v>1.3664333444998854E-3</v>
      </c>
      <c r="Z740" s="29" t="s">
        <v>19</v>
      </c>
      <c r="AA740" s="40"/>
      <c r="AB740" s="41">
        <f t="shared" si="14"/>
        <v>-1.1379287197055949</v>
      </c>
    </row>
    <row r="741" spans="1:28">
      <c r="A741" s="28">
        <v>42738</v>
      </c>
      <c r="B741" s="31">
        <v>5.4726796061454561E-3</v>
      </c>
      <c r="C741" s="31">
        <v>5.4726796061454561E-3</v>
      </c>
      <c r="D741" s="31">
        <v>3.2185300902268815E-2</v>
      </c>
      <c r="E741" s="31">
        <v>3.2185300902268815E-2</v>
      </c>
      <c r="F741" s="31">
        <v>2.8980445233556001E-2</v>
      </c>
      <c r="G741" s="31">
        <v>2.8980445233556001E-2</v>
      </c>
      <c r="H741" s="31">
        <v>2.0792455776675677E-2</v>
      </c>
      <c r="I741" s="31">
        <v>2.0792455776675673E-2</v>
      </c>
      <c r="J741" s="31">
        <v>2.866945078888772E-5</v>
      </c>
      <c r="K741" s="31">
        <v>2.866945078888772E-5</v>
      </c>
      <c r="L741" s="31">
        <v>3.2119601716938705E-4</v>
      </c>
      <c r="M741" s="31">
        <v>3.2119601716938705E-4</v>
      </c>
      <c r="N741" s="31">
        <v>1.7463944231804754E-4</v>
      </c>
      <c r="O741" s="31">
        <v>1.7463944231804754E-4</v>
      </c>
      <c r="P741" s="31">
        <v>1.6749828093869565E-4</v>
      </c>
      <c r="Q741" s="31">
        <v>1.6749828093869557E-4</v>
      </c>
      <c r="R741" s="31">
        <v>4.1156589354714376E-3</v>
      </c>
      <c r="S741" s="31">
        <v>4.1156589354714376E-3</v>
      </c>
      <c r="T741" s="31">
        <v>1.7191286828043331E-3</v>
      </c>
      <c r="U741" s="31">
        <v>1.7191286828043331E-3</v>
      </c>
      <c r="V741" s="31">
        <v>1.274867928921747E-2</v>
      </c>
      <c r="W741" s="31">
        <v>1.274867928921747E-2</v>
      </c>
      <c r="X741" s="31">
        <v>5.5299620421188911E-3</v>
      </c>
      <c r="Y741" s="31">
        <v>5.5299620421188911E-3</v>
      </c>
      <c r="Z741" s="29" t="s">
        <v>19</v>
      </c>
      <c r="AA741" s="40"/>
      <c r="AB741" s="41">
        <f t="shared" si="14"/>
        <v>-3.8731650611119619</v>
      </c>
    </row>
    <row r="742" spans="1:28">
      <c r="A742" s="28">
        <v>42739</v>
      </c>
      <c r="B742" s="31">
        <v>8.5352140493050829E-2</v>
      </c>
      <c r="C742" s="31">
        <v>8.5352140493050829E-2</v>
      </c>
      <c r="D742" s="31">
        <v>0.2441746722340643</v>
      </c>
      <c r="E742" s="31">
        <v>0.2441746722340643</v>
      </c>
      <c r="F742" s="31">
        <v>0.21633946026710132</v>
      </c>
      <c r="G742" s="31">
        <v>0.21633946026710132</v>
      </c>
      <c r="H742" s="31">
        <v>0.17415791183797247</v>
      </c>
      <c r="I742" s="31">
        <v>0.1741579118379725</v>
      </c>
      <c r="J742" s="31">
        <v>9.6297499705341755E-3</v>
      </c>
      <c r="K742" s="31">
        <v>9.6297499705341755E-3</v>
      </c>
      <c r="L742" s="31">
        <v>1.4862615703565273E-2</v>
      </c>
      <c r="M742" s="31">
        <v>1.4862615703565273E-2</v>
      </c>
      <c r="N742" s="31">
        <v>1.8046075706198244E-3</v>
      </c>
      <c r="O742" s="31">
        <v>1.8046075706198244E-3</v>
      </c>
      <c r="P742" s="31">
        <v>9.4038320584153394E-3</v>
      </c>
      <c r="Q742" s="31">
        <v>9.4038320584153429E-3</v>
      </c>
      <c r="R742" s="31">
        <v>0</v>
      </c>
      <c r="S742" s="31">
        <v>0</v>
      </c>
      <c r="T742" s="31">
        <v>1.3081437790171402E-2</v>
      </c>
      <c r="U742" s="31">
        <v>1.3081437790171402E-2</v>
      </c>
      <c r="V742" s="31">
        <v>7.4706872547164781E-3</v>
      </c>
      <c r="W742" s="31">
        <v>7.4706872547164781E-3</v>
      </c>
      <c r="X742" s="31">
        <v>6.4530916656381689E-3</v>
      </c>
      <c r="Y742" s="31">
        <v>6.4530916656381689E-3</v>
      </c>
      <c r="Z742" s="29" t="s">
        <v>19</v>
      </c>
      <c r="AA742" s="40"/>
      <c r="AB742" s="41">
        <f t="shared" si="14"/>
        <v>-1.7477928520337163</v>
      </c>
    </row>
    <row r="743" spans="1:28">
      <c r="A743" s="28">
        <v>42740</v>
      </c>
      <c r="B743" s="31">
        <v>5.9466811925217328E-2</v>
      </c>
      <c r="C743" s="31">
        <v>5.9466811925217328E-2</v>
      </c>
      <c r="D743" s="31">
        <v>3.62331007095512E-2</v>
      </c>
      <c r="E743" s="31">
        <v>3.62331007095512E-2</v>
      </c>
      <c r="F743" s="31">
        <v>3.0323471055937992</v>
      </c>
      <c r="G743" s="31">
        <v>3.0323471055937992</v>
      </c>
      <c r="H743" s="31">
        <v>0.82323516003012442</v>
      </c>
      <c r="I743" s="31">
        <v>0.82323516003012442</v>
      </c>
      <c r="J743" s="31">
        <v>2.6439604616418675E-4</v>
      </c>
      <c r="K743" s="31">
        <v>2.6439604616418675E-4</v>
      </c>
      <c r="L743" s="31">
        <v>2.627967413204076E-4</v>
      </c>
      <c r="M743" s="31">
        <v>2.627967413204076E-4</v>
      </c>
      <c r="N743" s="31">
        <v>3.8362464162531099E-2</v>
      </c>
      <c r="O743" s="31">
        <v>3.8362464162531099E-2</v>
      </c>
      <c r="P743" s="31">
        <v>1.0154425858712044E-2</v>
      </c>
      <c r="Q743" s="31">
        <v>1.0154425858712046E-2</v>
      </c>
      <c r="R743" s="31">
        <v>9.9801543690650248E-3</v>
      </c>
      <c r="S743" s="31">
        <v>9.9801543690650248E-3</v>
      </c>
      <c r="T743" s="31">
        <v>2.0731742926387714E-3</v>
      </c>
      <c r="U743" s="31">
        <v>2.0731742926387714E-3</v>
      </c>
      <c r="V743" s="31">
        <v>0.13733936809628455</v>
      </c>
      <c r="W743" s="31">
        <v>0.13733936809628455</v>
      </c>
      <c r="X743" s="31">
        <v>4.0315450897815984E-2</v>
      </c>
      <c r="Y743" s="31">
        <v>4.0315450897815984E-2</v>
      </c>
      <c r="Z743" s="29" t="s">
        <v>19</v>
      </c>
      <c r="AA743" s="40"/>
      <c r="AB743" s="41">
        <f t="shared" si="14"/>
        <v>-0.19451338396754669</v>
      </c>
    </row>
    <row r="744" spans="1:28">
      <c r="A744" s="28">
        <v>42741</v>
      </c>
      <c r="B744" s="31">
        <v>3.3766242040245538E-4</v>
      </c>
      <c r="C744" s="31">
        <v>3.3766242040245538E-4</v>
      </c>
      <c r="D744" s="31">
        <v>3.9357461967471606E-2</v>
      </c>
      <c r="E744" s="31">
        <v>3.9357461967471606E-2</v>
      </c>
      <c r="F744" s="31">
        <v>0.18474427449439462</v>
      </c>
      <c r="G744" s="31">
        <v>0.18474427449439462</v>
      </c>
      <c r="H744" s="31">
        <v>6.167463018142709E-2</v>
      </c>
      <c r="I744" s="31">
        <v>6.1674630181427083E-2</v>
      </c>
      <c r="J744" s="31">
        <v>3.1854945320986356E-6</v>
      </c>
      <c r="K744" s="31">
        <v>3.1854945320986356E-6</v>
      </c>
      <c r="L744" s="31">
        <v>1.8614769176862202E-4</v>
      </c>
      <c r="M744" s="31">
        <v>1.8614769176862202E-4</v>
      </c>
      <c r="N744" s="31">
        <v>1.450477590363783E-3</v>
      </c>
      <c r="O744" s="31">
        <v>1.450477590363783E-3</v>
      </c>
      <c r="P744" s="31">
        <v>4.4204433540964049E-4</v>
      </c>
      <c r="Q744" s="31">
        <v>4.420443354096406E-4</v>
      </c>
      <c r="R744" s="31">
        <v>0</v>
      </c>
      <c r="S744" s="31">
        <v>0</v>
      </c>
      <c r="T744" s="31">
        <v>0</v>
      </c>
      <c r="U744" s="31">
        <v>0</v>
      </c>
      <c r="V744" s="31">
        <v>2.9135680293394264E-2</v>
      </c>
      <c r="W744" s="31">
        <v>2.9135680293394264E-2</v>
      </c>
      <c r="X744" s="31">
        <v>7.5638697392316238E-3</v>
      </c>
      <c r="Y744" s="31">
        <v>7.5638697392316238E-3</v>
      </c>
      <c r="Z744" s="29" t="s">
        <v>19</v>
      </c>
      <c r="AA744" s="40"/>
      <c r="AB744" s="41">
        <f t="shared" si="14"/>
        <v>-2.7858826128323297</v>
      </c>
    </row>
    <row r="745" spans="1:28">
      <c r="A745" s="28">
        <v>42742</v>
      </c>
      <c r="B745" s="31">
        <v>6.382775393966035E-2</v>
      </c>
      <c r="C745" s="31">
        <v>6.382775393966035E-2</v>
      </c>
      <c r="D745" s="31">
        <v>0.29474844511928061</v>
      </c>
      <c r="E745" s="31">
        <v>0.29474844511928061</v>
      </c>
      <c r="F745" s="31">
        <v>0.2790786799198598</v>
      </c>
      <c r="G745" s="31">
        <v>0.2790786799198598</v>
      </c>
      <c r="H745" s="31">
        <v>0.19938592359559615</v>
      </c>
      <c r="I745" s="31">
        <v>0.19938592359559615</v>
      </c>
      <c r="J745" s="31">
        <v>3.2810593680615953E-4</v>
      </c>
      <c r="K745" s="31">
        <v>3.2810593680615953E-4</v>
      </c>
      <c r="L745" s="31">
        <v>1.1460857885362222E-3</v>
      </c>
      <c r="M745" s="31">
        <v>1.1460857885362222E-3</v>
      </c>
      <c r="N745" s="31">
        <v>2.2460572720348891E-3</v>
      </c>
      <c r="O745" s="31">
        <v>2.2460572720348891E-3</v>
      </c>
      <c r="P745" s="31">
        <v>1.1082593024515199E-3</v>
      </c>
      <c r="Q745" s="31">
        <v>1.1082593024515208E-3</v>
      </c>
      <c r="R745" s="31">
        <v>0</v>
      </c>
      <c r="S745" s="31">
        <v>0</v>
      </c>
      <c r="T745" s="31">
        <v>0</v>
      </c>
      <c r="U745" s="31">
        <v>0</v>
      </c>
      <c r="V745" s="31">
        <v>3.29874502156312E-4</v>
      </c>
      <c r="W745" s="31">
        <v>3.29874502156312E-4</v>
      </c>
      <c r="X745" s="31">
        <v>8.5638218825799273E-5</v>
      </c>
      <c r="Y745" s="31">
        <v>8.5638218825799273E-5</v>
      </c>
      <c r="Z745" s="29" t="s">
        <v>19</v>
      </c>
      <c r="AA745" s="40"/>
      <c r="AB745" s="41">
        <f t="shared" si="14"/>
        <v>-1.6125130177496885</v>
      </c>
    </row>
    <row r="746" spans="1:28">
      <c r="A746" s="28">
        <v>42743</v>
      </c>
      <c r="B746" s="31">
        <v>8.1548660021725072E-4</v>
      </c>
      <c r="C746" s="31">
        <v>8.1548660021725072E-4</v>
      </c>
      <c r="D746" s="31">
        <v>7.1174117440943735E-3</v>
      </c>
      <c r="E746" s="31">
        <v>7.1174117440943735E-3</v>
      </c>
      <c r="F746" s="31">
        <v>1.6207510466238799E-2</v>
      </c>
      <c r="G746" s="31">
        <v>1.6207510466238799E-2</v>
      </c>
      <c r="H746" s="31">
        <v>6.9858117621574792E-3</v>
      </c>
      <c r="I746" s="31">
        <v>6.9858117621574784E-3</v>
      </c>
      <c r="J746" s="31">
        <v>6.3709890641972712E-6</v>
      </c>
      <c r="K746" s="31">
        <v>6.3709890641972712E-6</v>
      </c>
      <c r="L746" s="31">
        <v>1.2409846117908136E-4</v>
      </c>
      <c r="M746" s="31">
        <v>1.2409846117908136E-4</v>
      </c>
      <c r="N746" s="31">
        <v>1.0187300801886107E-4</v>
      </c>
      <c r="O746" s="31">
        <v>1.0187300801886107E-4</v>
      </c>
      <c r="P746" s="31">
        <v>7.1784977545155286E-5</v>
      </c>
      <c r="Q746" s="31">
        <v>7.1784977545155286E-5</v>
      </c>
      <c r="R746" s="31">
        <v>0</v>
      </c>
      <c r="S746" s="31">
        <v>0</v>
      </c>
      <c r="T746" s="31">
        <v>1.0402371010599468E-2</v>
      </c>
      <c r="U746" s="31">
        <v>1.0402371010599468E-2</v>
      </c>
      <c r="V746" s="31">
        <v>1.2239314249123164E-2</v>
      </c>
      <c r="W746" s="31">
        <v>1.2239314249123164E-2</v>
      </c>
      <c r="X746" s="31">
        <v>6.7666786728091104E-3</v>
      </c>
      <c r="Y746" s="31">
        <v>6.7666786728091096E-3</v>
      </c>
      <c r="Z746" s="29" t="s">
        <v>19</v>
      </c>
      <c r="AA746" s="40"/>
      <c r="AB746" s="41">
        <f t="shared" si="14"/>
        <v>-4.9638740779709014</v>
      </c>
    </row>
    <row r="747" spans="1:28">
      <c r="A747" s="28">
        <v>42744</v>
      </c>
      <c r="B747" s="31">
        <v>2.6869646378251993E-2</v>
      </c>
      <c r="C747" s="31">
        <v>2.6869646378251993E-2</v>
      </c>
      <c r="D747" s="31">
        <v>3.5645457996320844E-2</v>
      </c>
      <c r="E747" s="31">
        <v>3.5645457996320844E-2</v>
      </c>
      <c r="F747" s="31">
        <v>0.138906271981527</v>
      </c>
      <c r="G747" s="31">
        <v>0.138906271981527</v>
      </c>
      <c r="H747" s="31">
        <v>5.898332321626925E-2</v>
      </c>
      <c r="I747" s="31">
        <v>5.8983323216269243E-2</v>
      </c>
      <c r="J747" s="31">
        <v>3.3129143133825808E-4</v>
      </c>
      <c r="K747" s="31">
        <v>3.3129143133825808E-4</v>
      </c>
      <c r="L747" s="31">
        <v>4.4894443308902965E-4</v>
      </c>
      <c r="M747" s="31">
        <v>4.4894443308902965E-4</v>
      </c>
      <c r="N747" s="31">
        <v>1.0284322714285013E-3</v>
      </c>
      <c r="O747" s="31">
        <v>1.0284322714285013E-3</v>
      </c>
      <c r="P747" s="31">
        <v>5.5287026565479234E-4</v>
      </c>
      <c r="Q747" s="31">
        <v>5.5287026565479255E-4</v>
      </c>
      <c r="R747" s="31">
        <v>9.1200708453983946E-3</v>
      </c>
      <c r="S747" s="31">
        <v>9.1200708453983946E-3</v>
      </c>
      <c r="T747" s="31">
        <v>2.0600344555727509E-2</v>
      </c>
      <c r="U747" s="31">
        <v>2.0600344555727509E-2</v>
      </c>
      <c r="V747" s="31">
        <v>1.7890840646359978E-2</v>
      </c>
      <c r="W747" s="31">
        <v>1.7890840646359978E-2</v>
      </c>
      <c r="X747" s="31">
        <v>1.5358207037950326E-2</v>
      </c>
      <c r="Y747" s="31">
        <v>1.5358207037950326E-2</v>
      </c>
      <c r="Z747" s="29" t="s">
        <v>19</v>
      </c>
      <c r="AA747" s="40"/>
      <c r="AB747" s="41">
        <f t="shared" si="14"/>
        <v>-2.8305005323829047</v>
      </c>
    </row>
    <row r="748" spans="1:28">
      <c r="A748" s="28">
        <v>42745</v>
      </c>
      <c r="B748" s="31">
        <v>1.7641268718762246E-2</v>
      </c>
      <c r="C748" s="31">
        <v>1.7641268718762246E-2</v>
      </c>
      <c r="D748" s="31">
        <v>1.20558005080737E-2</v>
      </c>
      <c r="E748" s="31">
        <v>1.20558005080737E-2</v>
      </c>
      <c r="F748" s="31">
        <v>0.12101058023954711</v>
      </c>
      <c r="G748" s="31">
        <v>0.12101058023954711</v>
      </c>
      <c r="H748" s="31">
        <v>4.254960090071256E-2</v>
      </c>
      <c r="I748" s="31">
        <v>4.2549600900712546E-2</v>
      </c>
      <c r="J748" s="31">
        <v>2.9625099148517312E-4</v>
      </c>
      <c r="K748" s="31">
        <v>2.9625099148517312E-4</v>
      </c>
      <c r="L748" s="31">
        <v>8.7598913773469215E-5</v>
      </c>
      <c r="M748" s="31">
        <v>8.7598913773469215E-5</v>
      </c>
      <c r="N748" s="31">
        <v>1.5766060764823733E-3</v>
      </c>
      <c r="O748" s="31">
        <v>1.5766060764823733E-3</v>
      </c>
      <c r="P748" s="31">
        <v>5.5664842236769537E-4</v>
      </c>
      <c r="Q748" s="31">
        <v>5.5664842236769505E-4</v>
      </c>
      <c r="R748" s="31">
        <v>1.4666016825782119E-2</v>
      </c>
      <c r="S748" s="31">
        <v>1.4666016825782119E-2</v>
      </c>
      <c r="T748" s="31">
        <v>2.9889479370455808E-2</v>
      </c>
      <c r="U748" s="31">
        <v>2.9889479370455808E-2</v>
      </c>
      <c r="V748" s="31">
        <v>2.2640063258286883E-2</v>
      </c>
      <c r="W748" s="31">
        <v>2.2640063258286883E-2</v>
      </c>
      <c r="X748" s="31">
        <v>2.1988872069094931E-2</v>
      </c>
      <c r="Y748" s="31">
        <v>2.1988872069094931E-2</v>
      </c>
      <c r="Z748" s="29" t="s">
        <v>19</v>
      </c>
      <c r="AA748" s="40"/>
      <c r="AB748" s="41">
        <f t="shared" si="14"/>
        <v>-3.1570848035434627</v>
      </c>
    </row>
    <row r="749" spans="1:28">
      <c r="A749" s="28">
        <v>42746</v>
      </c>
      <c r="B749" s="31">
        <v>1.2646413292431583E-3</v>
      </c>
      <c r="C749" s="31">
        <v>1.2646413292431583E-3</v>
      </c>
      <c r="D749" s="31">
        <v>0.5582313779309136</v>
      </c>
      <c r="E749" s="31">
        <v>0.5582313779309136</v>
      </c>
      <c r="F749" s="31">
        <v>2.2255613930406182</v>
      </c>
      <c r="G749" s="31">
        <v>2.2255613930406182</v>
      </c>
      <c r="H749" s="31">
        <v>0.7708875393872836</v>
      </c>
      <c r="I749" s="31">
        <v>0.77088753938728372</v>
      </c>
      <c r="J749" s="31">
        <v>1.2741978128394542E-5</v>
      </c>
      <c r="K749" s="31">
        <v>1.2741978128394542E-5</v>
      </c>
      <c r="L749" s="31">
        <v>1.2420795982129822E-2</v>
      </c>
      <c r="M749" s="31">
        <v>1.2420795982129822E-2</v>
      </c>
      <c r="N749" s="31">
        <v>4.9330791359228472E-2</v>
      </c>
      <c r="O749" s="31">
        <v>4.9330791359228472E-2</v>
      </c>
      <c r="P749" s="31">
        <v>1.709741851145663E-2</v>
      </c>
      <c r="Q749" s="31">
        <v>1.7097418511456623E-2</v>
      </c>
      <c r="R749" s="31">
        <v>0</v>
      </c>
      <c r="S749" s="31">
        <v>0</v>
      </c>
      <c r="T749" s="31">
        <v>0</v>
      </c>
      <c r="U749" s="31">
        <v>0</v>
      </c>
      <c r="V749" s="31">
        <v>6.4034462183284102E-3</v>
      </c>
      <c r="W749" s="31">
        <v>6.4034462183284102E-3</v>
      </c>
      <c r="X749" s="31">
        <v>1.6623889536772798E-3</v>
      </c>
      <c r="Y749" s="31">
        <v>1.6623889536772798E-3</v>
      </c>
      <c r="Z749" s="29" t="s">
        <v>19</v>
      </c>
      <c r="AA749" s="40"/>
      <c r="AB749" s="41">
        <f t="shared" si="14"/>
        <v>-0.26021277936881093</v>
      </c>
    </row>
    <row r="750" spans="1:28">
      <c r="A750" s="28">
        <v>42747</v>
      </c>
      <c r="B750" s="31">
        <v>8.0083332536959692E-2</v>
      </c>
      <c r="C750" s="31">
        <v>8.0083332536959692E-2</v>
      </c>
      <c r="D750" s="31">
        <v>8.970128770403249E-2</v>
      </c>
      <c r="E750" s="31">
        <v>8.970128770403249E-2</v>
      </c>
      <c r="F750" s="31">
        <v>2.7728862563609992E-2</v>
      </c>
      <c r="G750" s="31">
        <v>2.7728862563609992E-2</v>
      </c>
      <c r="H750" s="31">
        <v>6.981026096987801E-2</v>
      </c>
      <c r="I750" s="31">
        <v>6.981026096987801E-2</v>
      </c>
      <c r="J750" s="31">
        <v>1.0384712174641552E-3</v>
      </c>
      <c r="K750" s="31">
        <v>1.0384712174641552E-3</v>
      </c>
      <c r="L750" s="31">
        <v>2.5257686804683621E-3</v>
      </c>
      <c r="M750" s="31">
        <v>2.5257686804683621E-3</v>
      </c>
      <c r="N750" s="31">
        <v>4.1234312769539003E-4</v>
      </c>
      <c r="O750" s="31">
        <v>4.1234312769539003E-4</v>
      </c>
      <c r="P750" s="31">
        <v>1.389102284777303E-3</v>
      </c>
      <c r="Q750" s="31">
        <v>1.389102284777303E-3</v>
      </c>
      <c r="R750" s="31">
        <v>0</v>
      </c>
      <c r="S750" s="31">
        <v>0</v>
      </c>
      <c r="T750" s="31">
        <v>0</v>
      </c>
      <c r="U750" s="31">
        <v>0</v>
      </c>
      <c r="V750" s="31">
        <v>0</v>
      </c>
      <c r="W750" s="31">
        <v>0</v>
      </c>
      <c r="X750" s="31">
        <v>0</v>
      </c>
      <c r="Y750" s="31">
        <v>0</v>
      </c>
      <c r="Z750" s="29" t="s">
        <v>19</v>
      </c>
      <c r="AA750" s="40"/>
      <c r="AB750" s="41">
        <f t="shared" si="14"/>
        <v>-2.6619742747189186</v>
      </c>
    </row>
    <row r="751" spans="1:28">
      <c r="A751" s="28">
        <v>42748</v>
      </c>
      <c r="B751" s="31">
        <v>0.26116276921410664</v>
      </c>
      <c r="C751" s="31">
        <v>0.26116276921410664</v>
      </c>
      <c r="D751" s="31">
        <v>1.2995992349694865</v>
      </c>
      <c r="E751" s="31">
        <v>1.2995992349694865</v>
      </c>
      <c r="F751" s="31">
        <v>1.3960385953167527</v>
      </c>
      <c r="G751" s="31">
        <v>1.3960385953167527</v>
      </c>
      <c r="H751" s="31">
        <v>0.91408975389087177</v>
      </c>
      <c r="I751" s="31">
        <v>0.91408975389087177</v>
      </c>
      <c r="J751" s="31">
        <v>5.8294549937405035E-3</v>
      </c>
      <c r="K751" s="31">
        <v>5.8294549937405035E-3</v>
      </c>
      <c r="L751" s="31">
        <v>6.6283178088591714E-3</v>
      </c>
      <c r="M751" s="31">
        <v>6.6283178088591714E-3</v>
      </c>
      <c r="N751" s="31">
        <v>1.1967652894406204E-2</v>
      </c>
      <c r="O751" s="31">
        <v>1.1967652894406204E-2</v>
      </c>
      <c r="P751" s="31">
        <v>7.6986239953251608E-3</v>
      </c>
      <c r="Q751" s="31">
        <v>7.698623995325159E-3</v>
      </c>
      <c r="R751" s="31">
        <v>1.3159277912099462E-2</v>
      </c>
      <c r="S751" s="31">
        <v>1.3159277912099462E-2</v>
      </c>
      <c r="T751" s="31">
        <v>1.8392121937687973E-2</v>
      </c>
      <c r="U751" s="31">
        <v>1.8392121937687973E-2</v>
      </c>
      <c r="V751" s="31">
        <v>8.5136728130048162E-3</v>
      </c>
      <c r="W751" s="31">
        <v>8.5136728130048162E-3</v>
      </c>
      <c r="X751" s="31">
        <v>1.3758787362821427E-2</v>
      </c>
      <c r="Y751" s="31">
        <v>1.3758787362821427E-2</v>
      </c>
      <c r="Z751" s="29" t="s">
        <v>19</v>
      </c>
      <c r="AA751" s="40"/>
      <c r="AB751" s="41">
        <f t="shared" si="14"/>
        <v>-8.9826513343863587E-2</v>
      </c>
    </row>
    <row r="752" spans="1:28">
      <c r="A752" s="28">
        <v>42749</v>
      </c>
      <c r="B752" s="31">
        <v>8.0943416060626338E-3</v>
      </c>
      <c r="C752" s="31">
        <v>8.0943416060626338E-3</v>
      </c>
      <c r="D752" s="31">
        <v>1.2154349286068854E-2</v>
      </c>
      <c r="E752" s="31">
        <v>1.2154349286068854E-2</v>
      </c>
      <c r="F752" s="31">
        <v>0.11935150553752566</v>
      </c>
      <c r="G752" s="31">
        <v>0.11935150553752566</v>
      </c>
      <c r="H752" s="31">
        <v>3.8378515889667751E-2</v>
      </c>
      <c r="I752" s="31">
        <v>3.8378515889667737E-2</v>
      </c>
      <c r="J752" s="31">
        <v>5.4153407045676822E-5</v>
      </c>
      <c r="K752" s="31">
        <v>5.4153407045676822E-5</v>
      </c>
      <c r="L752" s="31">
        <v>5.4749321108418257E-5</v>
      </c>
      <c r="M752" s="31">
        <v>5.4749321108418257E-5</v>
      </c>
      <c r="N752" s="31">
        <v>1.4068177297842713E-3</v>
      </c>
      <c r="O752" s="31">
        <v>1.4068177297842713E-3</v>
      </c>
      <c r="P752" s="31">
        <v>4.05522153851579E-4</v>
      </c>
      <c r="Q752" s="31">
        <v>4.0552215385157917E-4</v>
      </c>
      <c r="R752" s="31">
        <v>1.0110759644881069E-2</v>
      </c>
      <c r="S752" s="31">
        <v>1.0110759644881069E-2</v>
      </c>
      <c r="T752" s="31">
        <v>7.0261628755803425E-3</v>
      </c>
      <c r="U752" s="31">
        <v>7.0261628755803425E-3</v>
      </c>
      <c r="V752" s="31">
        <v>2.7069113559297364E-3</v>
      </c>
      <c r="W752" s="31">
        <v>2.7069113559297364E-3</v>
      </c>
      <c r="X752" s="31">
        <v>7.1243441749639196E-3</v>
      </c>
      <c r="Y752" s="31">
        <v>7.1243441749639187E-3</v>
      </c>
      <c r="Z752" s="29" t="s">
        <v>19</v>
      </c>
      <c r="AA752" s="40"/>
      <c r="AB752" s="41">
        <f t="shared" si="14"/>
        <v>-3.2602574579968358</v>
      </c>
    </row>
    <row r="753" spans="1:28">
      <c r="A753" s="28">
        <v>42750</v>
      </c>
      <c r="B753" s="31">
        <v>2.8350901335677856E-4</v>
      </c>
      <c r="C753" s="31">
        <v>2.8350901335677856E-4</v>
      </c>
      <c r="D753" s="31">
        <v>3.9901305223815214E-2</v>
      </c>
      <c r="E753" s="31">
        <v>3.9901305223815214E-2</v>
      </c>
      <c r="F753" s="31">
        <v>0.56658856402718549</v>
      </c>
      <c r="G753" s="31">
        <v>0.56658856402718549</v>
      </c>
      <c r="H753" s="31">
        <v>0.16097088552437036</v>
      </c>
      <c r="I753" s="31">
        <v>0.16097088552437036</v>
      </c>
      <c r="J753" s="31">
        <v>3.1854945320986356E-6</v>
      </c>
      <c r="K753" s="31">
        <v>3.1854945320986356E-6</v>
      </c>
      <c r="L753" s="31">
        <v>1.5329809910357112E-4</v>
      </c>
      <c r="M753" s="31">
        <v>1.5329809910357112E-4</v>
      </c>
      <c r="N753" s="31">
        <v>6.9322156409024971E-3</v>
      </c>
      <c r="O753" s="31">
        <v>6.9322156409024971E-3</v>
      </c>
      <c r="P753" s="31">
        <v>1.8538155604643609E-3</v>
      </c>
      <c r="Q753" s="31">
        <v>1.8538155604643607E-3</v>
      </c>
      <c r="R753" s="31">
        <v>2.4063225695473093E-2</v>
      </c>
      <c r="S753" s="31">
        <v>2.4063225695473093E-2</v>
      </c>
      <c r="T753" s="31">
        <v>0</v>
      </c>
      <c r="U753" s="31">
        <v>0</v>
      </c>
      <c r="V753" s="31">
        <v>2.2290784373650788E-2</v>
      </c>
      <c r="W753" s="31">
        <v>2.2290784373650788E-2</v>
      </c>
      <c r="X753" s="31">
        <v>1.5300275301685814E-2</v>
      </c>
      <c r="Y753" s="31">
        <v>1.5300275301685814E-2</v>
      </c>
      <c r="Z753" s="29" t="s">
        <v>19</v>
      </c>
      <c r="AA753" s="40"/>
      <c r="AB753" s="41">
        <f t="shared" si="14"/>
        <v>-1.8265317656026978</v>
      </c>
    </row>
    <row r="754" spans="1:28">
      <c r="A754" s="28">
        <v>42751</v>
      </c>
      <c r="B754" s="31">
        <v>1.4936783861010503E-2</v>
      </c>
      <c r="C754" s="31">
        <v>1.4936783861010503E-2</v>
      </c>
      <c r="D754" s="31">
        <v>0.48240721815049492</v>
      </c>
      <c r="E754" s="31">
        <v>0.48240721815049492</v>
      </c>
      <c r="F754" s="31">
        <v>4.8433338669538514E-2</v>
      </c>
      <c r="G754" s="31">
        <v>4.8433338669538514E-2</v>
      </c>
      <c r="H754" s="31">
        <v>0.18492943662645867</v>
      </c>
      <c r="I754" s="31">
        <v>0.18492943662645867</v>
      </c>
      <c r="J754" s="31">
        <v>2.1979912271480581E-4</v>
      </c>
      <c r="K754" s="31">
        <v>2.1979912271480581E-4</v>
      </c>
      <c r="L754" s="31">
        <v>9.0920372587379918E-3</v>
      </c>
      <c r="M754" s="31">
        <v>9.0920372587379918E-3</v>
      </c>
      <c r="N754" s="31">
        <v>5.869825700134376E-4</v>
      </c>
      <c r="O754" s="31">
        <v>5.869825700134376E-4</v>
      </c>
      <c r="P754" s="31">
        <v>3.3764127157642331E-3</v>
      </c>
      <c r="Q754" s="31">
        <v>3.3764127157642318E-3</v>
      </c>
      <c r="R754" s="31">
        <v>0</v>
      </c>
      <c r="S754" s="31">
        <v>0</v>
      </c>
      <c r="T754" s="31">
        <v>1.8917715420328787E-2</v>
      </c>
      <c r="U754" s="31">
        <v>1.8917715420328787E-2</v>
      </c>
      <c r="V754" s="31">
        <v>1.5567165844405959E-2</v>
      </c>
      <c r="W754" s="31">
        <v>1.5567165844405959E-2</v>
      </c>
      <c r="X754" s="31">
        <v>1.0568763711560404E-2</v>
      </c>
      <c r="Y754" s="31">
        <v>1.0568763711560403E-2</v>
      </c>
      <c r="Z754" s="29" t="s">
        <v>19</v>
      </c>
      <c r="AA754" s="40"/>
      <c r="AB754" s="41">
        <f t="shared" si="14"/>
        <v>-1.6877809503050754</v>
      </c>
    </row>
    <row r="755" spans="1:28">
      <c r="A755" s="28">
        <v>42752</v>
      </c>
      <c r="B755" s="31">
        <v>0.39739044287930481</v>
      </c>
      <c r="C755" s="31">
        <v>0.39739044287930481</v>
      </c>
      <c r="D755" s="31">
        <v>0.3148377960113295</v>
      </c>
      <c r="E755" s="31">
        <v>0.3148377960113295</v>
      </c>
      <c r="F755" s="31">
        <v>0.23880003298745023</v>
      </c>
      <c r="G755" s="31">
        <v>0.23880003298745023</v>
      </c>
      <c r="H755" s="31">
        <v>0.32773494467519182</v>
      </c>
      <c r="I755" s="31">
        <v>0.32773494467519182</v>
      </c>
      <c r="J755" s="31">
        <v>3.5964233267393596E-3</v>
      </c>
      <c r="K755" s="31">
        <v>3.5964233267393596E-3</v>
      </c>
      <c r="L755" s="31">
        <v>2.3469208981808628E-3</v>
      </c>
      <c r="M755" s="31">
        <v>2.3469208981808628E-3</v>
      </c>
      <c r="N755" s="31">
        <v>1.3340512954850849E-3</v>
      </c>
      <c r="O755" s="31">
        <v>1.3340512954850849E-3</v>
      </c>
      <c r="P755" s="31">
        <v>2.5779622637707518E-3</v>
      </c>
      <c r="Q755" s="31">
        <v>2.5779622637707518E-3</v>
      </c>
      <c r="R755" s="31">
        <v>5.3994132319071875E-3</v>
      </c>
      <c r="S755" s="31">
        <v>5.3994132319071875E-3</v>
      </c>
      <c r="T755" s="31">
        <v>3.9164014366221862E-3</v>
      </c>
      <c r="U755" s="31">
        <v>3.9164014366221862E-3</v>
      </c>
      <c r="V755" s="31">
        <v>1.8652462658691464E-2</v>
      </c>
      <c r="W755" s="31">
        <v>1.8652462658691464E-2</v>
      </c>
      <c r="X755" s="31">
        <v>8.3283167808089788E-3</v>
      </c>
      <c r="Y755" s="31">
        <v>8.3283167808089788E-3</v>
      </c>
      <c r="Z755" s="29" t="s">
        <v>19</v>
      </c>
      <c r="AA755" s="40"/>
      <c r="AB755" s="41">
        <f t="shared" si="14"/>
        <v>-1.115550092785635</v>
      </c>
    </row>
    <row r="756" spans="1:28">
      <c r="A756" s="28">
        <v>42753</v>
      </c>
      <c r="B756" s="31">
        <v>1.4271015503801888E-3</v>
      </c>
      <c r="C756" s="31">
        <v>1.4271015503801888E-3</v>
      </c>
      <c r="D756" s="31">
        <v>4.6124478056472087E-2</v>
      </c>
      <c r="E756" s="31">
        <v>4.6124478056472087E-2</v>
      </c>
      <c r="F756" s="31">
        <v>9.2655926340964104E-3</v>
      </c>
      <c r="G756" s="31">
        <v>9.2655926340964104E-3</v>
      </c>
      <c r="H756" s="31">
        <v>1.8884486636659707E-2</v>
      </c>
      <c r="I756" s="31">
        <v>1.8884486636659703E-2</v>
      </c>
      <c r="J756" s="31">
        <v>6.3709890641972712E-6</v>
      </c>
      <c r="K756" s="31">
        <v>6.3709890641972712E-6</v>
      </c>
      <c r="L756" s="31">
        <v>7.0444126492831495E-4</v>
      </c>
      <c r="M756" s="31">
        <v>7.0444126492831495E-4</v>
      </c>
      <c r="N756" s="31">
        <v>1.2127739049864412E-4</v>
      </c>
      <c r="O756" s="31">
        <v>1.2127739049864412E-4</v>
      </c>
      <c r="P756" s="31">
        <v>2.7706482561288003E-4</v>
      </c>
      <c r="Q756" s="31">
        <v>2.7706482561287997E-4</v>
      </c>
      <c r="R756" s="31">
        <v>0</v>
      </c>
      <c r="S756" s="31">
        <v>0</v>
      </c>
      <c r="T756" s="31">
        <v>8.2817473063334021E-3</v>
      </c>
      <c r="U756" s="31">
        <v>8.2817473063334021E-3</v>
      </c>
      <c r="V756" s="31">
        <v>1.3097958173853566E-4</v>
      </c>
      <c r="W756" s="31">
        <v>1.3097958173853566E-4</v>
      </c>
      <c r="X756" s="31">
        <v>2.8915492709416933E-3</v>
      </c>
      <c r="Y756" s="31">
        <v>2.8915492709416933E-3</v>
      </c>
      <c r="Z756" s="29" t="s">
        <v>19</v>
      </c>
      <c r="AA756" s="40"/>
      <c r="AB756" s="41">
        <f t="shared" si="14"/>
        <v>-3.9694145068430262</v>
      </c>
    </row>
    <row r="757" spans="1:28">
      <c r="A757" s="28">
        <v>42754</v>
      </c>
      <c r="B757" s="31">
        <v>7.1036528065799567E-4</v>
      </c>
      <c r="C757" s="31">
        <v>7.1036528065799567E-4</v>
      </c>
      <c r="D757" s="31">
        <v>0.1044836044033054</v>
      </c>
      <c r="E757" s="31">
        <v>0.1044836044033054</v>
      </c>
      <c r="F757" s="31">
        <v>0.49872658739976422</v>
      </c>
      <c r="G757" s="31">
        <v>0.49872658739976422</v>
      </c>
      <c r="H757" s="31">
        <v>0.16580566673131508</v>
      </c>
      <c r="I757" s="31">
        <v>0.16580566673131514</v>
      </c>
      <c r="J757" s="31">
        <v>9.5564835962959068E-6</v>
      </c>
      <c r="K757" s="31">
        <v>9.5564835962959068E-6</v>
      </c>
      <c r="L757" s="31">
        <v>6.2414226063596816E-4</v>
      </c>
      <c r="M757" s="31">
        <v>6.2414226063596816E-4</v>
      </c>
      <c r="N757" s="31">
        <v>6.3355308796491693E-3</v>
      </c>
      <c r="O757" s="31">
        <v>6.3355308796491693E-3</v>
      </c>
      <c r="P757" s="31">
        <v>1.8638906450321019E-3</v>
      </c>
      <c r="Q757" s="31">
        <v>1.8638906450321019E-3</v>
      </c>
      <c r="R757" s="31">
        <v>0</v>
      </c>
      <c r="S757" s="31">
        <v>0</v>
      </c>
      <c r="T757" s="31">
        <v>8.3583963558851865E-3</v>
      </c>
      <c r="U757" s="31">
        <v>8.3583963558851865E-3</v>
      </c>
      <c r="V757" s="31">
        <v>6.2094023935305794E-4</v>
      </c>
      <c r="W757" s="31">
        <v>6.2094023935305794E-4</v>
      </c>
      <c r="X757" s="31">
        <v>3.0451943105997445E-3</v>
      </c>
      <c r="Y757" s="31">
        <v>3.0451943105997445E-3</v>
      </c>
      <c r="Z757" s="29" t="s">
        <v>19</v>
      </c>
      <c r="AA757" s="40"/>
      <c r="AB757" s="41">
        <f t="shared" si="14"/>
        <v>-1.7969388587509167</v>
      </c>
    </row>
    <row r="758" spans="1:28">
      <c r="A758" s="28">
        <v>42755</v>
      </c>
      <c r="B758" s="31">
        <v>2.7811087432268424</v>
      </c>
      <c r="C758" s="31">
        <v>2.7811087432268424</v>
      </c>
      <c r="D758" s="31">
        <v>1.2331481589628288</v>
      </c>
      <c r="E758" s="31">
        <v>1.2331481589628288</v>
      </c>
      <c r="F758" s="31">
        <v>3.441134380199768</v>
      </c>
      <c r="G758" s="31">
        <v>3.441134380199768</v>
      </c>
      <c r="H758" s="31">
        <v>2.4183464771207426</v>
      </c>
      <c r="I758" s="31">
        <v>2.4183464771207426</v>
      </c>
      <c r="J758" s="31">
        <v>2.1043376879043587E-2</v>
      </c>
      <c r="K758" s="31">
        <v>2.1043376879043587E-2</v>
      </c>
      <c r="L758" s="31">
        <v>1.2245598154582883E-2</v>
      </c>
      <c r="M758" s="31">
        <v>1.2245598154582883E-2</v>
      </c>
      <c r="N758" s="31">
        <v>1.7740456682141661E-2</v>
      </c>
      <c r="O758" s="31">
        <v>1.7740456682141661E-2</v>
      </c>
      <c r="P758" s="31">
        <v>1.7150312705437272E-2</v>
      </c>
      <c r="Q758" s="31">
        <v>1.7150312705437265E-2</v>
      </c>
      <c r="R758" s="31">
        <v>3.5964233267393596E-3</v>
      </c>
      <c r="S758" s="31">
        <v>3.5964233267393596E-3</v>
      </c>
      <c r="T758" s="31">
        <v>8.9058895669693709E-3</v>
      </c>
      <c r="U758" s="31">
        <v>8.9058895669693709E-3</v>
      </c>
      <c r="V758" s="31">
        <v>4.0225284880590288E-2</v>
      </c>
      <c r="W758" s="31">
        <v>4.0225284880590288E-2</v>
      </c>
      <c r="X758" s="31">
        <v>1.4937572257247133E-2</v>
      </c>
      <c r="Y758" s="31">
        <v>1.4937572257247133E-2</v>
      </c>
      <c r="Z758" s="29" t="s">
        <v>19</v>
      </c>
      <c r="AA758" s="40"/>
      <c r="AB758" s="41">
        <f t="shared" si="14"/>
        <v>0.8830840327135373</v>
      </c>
    </row>
    <row r="759" spans="1:28">
      <c r="A759" s="28">
        <v>42756</v>
      </c>
      <c r="B759" s="31">
        <v>1.5290373754073451E-4</v>
      </c>
      <c r="C759" s="31">
        <v>1.5290373754073451E-4</v>
      </c>
      <c r="D759" s="31">
        <v>3.9605658889829767E-2</v>
      </c>
      <c r="E759" s="31">
        <v>3.9605658889829767E-2</v>
      </c>
      <c r="F759" s="31">
        <v>4.9573346140225773E-2</v>
      </c>
      <c r="G759" s="31">
        <v>4.9573346140225773E-2</v>
      </c>
      <c r="H759" s="31">
        <v>2.6595704487694542E-2</v>
      </c>
      <c r="I759" s="31">
        <v>2.6595704487694542E-2</v>
      </c>
      <c r="J759" s="31">
        <v>9.5564835962959068E-6</v>
      </c>
      <c r="K759" s="31">
        <v>9.5564835962959068E-6</v>
      </c>
      <c r="L759" s="31">
        <v>2.4454696761760149E-4</v>
      </c>
      <c r="M759" s="31">
        <v>2.4454696761760149E-4</v>
      </c>
      <c r="N759" s="31">
        <v>5.2391832695414264E-4</v>
      </c>
      <c r="O759" s="31">
        <v>5.2391832695414264E-4</v>
      </c>
      <c r="P759" s="31">
        <v>2.2417063163223926E-4</v>
      </c>
      <c r="Q759" s="31">
        <v>2.2417063163223929E-4</v>
      </c>
      <c r="R759" s="31">
        <v>0</v>
      </c>
      <c r="S759" s="31">
        <v>0</v>
      </c>
      <c r="T759" s="31">
        <v>0</v>
      </c>
      <c r="U759" s="31">
        <v>0</v>
      </c>
      <c r="V759" s="31">
        <v>8.256564745147691E-3</v>
      </c>
      <c r="W759" s="31">
        <v>8.256564745147691E-3</v>
      </c>
      <c r="X759" s="31">
        <v>2.1434742417869171E-3</v>
      </c>
      <c r="Y759" s="31">
        <v>2.1434742417869171E-3</v>
      </c>
      <c r="Z759" s="29" t="s">
        <v>19</v>
      </c>
      <c r="AA759" s="40"/>
      <c r="AB759" s="41">
        <f t="shared" si="14"/>
        <v>-3.6270055616596761</v>
      </c>
    </row>
    <row r="760" spans="1:28">
      <c r="A760" s="28">
        <v>42757</v>
      </c>
      <c r="B760" s="31">
        <v>4.9040688321658497E-2</v>
      </c>
      <c r="C760" s="31">
        <v>4.9040688321658497E-2</v>
      </c>
      <c r="D760" s="31">
        <v>7.0159430023067723E-2</v>
      </c>
      <c r="E760" s="31">
        <v>7.0159430023067723E-2</v>
      </c>
      <c r="F760" s="31">
        <v>8.1483853128229006E-2</v>
      </c>
      <c r="G760" s="31">
        <v>8.1483853128229006E-2</v>
      </c>
      <c r="H760" s="31">
        <v>6.4750049745730051E-2</v>
      </c>
      <c r="I760" s="31">
        <v>6.4750049745730065E-2</v>
      </c>
      <c r="J760" s="31">
        <v>6.0205846656664213E-4</v>
      </c>
      <c r="K760" s="31">
        <v>6.0205846656664213E-4</v>
      </c>
      <c r="L760" s="31">
        <v>4.9274388997576433E-4</v>
      </c>
      <c r="M760" s="31">
        <v>4.9274388997576433E-4</v>
      </c>
      <c r="N760" s="31">
        <v>8.1983515977083424E-4</v>
      </c>
      <c r="O760" s="31">
        <v>8.1983515977083424E-4</v>
      </c>
      <c r="P760" s="31">
        <v>6.2087708648704467E-4</v>
      </c>
      <c r="Q760" s="31">
        <v>6.2087708648704467E-4</v>
      </c>
      <c r="R760" s="31">
        <v>0</v>
      </c>
      <c r="S760" s="31">
        <v>0</v>
      </c>
      <c r="T760" s="31">
        <v>3.5039565509387686E-4</v>
      </c>
      <c r="U760" s="31">
        <v>3.5039565509387686E-4</v>
      </c>
      <c r="V760" s="31">
        <v>1.4766735067114907E-2</v>
      </c>
      <c r="W760" s="31">
        <v>1.4766735067114907E-2</v>
      </c>
      <c r="X760" s="31">
        <v>3.9544706928383777E-3</v>
      </c>
      <c r="Y760" s="31">
        <v>3.9544706928383785E-3</v>
      </c>
      <c r="Z760" s="29" t="s">
        <v>19</v>
      </c>
      <c r="AA760" s="40"/>
      <c r="AB760" s="41">
        <f t="shared" si="14"/>
        <v>-2.7372208101289615</v>
      </c>
    </row>
    <row r="761" spans="1:28">
      <c r="A761" s="28">
        <v>42758</v>
      </c>
      <c r="B761" s="31">
        <v>3.0325907945579012E-3</v>
      </c>
      <c r="C761" s="31">
        <v>3.0325907945579012E-3</v>
      </c>
      <c r="D761" s="31">
        <v>1.6275148188162468E-2</v>
      </c>
      <c r="E761" s="31">
        <v>1.6275148188162468E-2</v>
      </c>
      <c r="F761" s="31">
        <v>0.46498721736304144</v>
      </c>
      <c r="G761" s="31">
        <v>0.46498721736304144</v>
      </c>
      <c r="H761" s="31">
        <v>0.12752916107289575</v>
      </c>
      <c r="I761" s="31">
        <v>0.12752916107289575</v>
      </c>
      <c r="J761" s="31">
        <v>3.1854945320986356E-5</v>
      </c>
      <c r="K761" s="31">
        <v>3.1854945320986356E-5</v>
      </c>
      <c r="L761" s="31">
        <v>9.1248868514030434E-5</v>
      </c>
      <c r="M761" s="31">
        <v>9.1248868514030434E-5</v>
      </c>
      <c r="N761" s="31">
        <v>2.6050383479108751E-3</v>
      </c>
      <c r="O761" s="31">
        <v>2.6050383479108751E-3</v>
      </c>
      <c r="P761" s="31">
        <v>7.2036854659348801E-4</v>
      </c>
      <c r="Q761" s="31">
        <v>7.2036854659348801E-4</v>
      </c>
      <c r="R761" s="31">
        <v>7.3298229183589607E-3</v>
      </c>
      <c r="S761" s="31">
        <v>7.3298229183589607E-3</v>
      </c>
      <c r="T761" s="31">
        <v>6.2414226063596816E-4</v>
      </c>
      <c r="U761" s="31">
        <v>6.2414226063596816E-4</v>
      </c>
      <c r="V761" s="31">
        <v>6.7139163380049386E-3</v>
      </c>
      <c r="W761" s="31">
        <v>6.7139163380049386E-3</v>
      </c>
      <c r="X761" s="31">
        <v>4.8561907616512055E-3</v>
      </c>
      <c r="Y761" s="31">
        <v>4.8561907616512055E-3</v>
      </c>
      <c r="Z761" s="29" t="s">
        <v>19</v>
      </c>
      <c r="AA761" s="40"/>
      <c r="AB761" s="41">
        <f t="shared" si="14"/>
        <v>-2.0594102262375622</v>
      </c>
    </row>
    <row r="762" spans="1:28">
      <c r="A762" s="28">
        <v>42759</v>
      </c>
      <c r="B762" s="31">
        <v>1.0731931078640303E-2</v>
      </c>
      <c r="C762" s="31">
        <v>1.0731931078640303E-2</v>
      </c>
      <c r="D762" s="31">
        <v>0.41835781236312669</v>
      </c>
      <c r="E762" s="31">
        <v>0.41835781236312669</v>
      </c>
      <c r="F762" s="31">
        <v>4.7026520939754235E-2</v>
      </c>
      <c r="G762" s="31">
        <v>4.7026520939754235E-2</v>
      </c>
      <c r="H762" s="31">
        <v>0.16080212785786072</v>
      </c>
      <c r="I762" s="31">
        <v>0.16080212785786072</v>
      </c>
      <c r="J762" s="31">
        <v>9.2379341430860436E-5</v>
      </c>
      <c r="K762" s="31">
        <v>9.2379341430860436E-5</v>
      </c>
      <c r="L762" s="31">
        <v>1.1139661868192834E-2</v>
      </c>
      <c r="M762" s="31">
        <v>1.1139661868192834E-2</v>
      </c>
      <c r="N762" s="31">
        <v>3.7838545835576964E-4</v>
      </c>
      <c r="O762" s="31">
        <v>3.7838545835576964E-4</v>
      </c>
      <c r="P762" s="31">
        <v>3.9783990186867636E-3</v>
      </c>
      <c r="Q762" s="31">
        <v>3.9783990186867619E-3</v>
      </c>
      <c r="R762" s="31">
        <v>3.2922085989239402E-2</v>
      </c>
      <c r="S762" s="31">
        <v>3.2922085989239402E-2</v>
      </c>
      <c r="T762" s="31">
        <v>2.0563845008321896E-2</v>
      </c>
      <c r="U762" s="31">
        <v>2.0563845008321896E-2</v>
      </c>
      <c r="V762" s="31">
        <v>2.1873590150335454E-2</v>
      </c>
      <c r="W762" s="31">
        <v>2.1873590150335454E-2</v>
      </c>
      <c r="X762" s="31">
        <v>2.5789697722275257E-2</v>
      </c>
      <c r="Y762" s="31">
        <v>2.5789697722275261E-2</v>
      </c>
      <c r="Z762" s="29" t="s">
        <v>19</v>
      </c>
      <c r="AA762" s="40"/>
      <c r="AB762" s="41">
        <f t="shared" si="14"/>
        <v>-1.8275806893779307</v>
      </c>
    </row>
    <row r="763" spans="1:28">
      <c r="A763" s="28">
        <v>42760</v>
      </c>
      <c r="B763" s="31"/>
      <c r="C763" s="31"/>
      <c r="D763" s="31">
        <v>3.8032528396647882E-3</v>
      </c>
      <c r="E763" s="31">
        <v>3.8032528396647882E-3</v>
      </c>
      <c r="F763" s="31">
        <v>0.40653636623831496</v>
      </c>
      <c r="G763" s="31">
        <v>0.40653636623831496</v>
      </c>
      <c r="H763" s="31">
        <v>0.1068525687687491</v>
      </c>
      <c r="I763" s="31">
        <v>0.1068525687687491</v>
      </c>
      <c r="J763" s="31"/>
      <c r="K763" s="31"/>
      <c r="L763" s="31">
        <v>2.9199637924489735E-5</v>
      </c>
      <c r="M763" s="31">
        <v>2.9199637924489735E-5</v>
      </c>
      <c r="N763" s="31">
        <v>5.4380781899592045E-3</v>
      </c>
      <c r="O763" s="31">
        <v>5.4380781899592045E-3</v>
      </c>
      <c r="P763" s="31">
        <v>1.4218463096224616E-3</v>
      </c>
      <c r="Q763" s="31">
        <v>1.4218463096224618E-3</v>
      </c>
      <c r="R763" s="31"/>
      <c r="S763" s="31"/>
      <c r="T763" s="31">
        <v>1.2052150553333139E-2</v>
      </c>
      <c r="U763" s="31">
        <v>1.2052150553333139E-2</v>
      </c>
      <c r="V763" s="31">
        <v>2.5322719136116893E-3</v>
      </c>
      <c r="W763" s="31">
        <v>2.5322719136116893E-3</v>
      </c>
      <c r="X763" s="31">
        <v>4.8158904233802412E-3</v>
      </c>
      <c r="Y763" s="31">
        <v>4.8158904233802412E-3</v>
      </c>
      <c r="Z763" s="29" t="s">
        <v>19</v>
      </c>
      <c r="AA763" s="40"/>
      <c r="AB763" s="41">
        <f t="shared" si="14"/>
        <v>-2.2363052566192092</v>
      </c>
    </row>
    <row r="764" spans="1:28">
      <c r="A764" s="28">
        <v>42761</v>
      </c>
      <c r="B764" s="31">
        <v>1.8603288067456031E-3</v>
      </c>
      <c r="C764" s="31">
        <v>1.8603288067456031E-3</v>
      </c>
      <c r="D764" s="31">
        <v>3.5641808041580278E-2</v>
      </c>
      <c r="E764" s="31">
        <v>3.5641808041580278E-2</v>
      </c>
      <c r="F764" s="31">
        <v>1.969059712135986E-2</v>
      </c>
      <c r="G764" s="31">
        <v>1.969059712135986E-2</v>
      </c>
      <c r="H764" s="31">
        <v>1.8145227306501706E-2</v>
      </c>
      <c r="I764" s="31">
        <v>1.8145227306501706E-2</v>
      </c>
      <c r="J764" s="31">
        <v>1.2741978128394542E-5</v>
      </c>
      <c r="K764" s="31">
        <v>1.2741978128394542E-5</v>
      </c>
      <c r="L764" s="31">
        <v>2.9929628872601977E-4</v>
      </c>
      <c r="M764" s="31">
        <v>2.9929628872601977E-4</v>
      </c>
      <c r="N764" s="31">
        <v>2.9106573719674589E-4</v>
      </c>
      <c r="O764" s="31">
        <v>2.9106573719674589E-4</v>
      </c>
      <c r="P764" s="31">
        <v>1.8387029336127493E-4</v>
      </c>
      <c r="Q764" s="31">
        <v>1.838702933612749E-4</v>
      </c>
      <c r="R764" s="31">
        <v>1.9221274006683168E-2</v>
      </c>
      <c r="S764" s="31">
        <v>1.9221274006683168E-2</v>
      </c>
      <c r="T764" s="31">
        <v>2.3542208076619848E-3</v>
      </c>
      <c r="U764" s="31">
        <v>2.3542208076619848E-3</v>
      </c>
      <c r="V764" s="31">
        <v>6.3064243059294945E-5</v>
      </c>
      <c r="W764" s="31">
        <v>6.3064243059294945E-5</v>
      </c>
      <c r="X764" s="31">
        <v>8.4278082409154215E-3</v>
      </c>
      <c r="Y764" s="31">
        <v>8.4278082409154215E-3</v>
      </c>
      <c r="Z764" s="29" t="s">
        <v>19</v>
      </c>
      <c r="AA764" s="40"/>
      <c r="AB764" s="41">
        <f t="shared" si="14"/>
        <v>-4.0093477111703439</v>
      </c>
    </row>
    <row r="765" spans="1:28">
      <c r="A765" s="28">
        <v>42762</v>
      </c>
      <c r="B765" s="31">
        <v>0.62318466630352032</v>
      </c>
      <c r="C765" s="31">
        <v>0.62318466630352032</v>
      </c>
      <c r="D765" s="31">
        <v>0.93529360235933079</v>
      </c>
      <c r="E765" s="31">
        <v>0.93529360235933079</v>
      </c>
      <c r="F765" s="31">
        <v>0.3270220579317839</v>
      </c>
      <c r="G765" s="31">
        <v>0.3270220579317839</v>
      </c>
      <c r="H765" s="31">
        <v>0.65398885191892575</v>
      </c>
      <c r="I765" s="31">
        <v>0.65398885191892575</v>
      </c>
      <c r="J765" s="31">
        <v>1.0751044045832894E-2</v>
      </c>
      <c r="K765" s="31">
        <v>1.0751044045832894E-2</v>
      </c>
      <c r="L765" s="31">
        <v>1.1887902590007882E-2</v>
      </c>
      <c r="M765" s="31">
        <v>1.1887902590007882E-2</v>
      </c>
      <c r="N765" s="31">
        <v>1.8434163355793907E-3</v>
      </c>
      <c r="O765" s="31">
        <v>1.8434163355793907E-3</v>
      </c>
      <c r="P765" s="31">
        <v>8.8308116236250657E-3</v>
      </c>
      <c r="Q765" s="31">
        <v>8.8308116236250657E-3</v>
      </c>
      <c r="R765" s="31">
        <v>2.8264892983311196E-2</v>
      </c>
      <c r="S765" s="31">
        <v>2.8264892983311196E-2</v>
      </c>
      <c r="T765" s="31">
        <v>1.4760416970829561E-2</v>
      </c>
      <c r="U765" s="31">
        <v>1.4760416970829561E-2</v>
      </c>
      <c r="V765" s="31">
        <v>2.4206967143529366E-3</v>
      </c>
      <c r="W765" s="31">
        <v>2.4206967143529366E-3</v>
      </c>
      <c r="X765" s="31">
        <v>1.689591682010181E-2</v>
      </c>
      <c r="Y765" s="31">
        <v>1.6895916820101806E-2</v>
      </c>
      <c r="Z765" s="29" t="s">
        <v>19</v>
      </c>
      <c r="AA765" s="40"/>
      <c r="AB765" s="41">
        <f t="shared" si="14"/>
        <v>-0.42466497366574935</v>
      </c>
    </row>
    <row r="766" spans="1:28">
      <c r="A766" s="28">
        <v>42763</v>
      </c>
      <c r="B766" s="31">
        <v>0.59601239794471883</v>
      </c>
      <c r="C766" s="31">
        <v>0.59601239794471883</v>
      </c>
      <c r="D766" s="31">
        <v>7.740459018308174E-2</v>
      </c>
      <c r="E766" s="31">
        <v>7.740459018308174E-2</v>
      </c>
      <c r="F766" s="31">
        <v>5.4599081202489581E-2</v>
      </c>
      <c r="G766" s="31">
        <v>5.4599081202489581E-2</v>
      </c>
      <c r="H766" s="31">
        <v>0.2765157335039381</v>
      </c>
      <c r="I766" s="31">
        <v>0.27651573350393804</v>
      </c>
      <c r="J766" s="31">
        <v>7.9860347919712797E-3</v>
      </c>
      <c r="K766" s="31">
        <v>7.9860347919712797E-3</v>
      </c>
      <c r="L766" s="31">
        <v>5.6574298478698866E-4</v>
      </c>
      <c r="M766" s="31">
        <v>5.6574298478698866E-4</v>
      </c>
      <c r="N766" s="31">
        <v>5.3847161381397979E-4</v>
      </c>
      <c r="O766" s="31">
        <v>5.3847161381397979E-4</v>
      </c>
      <c r="P766" s="31">
        <v>3.4922761882932559E-3</v>
      </c>
      <c r="Q766" s="31">
        <v>3.4922761882932546E-3</v>
      </c>
      <c r="R766" s="31">
        <v>4.6476365223319096E-3</v>
      </c>
      <c r="S766" s="31">
        <v>4.6476365223319096E-3</v>
      </c>
      <c r="T766" s="31">
        <v>5.2194352790025408E-4</v>
      </c>
      <c r="U766" s="31">
        <v>5.2194352790025408E-4</v>
      </c>
      <c r="V766" s="31">
        <v>2.7166135471696281E-4</v>
      </c>
      <c r="W766" s="31">
        <v>2.7166135471696281E-4</v>
      </c>
      <c r="X766" s="31">
        <v>2.0880612766643412E-3</v>
      </c>
      <c r="Y766" s="31">
        <v>2.0880612766643412E-3</v>
      </c>
      <c r="Z766" s="29" t="s">
        <v>19</v>
      </c>
      <c r="AA766" s="40"/>
      <c r="AB766" s="41">
        <f t="shared" si="14"/>
        <v>-1.2854875572735696</v>
      </c>
    </row>
    <row r="767" spans="1:28">
      <c r="A767" s="28">
        <v>42764</v>
      </c>
      <c r="B767" s="31"/>
      <c r="C767" s="31"/>
      <c r="D767" s="31">
        <v>7.9397465471428161E-2</v>
      </c>
      <c r="E767" s="31">
        <v>7.9397465471428161E-2</v>
      </c>
      <c r="F767" s="31">
        <v>0.76939346751463811</v>
      </c>
      <c r="G767" s="31">
        <v>0.76939346751463811</v>
      </c>
      <c r="H767" s="31">
        <v>0.22713648465186806</v>
      </c>
      <c r="I767" s="31">
        <v>0.22713648465186806</v>
      </c>
      <c r="J767" s="31"/>
      <c r="K767" s="31"/>
      <c r="L767" s="31">
        <v>7.8839022396122297E-4</v>
      </c>
      <c r="M767" s="31">
        <v>7.8839022396122297E-4</v>
      </c>
      <c r="N767" s="31">
        <v>3.7256414361183463E-3</v>
      </c>
      <c r="O767" s="31">
        <v>3.7256414361183463E-3</v>
      </c>
      <c r="P767" s="31">
        <v>1.2392354018321541E-3</v>
      </c>
      <c r="Q767" s="31">
        <v>1.2392354018321541E-3</v>
      </c>
      <c r="R767" s="31"/>
      <c r="S767" s="31"/>
      <c r="T767" s="31">
        <v>2.1355885187023683E-2</v>
      </c>
      <c r="U767" s="31">
        <v>2.1355885187023683E-2</v>
      </c>
      <c r="V767" s="31">
        <v>3.0217474616642169E-2</v>
      </c>
      <c r="W767" s="31">
        <v>3.0217474616642169E-2</v>
      </c>
      <c r="X767" s="31">
        <v>1.5213377697289048E-2</v>
      </c>
      <c r="Y767" s="31">
        <v>1.5213377697289048E-2</v>
      </c>
      <c r="Z767" s="29" t="s">
        <v>19</v>
      </c>
      <c r="AA767" s="40"/>
      <c r="AB767" s="41">
        <f t="shared" si="14"/>
        <v>-1.4822041882084975</v>
      </c>
    </row>
    <row r="768" spans="1:28">
      <c r="A768" s="28">
        <v>42765</v>
      </c>
      <c r="B768" s="31">
        <v>0.17292138518044234</v>
      </c>
      <c r="C768" s="31">
        <v>0.17292138518044234</v>
      </c>
      <c r="D768" s="31">
        <v>8.4416153239699837E-2</v>
      </c>
      <c r="E768" s="31">
        <v>8.4416153239699837E-2</v>
      </c>
      <c r="F768" s="31">
        <v>0.32514953502248478</v>
      </c>
      <c r="G768" s="31">
        <v>0.32514953502248478</v>
      </c>
      <c r="H768" s="31">
        <v>0.18190313309942346</v>
      </c>
      <c r="I768" s="31">
        <v>0.18190313309942346</v>
      </c>
      <c r="J768" s="31">
        <v>2.7395252976048267E-3</v>
      </c>
      <c r="K768" s="31">
        <v>2.7395252976048267E-3</v>
      </c>
      <c r="L768" s="31">
        <v>3.7594533827780538E-4</v>
      </c>
      <c r="M768" s="31">
        <v>3.7594533827780538E-4</v>
      </c>
      <c r="N768" s="31">
        <v>5.918336656333836E-3</v>
      </c>
      <c r="O768" s="31">
        <v>5.918336656333836E-3</v>
      </c>
      <c r="P768" s="31">
        <v>2.7492387014223501E-3</v>
      </c>
      <c r="Q768" s="31">
        <v>2.7492387014223505E-3</v>
      </c>
      <c r="R768" s="31">
        <v>0</v>
      </c>
      <c r="S768" s="31">
        <v>0</v>
      </c>
      <c r="T768" s="31">
        <v>2.0658743831576489E-3</v>
      </c>
      <c r="U768" s="31">
        <v>2.0658743831576489E-3</v>
      </c>
      <c r="V768" s="31">
        <v>3.7479564759700983E-2</v>
      </c>
      <c r="W768" s="31">
        <v>3.7479564759700983E-2</v>
      </c>
      <c r="X768" s="31">
        <v>1.0442825154463639E-2</v>
      </c>
      <c r="Y768" s="31">
        <v>1.0442825154463639E-2</v>
      </c>
      <c r="Z768" s="29" t="s">
        <v>19</v>
      </c>
      <c r="AA768" s="40"/>
      <c r="AB768" s="41">
        <f t="shared" si="14"/>
        <v>-1.704280969310501</v>
      </c>
    </row>
    <row r="769" spans="1:28">
      <c r="A769" s="28">
        <v>42766</v>
      </c>
      <c r="B769" s="31">
        <v>2.2298461724690449E-3</v>
      </c>
      <c r="C769" s="31">
        <v>2.2298461724690449E-3</v>
      </c>
      <c r="D769" s="31">
        <v>3.4492072298303498E-3</v>
      </c>
      <c r="E769" s="31">
        <v>3.4492072298303498E-3</v>
      </c>
      <c r="F769" s="31">
        <v>0.41686919990879939</v>
      </c>
      <c r="G769" s="31">
        <v>0.41686919990879939</v>
      </c>
      <c r="H769" s="31">
        <v>0.11029446953420366</v>
      </c>
      <c r="I769" s="31">
        <v>0.11029446953420367</v>
      </c>
      <c r="J769" s="31">
        <v>1.9112967192591814E-5</v>
      </c>
      <c r="K769" s="31">
        <v>1.9112967192591814E-5</v>
      </c>
      <c r="L769" s="31">
        <v>2.9199637924489731E-5</v>
      </c>
      <c r="M769" s="31">
        <v>2.9199637924489731E-5</v>
      </c>
      <c r="N769" s="31">
        <v>1.0167896419406325E-2</v>
      </c>
      <c r="O769" s="31">
        <v>1.0167896419406325E-2</v>
      </c>
      <c r="P769" s="31">
        <v>2.6573035547417124E-3</v>
      </c>
      <c r="Q769" s="31">
        <v>2.6573035547417111E-3</v>
      </c>
      <c r="R769" s="31">
        <v>0</v>
      </c>
      <c r="S769" s="31">
        <v>0</v>
      </c>
      <c r="T769" s="31">
        <v>8.800040879493095E-3</v>
      </c>
      <c r="U769" s="31">
        <v>8.800040879493095E-3</v>
      </c>
      <c r="V769" s="31">
        <v>6.325828688409277E-3</v>
      </c>
      <c r="W769" s="31">
        <v>6.325828688409277E-3</v>
      </c>
      <c r="X769" s="31">
        <v>4.6786173961447693E-3</v>
      </c>
      <c r="Y769" s="31">
        <v>4.6786173961447693E-3</v>
      </c>
      <c r="Z769" s="29" t="s">
        <v>19</v>
      </c>
      <c r="AA769" s="40"/>
      <c r="AB769" s="41">
        <f t="shared" si="14"/>
        <v>-2.2046014941954848</v>
      </c>
    </row>
    <row r="770" spans="1:28">
      <c r="A770" s="28">
        <v>42767</v>
      </c>
      <c r="B770" s="31">
        <v>1.5045090675101857E-2</v>
      </c>
      <c r="C770" s="31">
        <v>1.5045090675101857E-2</v>
      </c>
      <c r="D770" s="31">
        <v>3.0477122083686159E-3</v>
      </c>
      <c r="E770" s="31">
        <v>3.0477122083686159E-3</v>
      </c>
      <c r="F770" s="31">
        <v>0.25936867841602024</v>
      </c>
      <c r="G770" s="31">
        <v>0.25936867841602024</v>
      </c>
      <c r="H770" s="31">
        <v>7.433397394079376E-2</v>
      </c>
      <c r="I770" s="31">
        <v>7.4333973940793746E-2</v>
      </c>
      <c r="J770" s="31">
        <v>2.6121055163208815E-4</v>
      </c>
      <c r="K770" s="31">
        <v>2.6121055163208815E-4</v>
      </c>
      <c r="L770" s="31">
        <v>3.284959266505095E-5</v>
      </c>
      <c r="M770" s="31">
        <v>3.284959266505095E-5</v>
      </c>
      <c r="N770" s="31">
        <v>3.3278515952827941E-3</v>
      </c>
      <c r="O770" s="31">
        <v>3.3278515952827941E-3</v>
      </c>
      <c r="P770" s="31">
        <v>9.7854258864185336E-4</v>
      </c>
      <c r="Q770" s="31">
        <v>9.7854258864185357E-4</v>
      </c>
      <c r="R770" s="31">
        <v>3.3447692587035673E-3</v>
      </c>
      <c r="S770" s="31">
        <v>3.3447692587035673E-3</v>
      </c>
      <c r="T770" s="31">
        <v>1.0241773002014775E-2</v>
      </c>
      <c r="U770" s="31">
        <v>1.0241773002014775E-2</v>
      </c>
      <c r="V770" s="31">
        <v>1.8341992539014938E-2</v>
      </c>
      <c r="W770" s="31">
        <v>1.8341992539014938E-2</v>
      </c>
      <c r="X770" s="31">
        <v>9.6179276054798382E-3</v>
      </c>
      <c r="Y770" s="31">
        <v>9.6179276054798382E-3</v>
      </c>
      <c r="Z770" s="29" t="s">
        <v>19</v>
      </c>
      <c r="AA770" s="40"/>
      <c r="AB770" s="41">
        <f t="shared" si="14"/>
        <v>-2.5991871781896791</v>
      </c>
    </row>
    <row r="771" spans="1:28">
      <c r="A771" s="28">
        <v>42768</v>
      </c>
      <c r="B771" s="31">
        <v>1.4994122762588278E-2</v>
      </c>
      <c r="C771" s="31">
        <v>1.4994122762588278E-2</v>
      </c>
      <c r="D771" s="31">
        <v>1.3282185300902269E-2</v>
      </c>
      <c r="E771" s="31">
        <v>1.3282185300902269E-2</v>
      </c>
      <c r="F771" s="31">
        <v>0.27308757682922691</v>
      </c>
      <c r="G771" s="31">
        <v>0.27308757682922691</v>
      </c>
      <c r="H771" s="31">
        <v>8.1406683307348016E-2</v>
      </c>
      <c r="I771" s="31">
        <v>8.1406683307348016E-2</v>
      </c>
      <c r="J771" s="31">
        <v>2.612105516320881E-4</v>
      </c>
      <c r="K771" s="31">
        <v>2.612105516320881E-4</v>
      </c>
      <c r="L771" s="31">
        <v>1.2044850643852016E-4</v>
      </c>
      <c r="M771" s="31">
        <v>1.2044850643852016E-4</v>
      </c>
      <c r="N771" s="31">
        <v>1.0187300801886103E-3</v>
      </c>
      <c r="O771" s="31">
        <v>1.0187300801886103E-3</v>
      </c>
      <c r="P771" s="31">
        <v>4.0930031056448193E-4</v>
      </c>
      <c r="Q771" s="31">
        <v>4.0930031056448193E-4</v>
      </c>
      <c r="R771" s="31">
        <v>0</v>
      </c>
      <c r="S771" s="31">
        <v>0</v>
      </c>
      <c r="T771" s="31">
        <v>0</v>
      </c>
      <c r="U771" s="31">
        <v>0</v>
      </c>
      <c r="V771" s="31">
        <v>3.056190240565832E-4</v>
      </c>
      <c r="W771" s="31">
        <v>3.056190240565832E-4</v>
      </c>
      <c r="X771" s="31">
        <v>7.9341290970961082E-5</v>
      </c>
      <c r="Y771" s="31">
        <v>7.9341290970961082E-5</v>
      </c>
      <c r="Z771" s="29" t="s">
        <v>19</v>
      </c>
      <c r="AA771" s="40"/>
      <c r="AB771" s="41">
        <f t="shared" si="14"/>
        <v>-2.5082979048311587</v>
      </c>
    </row>
    <row r="772" spans="1:28">
      <c r="A772" s="28">
        <v>42769</v>
      </c>
      <c r="B772" s="31">
        <v>8.7703035457739636E-2</v>
      </c>
      <c r="C772" s="31">
        <v>8.7703035457739636E-2</v>
      </c>
      <c r="D772" s="31">
        <v>3.3594183432125446E-2</v>
      </c>
      <c r="E772" s="31">
        <v>3.3594183432125446E-2</v>
      </c>
      <c r="F772" s="31">
        <v>0.22738055389809786</v>
      </c>
      <c r="G772" s="31">
        <v>0.22738055389809786</v>
      </c>
      <c r="H772" s="31">
        <v>0.10529470881746213</v>
      </c>
      <c r="I772" s="31">
        <v>0.10529470881746211</v>
      </c>
      <c r="J772" s="31">
        <v>5.0330813607158428E-4</v>
      </c>
      <c r="K772" s="31">
        <v>5.0330813607158428E-4</v>
      </c>
      <c r="L772" s="31">
        <v>1.6059800858469353E-4</v>
      </c>
      <c r="M772" s="31">
        <v>1.6059800858469353E-4</v>
      </c>
      <c r="N772" s="31">
        <v>1.2952425305255192E-3</v>
      </c>
      <c r="O772" s="31">
        <v>1.2952425305255192E-3</v>
      </c>
      <c r="P772" s="31">
        <v>5.9065183278382148E-4</v>
      </c>
      <c r="Q772" s="31">
        <v>5.9065183278382137E-4</v>
      </c>
      <c r="R772" s="31">
        <v>0</v>
      </c>
      <c r="S772" s="31">
        <v>0</v>
      </c>
      <c r="T772" s="31">
        <v>1.8822816597074198E-2</v>
      </c>
      <c r="U772" s="31">
        <v>1.8822816597074198E-2</v>
      </c>
      <c r="V772" s="31">
        <v>0</v>
      </c>
      <c r="W772" s="31">
        <v>0</v>
      </c>
      <c r="X772" s="31">
        <v>6.4946513894801007E-3</v>
      </c>
      <c r="Y772" s="31">
        <v>6.4946513894801007E-3</v>
      </c>
      <c r="Z772" s="29" t="s">
        <v>19</v>
      </c>
      <c r="AA772" s="40"/>
      <c r="AB772" s="41">
        <f t="shared" si="14"/>
        <v>-2.2509921097517962</v>
      </c>
    </row>
    <row r="773" spans="1:28">
      <c r="A773" s="28">
        <v>42770</v>
      </c>
      <c r="B773" s="31">
        <v>7.084539839387366E-3</v>
      </c>
      <c r="C773" s="31">
        <v>7.084539839387366E-3</v>
      </c>
      <c r="D773" s="31">
        <v>8.6230180745758764E-2</v>
      </c>
      <c r="E773" s="31">
        <v>8.6230180745758764E-2</v>
      </c>
      <c r="F773" s="31">
        <v>0.63033681156889276</v>
      </c>
      <c r="G773" s="31">
        <v>0.63033681156889276</v>
      </c>
      <c r="H773" s="31">
        <v>0.19619464055876421</v>
      </c>
      <c r="I773" s="31">
        <v>0.19619464055876418</v>
      </c>
      <c r="J773" s="31">
        <v>7.6451868770367255E-5</v>
      </c>
      <c r="K773" s="31">
        <v>7.6451868770367255E-5</v>
      </c>
      <c r="L773" s="31">
        <v>7.6284054077729445E-4</v>
      </c>
      <c r="M773" s="31">
        <v>7.6284054077729445E-4</v>
      </c>
      <c r="N773" s="31">
        <v>7.8975836692717072E-3</v>
      </c>
      <c r="O773" s="31">
        <v>7.8975836692717072E-3</v>
      </c>
      <c r="P773" s="31">
        <v>2.3437165475707713E-3</v>
      </c>
      <c r="Q773" s="31">
        <v>2.3437165475707713E-3</v>
      </c>
      <c r="R773" s="31">
        <v>1.7803728939899274E-2</v>
      </c>
      <c r="S773" s="31">
        <v>1.7803728939899274E-2</v>
      </c>
      <c r="T773" s="31">
        <v>8.6138931877244723E-3</v>
      </c>
      <c r="U773" s="31">
        <v>8.6138931877244723E-3</v>
      </c>
      <c r="V773" s="31">
        <v>3.2308296828838794E-3</v>
      </c>
      <c r="W773" s="31">
        <v>3.2308296828838794E-3</v>
      </c>
      <c r="X773" s="31">
        <v>1.0849606693886186E-2</v>
      </c>
      <c r="Y773" s="31">
        <v>1.0849606693886188E-2</v>
      </c>
      <c r="Z773" s="29" t="s">
        <v>19</v>
      </c>
      <c r="AA773" s="40"/>
      <c r="AB773" s="41">
        <f t="shared" si="14"/>
        <v>-1.6286480484382189</v>
      </c>
    </row>
    <row r="774" spans="1:28">
      <c r="A774" s="28">
        <v>42771</v>
      </c>
      <c r="B774" s="31">
        <v>4.1921108042418047E-2</v>
      </c>
      <c r="C774" s="31">
        <v>4.1921108042418047E-2</v>
      </c>
      <c r="D774" s="31">
        <v>7.0874821152217701E-2</v>
      </c>
      <c r="E774" s="31">
        <v>7.0874821152217701E-2</v>
      </c>
      <c r="F774" s="31">
        <v>0.8717467339998739</v>
      </c>
      <c r="G774" s="31">
        <v>0.8717467339998739</v>
      </c>
      <c r="H774" s="31">
        <v>0.26734110961943885</v>
      </c>
      <c r="I774" s="31">
        <v>0.26734110961943891</v>
      </c>
      <c r="J774" s="31">
        <v>3.3447692587035678E-4</v>
      </c>
      <c r="K774" s="31">
        <v>3.3447692587035678E-4</v>
      </c>
      <c r="L774" s="31">
        <v>5.8034280374923359E-4</v>
      </c>
      <c r="M774" s="31">
        <v>5.8034280374923359E-4</v>
      </c>
      <c r="N774" s="31">
        <v>1.8138246522977224E-2</v>
      </c>
      <c r="O774" s="31">
        <v>1.8138246522977224E-2</v>
      </c>
      <c r="P774" s="31">
        <v>5.0413204405834458E-3</v>
      </c>
      <c r="Q774" s="31">
        <v>5.0413204405834449E-3</v>
      </c>
      <c r="R774" s="31">
        <v>0</v>
      </c>
      <c r="S774" s="31">
        <v>0</v>
      </c>
      <c r="T774" s="31">
        <v>1.4570619324320378E-2</v>
      </c>
      <c r="U774" s="31">
        <v>1.4570619324320378E-2</v>
      </c>
      <c r="V774" s="31">
        <v>8.0761039880857075E-2</v>
      </c>
      <c r="W774" s="31">
        <v>8.0761039880857075E-2</v>
      </c>
      <c r="X774" s="31">
        <v>2.5993718184772009E-2</v>
      </c>
      <c r="Y774" s="31">
        <v>2.5993718184772006E-2</v>
      </c>
      <c r="Z774" s="29" t="s">
        <v>19</v>
      </c>
      <c r="AA774" s="40"/>
      <c r="AB774" s="41">
        <f t="shared" si="14"/>
        <v>-1.3192298718547744</v>
      </c>
    </row>
    <row r="775" spans="1:28">
      <c r="A775" s="28">
        <v>42772</v>
      </c>
      <c r="B775" s="31">
        <v>3.6798832834803431E-2</v>
      </c>
      <c r="C775" s="31">
        <v>3.6798832834803431E-2</v>
      </c>
      <c r="D775" s="31">
        <v>0.2053428037492335</v>
      </c>
      <c r="E775" s="31">
        <v>0.2053428037492335</v>
      </c>
      <c r="F775" s="31">
        <v>0.23071325658900063</v>
      </c>
      <c r="G775" s="31">
        <v>0.23071325658900063</v>
      </c>
      <c r="H775" s="31">
        <v>0.1452953133225362</v>
      </c>
      <c r="I775" s="31">
        <v>0.14529531332253617</v>
      </c>
      <c r="J775" s="31">
        <v>1.242342867518468E-4</v>
      </c>
      <c r="K775" s="31">
        <v>1.242342867518468E-4</v>
      </c>
      <c r="L775" s="31">
        <v>1.4855315794084153E-3</v>
      </c>
      <c r="M775" s="31">
        <v>1.4855315794084153E-3</v>
      </c>
      <c r="N775" s="31">
        <v>1.1594118531670376E-3</v>
      </c>
      <c r="O775" s="31">
        <v>1.1594118531670376E-3</v>
      </c>
      <c r="P775" s="31">
        <v>8.6267911611283092E-4</v>
      </c>
      <c r="Q775" s="31">
        <v>8.6267911611283103E-4</v>
      </c>
      <c r="R775" s="31">
        <v>0</v>
      </c>
      <c r="S775" s="31">
        <v>0</v>
      </c>
      <c r="T775" s="31">
        <v>0</v>
      </c>
      <c r="U775" s="31">
        <v>0</v>
      </c>
      <c r="V775" s="31">
        <v>1.9588724113340998E-2</v>
      </c>
      <c r="W775" s="31">
        <v>1.9588724113340998E-2</v>
      </c>
      <c r="X775" s="31">
        <v>5.085398935567316E-3</v>
      </c>
      <c r="Y775" s="31">
        <v>5.085398935567316E-3</v>
      </c>
      <c r="Z775" s="29" t="s">
        <v>19</v>
      </c>
      <c r="AA775" s="40"/>
      <c r="AB775" s="41">
        <f t="shared" si="14"/>
        <v>-1.9289869641048005</v>
      </c>
    </row>
    <row r="776" spans="1:28">
      <c r="A776" s="28">
        <v>42773</v>
      </c>
      <c r="B776" s="31">
        <v>0.69158041940220993</v>
      </c>
      <c r="C776" s="31">
        <v>0.69158041940220993</v>
      </c>
      <c r="D776" s="31">
        <v>3.2433497824626976E-2</v>
      </c>
      <c r="E776" s="31">
        <v>3.2433497824626976E-2</v>
      </c>
      <c r="F776" s="31">
        <v>0.11680468033705413</v>
      </c>
      <c r="G776" s="31">
        <v>0.11680468033705413</v>
      </c>
      <c r="H776" s="31">
        <v>0.31493077157516386</v>
      </c>
      <c r="I776" s="31">
        <v>0.31493077157516386</v>
      </c>
      <c r="J776" s="31">
        <v>8.6199482038589077E-3</v>
      </c>
      <c r="K776" s="31">
        <v>8.6199482038589077E-3</v>
      </c>
      <c r="L776" s="31">
        <v>2.4089701287704032E-4</v>
      </c>
      <c r="M776" s="31">
        <v>2.4089701287704032E-4</v>
      </c>
      <c r="N776" s="31">
        <v>1.052687749528231E-3</v>
      </c>
      <c r="O776" s="31">
        <v>1.052687749528231E-3</v>
      </c>
      <c r="P776" s="31">
        <v>3.7643034716222648E-3</v>
      </c>
      <c r="Q776" s="31">
        <v>3.7643034716222635E-3</v>
      </c>
      <c r="R776" s="31">
        <v>0</v>
      </c>
      <c r="S776" s="31">
        <v>0</v>
      </c>
      <c r="T776" s="31">
        <v>0</v>
      </c>
      <c r="U776" s="31">
        <v>0</v>
      </c>
      <c r="V776" s="31">
        <v>1.0216407375605781E-2</v>
      </c>
      <c r="W776" s="31">
        <v>1.0216407375605781E-2</v>
      </c>
      <c r="X776" s="31">
        <v>2.652266012457842E-3</v>
      </c>
      <c r="Y776" s="31">
        <v>2.652266012457842E-3</v>
      </c>
      <c r="Z776" s="29" t="s">
        <v>19</v>
      </c>
      <c r="AA776" s="40"/>
      <c r="AB776" s="41">
        <f t="shared" si="14"/>
        <v>-1.1554024370873373</v>
      </c>
    </row>
    <row r="777" spans="1:28">
      <c r="A777" s="28">
        <v>42774</v>
      </c>
      <c r="B777" s="31">
        <v>0.28917282263484995</v>
      </c>
      <c r="C777" s="31">
        <v>0.28917282263484995</v>
      </c>
      <c r="D777" s="31">
        <v>0.27295821531813014</v>
      </c>
      <c r="E777" s="31">
        <v>0.27295821531813014</v>
      </c>
      <c r="F777" s="31">
        <v>0.50788545593022183</v>
      </c>
      <c r="G777" s="31">
        <v>0.46413342453393103</v>
      </c>
      <c r="H777" s="31">
        <v>0.34035776625300052</v>
      </c>
      <c r="I777" s="31">
        <v>0.3289993677884433</v>
      </c>
      <c r="J777" s="31">
        <v>1.8125463887641237E-3</v>
      </c>
      <c r="K777" s="31">
        <v>1.8125463887641237E-3</v>
      </c>
      <c r="L777" s="31">
        <v>1.5986801763658131E-3</v>
      </c>
      <c r="M777" s="31">
        <v>1.5986801763658131E-3</v>
      </c>
      <c r="N777" s="31">
        <v>4.6764561776277153E-3</v>
      </c>
      <c r="O777" s="31">
        <v>3.1677654398245829E-3</v>
      </c>
      <c r="P777" s="31">
        <v>2.4822489603772112E-3</v>
      </c>
      <c r="Q777" s="31">
        <v>2.0905800478062779E-3</v>
      </c>
      <c r="R777" s="31">
        <v>8.68684358903298E-3</v>
      </c>
      <c r="S777" s="31">
        <v>8.68684358903298E-3</v>
      </c>
      <c r="T777" s="31">
        <v>0</v>
      </c>
      <c r="U777" s="31">
        <v>0</v>
      </c>
      <c r="V777" s="31">
        <v>1.8856208674729188E-2</v>
      </c>
      <c r="W777" s="31">
        <v>1.8856208674729188E-2</v>
      </c>
      <c r="X777" s="31">
        <v>8.3295761663799463E-3</v>
      </c>
      <c r="Y777" s="31">
        <v>8.3295761663799463E-3</v>
      </c>
      <c r="Z777" s="29" t="s">
        <v>19</v>
      </c>
      <c r="AA777" s="40"/>
      <c r="AB777" s="41">
        <f t="shared" ref="AB777:AB840" si="15">IF(I777&gt;0,LN(I777),"")</f>
        <v>-1.1116994498342854</v>
      </c>
    </row>
    <row r="778" spans="1:28">
      <c r="A778" s="28">
        <v>42775</v>
      </c>
      <c r="B778" s="31">
        <v>0.13744453257645983</v>
      </c>
      <c r="C778" s="31">
        <v>0.13744453257645983</v>
      </c>
      <c r="D778" s="31">
        <v>4.3219114082985371E-2</v>
      </c>
      <c r="E778" s="31">
        <v>4.3219114082985371E-2</v>
      </c>
      <c r="F778" s="31">
        <v>5.2833282396829329E-2</v>
      </c>
      <c r="G778" s="31">
        <v>5.2833282396829329E-2</v>
      </c>
      <c r="H778" s="31">
        <v>8.2967062029776911E-2</v>
      </c>
      <c r="I778" s="31">
        <v>8.2967062029776897E-2</v>
      </c>
      <c r="J778" s="31">
        <v>1.0034307776110702E-3</v>
      </c>
      <c r="K778" s="31">
        <v>1.0034307776110702E-3</v>
      </c>
      <c r="L778" s="31">
        <v>5.7304289426811123E-4</v>
      </c>
      <c r="M778" s="31">
        <v>5.7304289426811123E-4</v>
      </c>
      <c r="N778" s="31">
        <v>4.414497014150646E-4</v>
      </c>
      <c r="O778" s="31">
        <v>4.414497014150646E-4</v>
      </c>
      <c r="P778" s="31">
        <v>7.0903407645477934E-4</v>
      </c>
      <c r="Q778" s="31">
        <v>7.0903407645477945E-4</v>
      </c>
      <c r="R778" s="31">
        <v>9.1391838125909862E-3</v>
      </c>
      <c r="S778" s="31">
        <v>9.1391838125909862E-3</v>
      </c>
      <c r="T778" s="31">
        <v>0</v>
      </c>
      <c r="U778" s="31">
        <v>0</v>
      </c>
      <c r="V778" s="31">
        <v>3.5092825714687664E-2</v>
      </c>
      <c r="W778" s="31">
        <v>3.5092825714687664E-2</v>
      </c>
      <c r="X778" s="31">
        <v>1.272357242348603E-2</v>
      </c>
      <c r="Y778" s="31">
        <v>1.272357242348603E-2</v>
      </c>
      <c r="Z778" s="29" t="s">
        <v>19</v>
      </c>
      <c r="AA778" s="40"/>
      <c r="AB778" s="41">
        <f t="shared" si="15"/>
        <v>-2.4893115929633027</v>
      </c>
    </row>
    <row r="779" spans="1:28">
      <c r="A779" s="28">
        <v>42776</v>
      </c>
      <c r="B779" s="31">
        <v>7.5422954036499401E-2</v>
      </c>
      <c r="C779" s="31">
        <v>7.5422954036499401E-2</v>
      </c>
      <c r="D779" s="31">
        <v>5.1081116594154222E-2</v>
      </c>
      <c r="E779" s="31">
        <v>5.1081116594154222E-2</v>
      </c>
      <c r="F779" s="31">
        <v>0.15874240197148523</v>
      </c>
      <c r="G779" s="31">
        <v>0.15874240197148523</v>
      </c>
      <c r="H779" s="31">
        <v>8.8654447268266753E-2</v>
      </c>
      <c r="I779" s="31">
        <v>8.8654447268266767E-2</v>
      </c>
      <c r="J779" s="31">
        <v>7.772606658320671E-4</v>
      </c>
      <c r="K779" s="31">
        <v>7.772606658320671E-4</v>
      </c>
      <c r="L779" s="31">
        <v>7.7379040499897815E-4</v>
      </c>
      <c r="M779" s="31">
        <v>7.7379040499897815E-4</v>
      </c>
      <c r="N779" s="31">
        <v>9.3141035902958669E-4</v>
      </c>
      <c r="O779" s="31">
        <v>9.3141035902958669E-4</v>
      </c>
      <c r="P779" s="31">
        <v>8.1608184998702843E-4</v>
      </c>
      <c r="Q779" s="31">
        <v>8.1608184998702821E-4</v>
      </c>
      <c r="R779" s="31">
        <v>0</v>
      </c>
      <c r="S779" s="31">
        <v>0</v>
      </c>
      <c r="T779" s="31">
        <v>0</v>
      </c>
      <c r="U779" s="31">
        <v>0</v>
      </c>
      <c r="V779" s="31">
        <v>0</v>
      </c>
      <c r="W779" s="31">
        <v>0</v>
      </c>
      <c r="X779" s="31">
        <v>0</v>
      </c>
      <c r="Y779" s="31">
        <v>0</v>
      </c>
      <c r="Z779" s="29" t="s">
        <v>19</v>
      </c>
      <c r="AA779" s="40"/>
      <c r="AB779" s="41">
        <f t="shared" si="15"/>
        <v>-2.423009081129508</v>
      </c>
    </row>
    <row r="780" spans="1:28">
      <c r="A780" s="28">
        <v>42777</v>
      </c>
      <c r="B780" s="31">
        <v>3.0861071026971582E-2</v>
      </c>
      <c r="C780" s="31">
        <v>3.0861071026971582E-2</v>
      </c>
      <c r="D780" s="31">
        <v>0.15780214325342368</v>
      </c>
      <c r="E780" s="31">
        <v>0.15780214325342368</v>
      </c>
      <c r="F780" s="31">
        <v>0.18300758226245398</v>
      </c>
      <c r="G780" s="31">
        <v>0.18300758226245398</v>
      </c>
      <c r="H780" s="31">
        <v>0.11415952385150333</v>
      </c>
      <c r="I780" s="31">
        <v>0.11415952385150334</v>
      </c>
      <c r="J780" s="31">
        <v>3.0262198054937042E-4</v>
      </c>
      <c r="K780" s="31">
        <v>3.0262198054937042E-4</v>
      </c>
      <c r="L780" s="31">
        <v>1.9855753788653023E-3</v>
      </c>
      <c r="M780" s="31">
        <v>1.9855753788653023E-3</v>
      </c>
      <c r="N780" s="31">
        <v>8.3438844663067161E-4</v>
      </c>
      <c r="O780" s="31">
        <v>8.3438844663067161E-4</v>
      </c>
      <c r="P780" s="31">
        <v>1.021361698054753E-3</v>
      </c>
      <c r="Q780" s="31">
        <v>1.021361698054753E-3</v>
      </c>
      <c r="R780" s="31">
        <v>8.2695438053280584E-3</v>
      </c>
      <c r="S780" s="31">
        <v>8.2695438053280584E-3</v>
      </c>
      <c r="T780" s="31">
        <v>0</v>
      </c>
      <c r="U780" s="31">
        <v>0</v>
      </c>
      <c r="V780" s="31">
        <v>2.6419066746224632E-2</v>
      </c>
      <c r="W780" s="31">
        <v>2.6419066746224632E-2</v>
      </c>
      <c r="X780" s="31">
        <v>1.012797876172173E-2</v>
      </c>
      <c r="Y780" s="31">
        <v>1.0127978761721732E-2</v>
      </c>
      <c r="Z780" s="29" t="s">
        <v>19</v>
      </c>
      <c r="AA780" s="40"/>
      <c r="AB780" s="41">
        <f t="shared" si="15"/>
        <v>-2.1701584767095761</v>
      </c>
    </row>
    <row r="781" spans="1:28">
      <c r="A781" s="28">
        <v>42778</v>
      </c>
      <c r="B781" s="31">
        <v>0.27987436409565408</v>
      </c>
      <c r="C781" s="31">
        <v>0.27987436409565408</v>
      </c>
      <c r="D781" s="31">
        <v>7.1951557800683269E-2</v>
      </c>
      <c r="E781" s="31">
        <v>7.1951557800683269E-2</v>
      </c>
      <c r="F781" s="31">
        <v>0.53239804209780783</v>
      </c>
      <c r="G781" s="31">
        <v>0.53239804209780783</v>
      </c>
      <c r="H781" s="31">
        <v>0.2736896722826867</v>
      </c>
      <c r="I781" s="31">
        <v>0.2736896722826867</v>
      </c>
      <c r="J781" s="31">
        <v>8.7855939195280366E-3</v>
      </c>
      <c r="K781" s="31">
        <v>8.7855939195280366E-3</v>
      </c>
      <c r="L781" s="31">
        <v>6.0224253219260076E-4</v>
      </c>
      <c r="M781" s="31">
        <v>6.0224253219260076E-4</v>
      </c>
      <c r="N781" s="31">
        <v>8.9405692275600461E-3</v>
      </c>
      <c r="O781" s="31">
        <v>8.9405692275600461E-3</v>
      </c>
      <c r="P781" s="31">
        <v>6.0022316312317546E-3</v>
      </c>
      <c r="Q781" s="31">
        <v>6.0022316312317555E-3</v>
      </c>
      <c r="R781" s="31">
        <v>0</v>
      </c>
      <c r="S781" s="31">
        <v>0</v>
      </c>
      <c r="T781" s="31">
        <v>0</v>
      </c>
      <c r="U781" s="31">
        <v>0</v>
      </c>
      <c r="V781" s="31">
        <v>1.1409776898112439E-2</v>
      </c>
      <c r="W781" s="31">
        <v>1.1409776898112439E-2</v>
      </c>
      <c r="X781" s="31">
        <v>2.9620748629158805E-3</v>
      </c>
      <c r="Y781" s="31">
        <v>2.9620748629158805E-3</v>
      </c>
      <c r="Z781" s="29" t="s">
        <v>19</v>
      </c>
      <c r="AA781" s="40"/>
      <c r="AB781" s="41">
        <f t="shared" si="15"/>
        <v>-1.2957603973606764</v>
      </c>
    </row>
    <row r="782" spans="1:28">
      <c r="A782" s="28">
        <v>42779</v>
      </c>
      <c r="B782" s="31">
        <v>1.3955651545124122E-2</v>
      </c>
      <c r="C782" s="31">
        <v>1.3955651545124122E-2</v>
      </c>
      <c r="D782" s="31">
        <v>8.2160481210032995E-3</v>
      </c>
      <c r="E782" s="31">
        <v>8.2160481210032995E-3</v>
      </c>
      <c r="F782" s="31">
        <v>0.48738957693595097</v>
      </c>
      <c r="G782" s="31">
        <v>0.48738957693595097</v>
      </c>
      <c r="H782" s="31">
        <v>0.13488271342177577</v>
      </c>
      <c r="I782" s="31">
        <v>0.1348827134217758</v>
      </c>
      <c r="J782" s="31">
        <v>9.5564835962959062E-5</v>
      </c>
      <c r="K782" s="31">
        <v>9.5564835962959062E-5</v>
      </c>
      <c r="L782" s="31">
        <v>1.2409846117908136E-4</v>
      </c>
      <c r="M782" s="31">
        <v>1.2409846117908136E-4</v>
      </c>
      <c r="N782" s="31">
        <v>3.6431728105792691E-3</v>
      </c>
      <c r="O782" s="31">
        <v>3.6431728105792691E-3</v>
      </c>
      <c r="P782" s="31">
        <v>1.0263992403386237E-3</v>
      </c>
      <c r="Q782" s="31">
        <v>1.0263992403386235E-3</v>
      </c>
      <c r="R782" s="31">
        <v>3.1854945320986356E-6</v>
      </c>
      <c r="S782" s="31">
        <v>3.1854945320986356E-6</v>
      </c>
      <c r="T782" s="31">
        <v>0</v>
      </c>
      <c r="U782" s="31">
        <v>0</v>
      </c>
      <c r="V782" s="31">
        <v>1.4383498513139192E-2</v>
      </c>
      <c r="W782" s="31">
        <v>1.4383498513139192E-2</v>
      </c>
      <c r="X782" s="31">
        <v>3.7353376034900089E-3</v>
      </c>
      <c r="Y782" s="31">
        <v>3.7353376034900089E-3</v>
      </c>
      <c r="Z782" s="29" t="s">
        <v>19</v>
      </c>
      <c r="AA782" s="40"/>
      <c r="AB782" s="41">
        <f t="shared" si="15"/>
        <v>-2.0033496676283336</v>
      </c>
    </row>
    <row r="783" spans="1:28">
      <c r="A783" s="28">
        <v>42780</v>
      </c>
      <c r="B783" s="31">
        <v>7.224701598799706E-3</v>
      </c>
      <c r="C783" s="31">
        <v>7.224701598799706E-3</v>
      </c>
      <c r="D783" s="31">
        <v>4.0375799340088184E-2</v>
      </c>
      <c r="E783" s="31">
        <v>4.0375799340088184E-2</v>
      </c>
      <c r="F783" s="31">
        <v>0.24930265500463281</v>
      </c>
      <c r="G783" s="31">
        <v>0.24930265500463281</v>
      </c>
      <c r="H783" s="31">
        <v>8.1508693538596397E-2</v>
      </c>
      <c r="I783" s="31">
        <v>8.1508693538596397E-2</v>
      </c>
      <c r="J783" s="31">
        <v>6.0524396109874073E-5</v>
      </c>
      <c r="K783" s="31">
        <v>6.0524396109874073E-5</v>
      </c>
      <c r="L783" s="31">
        <v>6.6794171752270284E-4</v>
      </c>
      <c r="M783" s="31">
        <v>6.6794171752270284E-4</v>
      </c>
      <c r="N783" s="31">
        <v>1.9646937260780345E-3</v>
      </c>
      <c r="O783" s="31">
        <v>1.9646937260780345E-3</v>
      </c>
      <c r="P783" s="31">
        <v>7.6444704157735519E-4</v>
      </c>
      <c r="Q783" s="31">
        <v>7.644470415773554E-4</v>
      </c>
      <c r="R783" s="31">
        <v>0</v>
      </c>
      <c r="S783" s="31">
        <v>0</v>
      </c>
      <c r="T783" s="31">
        <v>1.8103775513183637E-2</v>
      </c>
      <c r="U783" s="31">
        <v>1.8103775513183637E-2</v>
      </c>
      <c r="V783" s="31">
        <v>2.7845288858488687E-3</v>
      </c>
      <c r="W783" s="31">
        <v>2.7845288858488687E-3</v>
      </c>
      <c r="X783" s="31">
        <v>6.9694397497348992E-3</v>
      </c>
      <c r="Y783" s="31">
        <v>6.9694397497348992E-3</v>
      </c>
      <c r="Z783" s="29" t="s">
        <v>19</v>
      </c>
      <c r="AA783" s="40"/>
      <c r="AB783" s="41">
        <f t="shared" si="15"/>
        <v>-2.5070455952388411</v>
      </c>
    </row>
    <row r="784" spans="1:28">
      <c r="A784" s="28">
        <v>42781</v>
      </c>
      <c r="B784" s="31">
        <v>6.9316361018466315E-3</v>
      </c>
      <c r="C784" s="31">
        <v>6.9316361018466315E-3</v>
      </c>
      <c r="D784" s="31">
        <v>1.7497883026250473E-2</v>
      </c>
      <c r="E784" s="31">
        <v>1.7497883026250473E-2</v>
      </c>
      <c r="F784" s="31">
        <v>0.22866609423738352</v>
      </c>
      <c r="G784" s="31">
        <v>0.22866609423738352</v>
      </c>
      <c r="H784" s="31">
        <v>6.8141575088345882E-2</v>
      </c>
      <c r="I784" s="31">
        <v>6.8141575088345896E-2</v>
      </c>
      <c r="J784" s="31">
        <v>5.4153407045676809E-5</v>
      </c>
      <c r="K784" s="31">
        <v>5.4153407045676809E-5</v>
      </c>
      <c r="L784" s="31">
        <v>1.1314859695739773E-4</v>
      </c>
      <c r="M784" s="31">
        <v>1.1314859695739773E-4</v>
      </c>
      <c r="N784" s="31">
        <v>1.731841136320638E-3</v>
      </c>
      <c r="O784" s="31">
        <v>1.731841136320638E-3</v>
      </c>
      <c r="P784" s="31">
        <v>5.1005115624189277E-4</v>
      </c>
      <c r="Q784" s="31">
        <v>5.1005115624189277E-4</v>
      </c>
      <c r="R784" s="31">
        <v>0</v>
      </c>
      <c r="S784" s="31">
        <v>0</v>
      </c>
      <c r="T784" s="31">
        <v>0</v>
      </c>
      <c r="U784" s="31">
        <v>0</v>
      </c>
      <c r="V784" s="31">
        <v>1.1424330184972275E-2</v>
      </c>
      <c r="W784" s="31">
        <v>1.1424330184972275E-2</v>
      </c>
      <c r="X784" s="31">
        <v>2.9658530196287835E-3</v>
      </c>
      <c r="Y784" s="31">
        <v>2.9658530196287835E-3</v>
      </c>
      <c r="Z784" s="29" t="s">
        <v>19</v>
      </c>
      <c r="AA784" s="40"/>
      <c r="AB784" s="41">
        <f t="shared" si="15"/>
        <v>-2.6861677515432447</v>
      </c>
    </row>
    <row r="785" spans="1:28">
      <c r="A785" s="28">
        <v>42782</v>
      </c>
      <c r="B785" s="31">
        <v>4.2762078598892091E-2</v>
      </c>
      <c r="C785" s="31">
        <v>4.2762078598892091E-2</v>
      </c>
      <c r="D785" s="31">
        <v>1.8574619674716034E-2</v>
      </c>
      <c r="E785" s="31">
        <v>1.8574619674716034E-2</v>
      </c>
      <c r="F785" s="31">
        <v>1.2472603437486358</v>
      </c>
      <c r="G785" s="31">
        <v>1.2472603437486358</v>
      </c>
      <c r="H785" s="31">
        <v>0.34711436984124194</v>
      </c>
      <c r="I785" s="31">
        <v>0.34711436984124189</v>
      </c>
      <c r="J785" s="31">
        <v>2.70767035228384E-4</v>
      </c>
      <c r="K785" s="31">
        <v>2.70767035228384E-4</v>
      </c>
      <c r="L785" s="31">
        <v>8.3948959032907996E-5</v>
      </c>
      <c r="M785" s="31">
        <v>8.3948959032907996E-5</v>
      </c>
      <c r="N785" s="31">
        <v>1.896778387398794E-2</v>
      </c>
      <c r="O785" s="31">
        <v>1.896778387398794E-2</v>
      </c>
      <c r="P785" s="31">
        <v>5.0602112241479626E-3</v>
      </c>
      <c r="Q785" s="31">
        <v>5.0602112241479634E-3</v>
      </c>
      <c r="R785" s="31">
        <v>0</v>
      </c>
      <c r="S785" s="31">
        <v>0</v>
      </c>
      <c r="T785" s="31">
        <v>2.3834204455864746E-3</v>
      </c>
      <c r="U785" s="31">
        <v>2.3834204455864746E-3</v>
      </c>
      <c r="V785" s="31">
        <v>1.4810394927694419E-2</v>
      </c>
      <c r="W785" s="31">
        <v>1.4810394927694419E-2</v>
      </c>
      <c r="X785" s="31">
        <v>4.6672829260060601E-3</v>
      </c>
      <c r="Y785" s="31">
        <v>4.6672829260060601E-3</v>
      </c>
      <c r="Z785" s="29" t="s">
        <v>19</v>
      </c>
      <c r="AA785" s="40"/>
      <c r="AB785" s="41">
        <f t="shared" si="15"/>
        <v>-1.0581009572558646</v>
      </c>
    </row>
    <row r="786" spans="1:28">
      <c r="A786" s="28">
        <v>42783</v>
      </c>
      <c r="B786" s="31">
        <v>1.4548153528094469E-2</v>
      </c>
      <c r="C786" s="31">
        <v>1.4548153528094469E-2</v>
      </c>
      <c r="D786" s="31">
        <v>0.93898370660203812</v>
      </c>
      <c r="E786" s="31">
        <v>0.93898370660203812</v>
      </c>
      <c r="F786" s="31">
        <v>0.2082235772949321</v>
      </c>
      <c r="G786" s="31">
        <v>0.2082235772949321</v>
      </c>
      <c r="H786" s="31">
        <v>0.3837964933668162</v>
      </c>
      <c r="I786" s="31">
        <v>0.3837964933668162</v>
      </c>
      <c r="J786" s="31">
        <v>1.1149230862345226E-4</v>
      </c>
      <c r="K786" s="31">
        <v>1.1149230862345226E-4</v>
      </c>
      <c r="L786" s="31">
        <v>7.6503051362163113E-3</v>
      </c>
      <c r="M786" s="31">
        <v>7.6503051362163113E-3</v>
      </c>
      <c r="N786" s="31">
        <v>1.5960104589621566E-3</v>
      </c>
      <c r="O786" s="31">
        <v>1.5960104589621566E-3</v>
      </c>
      <c r="P786" s="31">
        <v>3.0980885045803854E-3</v>
      </c>
      <c r="Q786" s="31">
        <v>3.0980885045803854E-3</v>
      </c>
      <c r="R786" s="31">
        <v>0</v>
      </c>
      <c r="S786" s="31">
        <v>0</v>
      </c>
      <c r="T786" s="31">
        <v>0</v>
      </c>
      <c r="U786" s="31">
        <v>0</v>
      </c>
      <c r="V786" s="31">
        <v>1.3233788851212047E-2</v>
      </c>
      <c r="W786" s="31">
        <v>1.3233788851212047E-2</v>
      </c>
      <c r="X786" s="31">
        <v>3.435603837599712E-3</v>
      </c>
      <c r="Y786" s="31">
        <v>3.435603837599712E-3</v>
      </c>
      <c r="Z786" s="29" t="s">
        <v>19</v>
      </c>
      <c r="AA786" s="40"/>
      <c r="AB786" s="41">
        <f t="shared" si="15"/>
        <v>-0.95764283206618028</v>
      </c>
    </row>
    <row r="787" spans="1:28">
      <c r="A787" s="28">
        <v>42784</v>
      </c>
      <c r="B787" s="31">
        <v>4.4915472902590766E-3</v>
      </c>
      <c r="C787" s="31">
        <v>4.4915472902590766E-3</v>
      </c>
      <c r="D787" s="31">
        <v>7.4349578065231988E-3</v>
      </c>
      <c r="E787" s="31">
        <v>7.4349578065231988E-3</v>
      </c>
      <c r="F787" s="31">
        <v>1.5091758473651275E-2</v>
      </c>
      <c r="G787" s="31">
        <v>1.5091758473651275E-2</v>
      </c>
      <c r="H787" s="31">
        <v>8.2590505744057595E-3</v>
      </c>
      <c r="I787" s="31">
        <v>8.2590505744057595E-3</v>
      </c>
      <c r="J787" s="31">
        <v>2.5483956256789085E-5</v>
      </c>
      <c r="K787" s="31">
        <v>2.5483956256789085E-5</v>
      </c>
      <c r="L787" s="31">
        <v>9.1248868514030434E-5</v>
      </c>
      <c r="M787" s="31">
        <v>9.1248868514030434E-5</v>
      </c>
      <c r="N787" s="31">
        <v>2.3285258975739673E-4</v>
      </c>
      <c r="O787" s="31">
        <v>2.3285258975739673E-4</v>
      </c>
      <c r="P787" s="31">
        <v>1.0201023124837855E-4</v>
      </c>
      <c r="Q787" s="31">
        <v>1.0201023124837855E-4</v>
      </c>
      <c r="R787" s="31">
        <v>0</v>
      </c>
      <c r="S787" s="31">
        <v>0</v>
      </c>
      <c r="T787" s="31">
        <v>0</v>
      </c>
      <c r="U787" s="31">
        <v>0</v>
      </c>
      <c r="V787" s="31">
        <v>2.3547218139216741E-2</v>
      </c>
      <c r="W787" s="31">
        <v>2.3547218139216741E-2</v>
      </c>
      <c r="X787" s="31">
        <v>6.1130575614769065E-3</v>
      </c>
      <c r="Y787" s="31">
        <v>6.1130575614769065E-3</v>
      </c>
      <c r="Z787" s="29" t="s">
        <v>19</v>
      </c>
      <c r="AA787" s="40"/>
      <c r="AB787" s="41">
        <f t="shared" si="15"/>
        <v>-4.7964456406215419</v>
      </c>
    </row>
    <row r="788" spans="1:28">
      <c r="A788" s="28">
        <v>42785</v>
      </c>
      <c r="B788" s="31">
        <v>1.0658664704402035E-2</v>
      </c>
      <c r="C788" s="31">
        <v>1.0658664704402035E-2</v>
      </c>
      <c r="D788" s="31">
        <v>3.3594183432125439E-2</v>
      </c>
      <c r="E788" s="31">
        <v>3.3594183432125439E-2</v>
      </c>
      <c r="F788" s="31">
        <v>0.86020112642440305</v>
      </c>
      <c r="G788" s="31">
        <v>0.86020112642440305</v>
      </c>
      <c r="H788" s="31">
        <v>0.2391207977451961</v>
      </c>
      <c r="I788" s="31">
        <v>0.2391207977451961</v>
      </c>
      <c r="J788" s="31">
        <v>9.2379341430860436E-5</v>
      </c>
      <c r="K788" s="31">
        <v>9.2379341430860436E-5</v>
      </c>
      <c r="L788" s="31">
        <v>3.4674570035331557E-4</v>
      </c>
      <c r="M788" s="31">
        <v>3.4674570035331557E-4</v>
      </c>
      <c r="N788" s="31">
        <v>8.0770742072096991E-3</v>
      </c>
      <c r="O788" s="31">
        <v>8.0770742072096991E-3</v>
      </c>
      <c r="P788" s="31">
        <v>2.2530407864611015E-3</v>
      </c>
      <c r="Q788" s="31">
        <v>2.2530407864611015E-3</v>
      </c>
      <c r="R788" s="31">
        <v>0</v>
      </c>
      <c r="S788" s="31">
        <v>0</v>
      </c>
      <c r="T788" s="31">
        <v>8.0153006102724328E-3</v>
      </c>
      <c r="U788" s="31">
        <v>8.0153006102724328E-3</v>
      </c>
      <c r="V788" s="31">
        <v>2.0170855587734488E-2</v>
      </c>
      <c r="W788" s="31">
        <v>2.0170855587734488E-2</v>
      </c>
      <c r="X788" s="31">
        <v>8.0021359179283606E-3</v>
      </c>
      <c r="Y788" s="31">
        <v>8.0021359179283606E-3</v>
      </c>
      <c r="Z788" s="29" t="s">
        <v>19</v>
      </c>
      <c r="AA788" s="40"/>
      <c r="AB788" s="41">
        <f t="shared" si="15"/>
        <v>-1.4307864248410758</v>
      </c>
    </row>
    <row r="789" spans="1:28">
      <c r="A789" s="28">
        <v>42786</v>
      </c>
      <c r="B789" s="31">
        <v>6.9507490690392235E-2</v>
      </c>
      <c r="C789" s="31">
        <v>6.9507490690392235E-2</v>
      </c>
      <c r="D789" s="31">
        <v>1.643939615148772E-2</v>
      </c>
      <c r="E789" s="31">
        <v>1.643939615148772E-2</v>
      </c>
      <c r="F789" s="31">
        <v>7.707420720969832E-2</v>
      </c>
      <c r="G789" s="31">
        <v>7.707420720969832E-2</v>
      </c>
      <c r="H789" s="31">
        <v>5.3161183721685865E-2</v>
      </c>
      <c r="I789" s="31">
        <v>5.3161183721685858E-2</v>
      </c>
      <c r="J789" s="31">
        <v>2.8032351882467991E-4</v>
      </c>
      <c r="K789" s="31">
        <v>2.8032351882467991E-4</v>
      </c>
      <c r="L789" s="31">
        <v>1.4964814436300988E-4</v>
      </c>
      <c r="M789" s="31">
        <v>1.4964814436300988E-4</v>
      </c>
      <c r="N789" s="31">
        <v>7.1796215175197302E-4</v>
      </c>
      <c r="O789" s="31">
        <v>7.1796215175197302E-4</v>
      </c>
      <c r="P789" s="31">
        <v>3.4884980315803523E-4</v>
      </c>
      <c r="Q789" s="31">
        <v>3.4884980315803523E-4</v>
      </c>
      <c r="R789" s="31">
        <v>0</v>
      </c>
      <c r="S789" s="31">
        <v>0</v>
      </c>
      <c r="T789" s="31">
        <v>8.6467427803895228E-3</v>
      </c>
      <c r="U789" s="31">
        <v>8.6467427803895228E-3</v>
      </c>
      <c r="V789" s="31">
        <v>3.3957669339620354E-4</v>
      </c>
      <c r="W789" s="31">
        <v>3.3957669339620354E-4</v>
      </c>
      <c r="X789" s="31">
        <v>3.071641407590065E-3</v>
      </c>
      <c r="Y789" s="31">
        <v>3.071641407590065E-3</v>
      </c>
      <c r="Z789" s="29" t="s">
        <v>19</v>
      </c>
      <c r="AA789" s="40"/>
      <c r="AB789" s="41">
        <f t="shared" si="15"/>
        <v>-2.9344267782351547</v>
      </c>
    </row>
    <row r="790" spans="1:28">
      <c r="A790" s="28">
        <v>42787</v>
      </c>
      <c r="B790" s="31">
        <v>2.7382510997919871E-2</v>
      </c>
      <c r="C790" s="31">
        <v>2.7382510997919871E-2</v>
      </c>
      <c r="D790" s="31">
        <v>2.742575992057698E-2</v>
      </c>
      <c r="E790" s="31">
        <v>2.742575992057698E-2</v>
      </c>
      <c r="F790" s="31">
        <v>2.3168832680860972E-2</v>
      </c>
      <c r="G790" s="31">
        <v>2.3168832680860972E-2</v>
      </c>
      <c r="H790" s="31">
        <v>2.6303527035230052E-2</v>
      </c>
      <c r="I790" s="31">
        <v>2.6303527035230055E-2</v>
      </c>
      <c r="J790" s="31">
        <v>2.0387165005431268E-4</v>
      </c>
      <c r="K790" s="31">
        <v>2.0387165005431268E-4</v>
      </c>
      <c r="L790" s="31">
        <v>3.1754606242882587E-4</v>
      </c>
      <c r="M790" s="31">
        <v>3.1754606242882587E-4</v>
      </c>
      <c r="N790" s="31">
        <v>2.571080678571256E-4</v>
      </c>
      <c r="O790" s="31">
        <v>2.571080678571256E-4</v>
      </c>
      <c r="P790" s="31">
        <v>2.5691465647739785E-4</v>
      </c>
      <c r="Q790" s="31">
        <v>2.5691465647739779E-4</v>
      </c>
      <c r="R790" s="31">
        <v>0</v>
      </c>
      <c r="S790" s="31">
        <v>0</v>
      </c>
      <c r="T790" s="31">
        <v>0</v>
      </c>
      <c r="U790" s="31">
        <v>0</v>
      </c>
      <c r="V790" s="31">
        <v>2.1344820727761365E-4</v>
      </c>
      <c r="W790" s="31">
        <v>2.1344820727761365E-4</v>
      </c>
      <c r="X790" s="31">
        <v>5.5412965122575998E-5</v>
      </c>
      <c r="Y790" s="31">
        <v>5.5412965122575998E-5</v>
      </c>
      <c r="Z790" s="29" t="s">
        <v>19</v>
      </c>
      <c r="AA790" s="40"/>
      <c r="AB790" s="41">
        <f t="shared" si="15"/>
        <v>-3.6380522409866418</v>
      </c>
    </row>
    <row r="791" spans="1:28">
      <c r="A791" s="28">
        <v>42788</v>
      </c>
      <c r="B791" s="31">
        <v>2.9513606839893861E-2</v>
      </c>
      <c r="C791" s="31">
        <v>2.9513606839893861E-2</v>
      </c>
      <c r="D791" s="31">
        <v>3.289339212193769E-2</v>
      </c>
      <c r="E791" s="31">
        <v>3.289339212193769E-2</v>
      </c>
      <c r="F791" s="31">
        <v>0.21060546524432541</v>
      </c>
      <c r="G791" s="31">
        <v>0.21060546524432541</v>
      </c>
      <c r="H791" s="31">
        <v>7.769275525856445E-2</v>
      </c>
      <c r="I791" s="31">
        <v>7.7692755258564464E-2</v>
      </c>
      <c r="J791" s="31">
        <v>3.1854945320986357E-4</v>
      </c>
      <c r="K791" s="31">
        <v>3.1854945320986357E-4</v>
      </c>
      <c r="L791" s="31">
        <v>2.4819692235816278E-4</v>
      </c>
      <c r="M791" s="31">
        <v>2.4819692235816278E-4</v>
      </c>
      <c r="N791" s="31">
        <v>2.2994193238542919E-3</v>
      </c>
      <c r="O791" s="31">
        <v>2.2994193238542919E-3</v>
      </c>
      <c r="P791" s="31">
        <v>8.0852553656122258E-4</v>
      </c>
      <c r="Q791" s="31">
        <v>8.0852553656122258E-4</v>
      </c>
      <c r="R791" s="31">
        <v>8.1421240240441128E-3</v>
      </c>
      <c r="S791" s="31">
        <v>8.1421240240441128E-3</v>
      </c>
      <c r="T791" s="31">
        <v>0</v>
      </c>
      <c r="U791" s="31">
        <v>0</v>
      </c>
      <c r="V791" s="31">
        <v>0</v>
      </c>
      <c r="W791" s="31">
        <v>0</v>
      </c>
      <c r="X791" s="31">
        <v>3.2189895193932786E-3</v>
      </c>
      <c r="Y791" s="31">
        <v>3.2189895193932786E-3</v>
      </c>
      <c r="Z791" s="29" t="s">
        <v>19</v>
      </c>
      <c r="AA791" s="40"/>
      <c r="AB791" s="41">
        <f t="shared" si="15"/>
        <v>-2.5549932658711616</v>
      </c>
    </row>
    <row r="792" spans="1:28">
      <c r="A792" s="28">
        <v>42789</v>
      </c>
      <c r="B792" s="31">
        <v>1.4525855066369778E-2</v>
      </c>
      <c r="C792" s="31">
        <v>1.4525855066369778E-2</v>
      </c>
      <c r="D792" s="31">
        <v>3.9459660700207323E-2</v>
      </c>
      <c r="E792" s="31">
        <v>3.9459660700207323E-2</v>
      </c>
      <c r="F792" s="31">
        <v>0.20624433028199418</v>
      </c>
      <c r="G792" s="31">
        <v>0.20624433028199418</v>
      </c>
      <c r="H792" s="31">
        <v>7.2900793161032595E-2</v>
      </c>
      <c r="I792" s="31">
        <v>7.2900793161032595E-2</v>
      </c>
      <c r="J792" s="31">
        <v>8.6008352366663158E-5</v>
      </c>
      <c r="K792" s="31">
        <v>8.6008352366663158E-5</v>
      </c>
      <c r="L792" s="31">
        <v>5.5479312056530507E-4</v>
      </c>
      <c r="M792" s="31">
        <v>5.5479312056530507E-4</v>
      </c>
      <c r="N792" s="31">
        <v>1.0982880483557212E-2</v>
      </c>
      <c r="O792" s="31">
        <v>1.0982880483557212E-2</v>
      </c>
      <c r="P792" s="31">
        <v>3.0766789498739349E-3</v>
      </c>
      <c r="Q792" s="31">
        <v>3.0766789498739354E-3</v>
      </c>
      <c r="R792" s="31">
        <v>1.0512131955925498E-4</v>
      </c>
      <c r="S792" s="31">
        <v>1.0512131955925498E-4</v>
      </c>
      <c r="T792" s="31">
        <v>0</v>
      </c>
      <c r="U792" s="31">
        <v>0</v>
      </c>
      <c r="V792" s="31">
        <v>3.4452481092854821E-2</v>
      </c>
      <c r="W792" s="31">
        <v>3.4452481092854821E-2</v>
      </c>
      <c r="X792" s="31">
        <v>8.9857160488540852E-3</v>
      </c>
      <c r="Y792" s="31">
        <v>8.9857160488540852E-3</v>
      </c>
      <c r="Z792" s="29" t="s">
        <v>19</v>
      </c>
      <c r="AA792" s="40"/>
      <c r="AB792" s="41">
        <f t="shared" si="15"/>
        <v>-2.6186557599028086</v>
      </c>
    </row>
    <row r="793" spans="1:28">
      <c r="A793" s="28">
        <v>42790</v>
      </c>
      <c r="B793" s="31">
        <v>6.7882888479021929E-3</v>
      </c>
      <c r="C793" s="31">
        <v>6.7882888479021929E-3</v>
      </c>
      <c r="D793" s="31">
        <v>7.8839022396122286E-4</v>
      </c>
      <c r="E793" s="31">
        <v>7.8839022396122286E-4</v>
      </c>
      <c r="F793" s="31">
        <v>3.3516219638205287E-2</v>
      </c>
      <c r="G793" s="31">
        <v>3.3516219638205287E-2</v>
      </c>
      <c r="H793" s="31">
        <v>1.1656872844876442E-2</v>
      </c>
      <c r="I793" s="31">
        <v>1.1656872844876442E-2</v>
      </c>
      <c r="J793" s="31">
        <v>7.9637363302465894E-5</v>
      </c>
      <c r="K793" s="31">
        <v>7.9637363302465894E-5</v>
      </c>
      <c r="L793" s="31">
        <v>7.2999094811224337E-6</v>
      </c>
      <c r="M793" s="31">
        <v>7.2999094811224337E-6</v>
      </c>
      <c r="N793" s="31">
        <v>4.9966284885441384E-4</v>
      </c>
      <c r="O793" s="31">
        <v>4.9966284885441384E-4</v>
      </c>
      <c r="P793" s="31">
        <v>1.6372012422579275E-4</v>
      </c>
      <c r="Q793" s="31">
        <v>1.6372012422579272E-4</v>
      </c>
      <c r="R793" s="31">
        <v>1.2522179005679738E-2</v>
      </c>
      <c r="S793" s="31">
        <v>1.2522179005679738E-2</v>
      </c>
      <c r="T793" s="31">
        <v>0</v>
      </c>
      <c r="U793" s="31">
        <v>0</v>
      </c>
      <c r="V793" s="31">
        <v>7.4852405415763148E-3</v>
      </c>
      <c r="W793" s="31">
        <v>7.4852405415763148E-3</v>
      </c>
      <c r="X793" s="31">
        <v>6.8938766154768407E-3</v>
      </c>
      <c r="Y793" s="31">
        <v>6.8938766154768398E-3</v>
      </c>
      <c r="Z793" s="29" t="s">
        <v>19</v>
      </c>
      <c r="AA793" s="40"/>
      <c r="AB793" s="41">
        <f t="shared" si="15"/>
        <v>-4.4518593291526232</v>
      </c>
    </row>
    <row r="794" spans="1:28">
      <c r="A794" s="28">
        <v>42791</v>
      </c>
      <c r="B794" s="31">
        <v>3.3141885111954206E-2</v>
      </c>
      <c r="C794" s="31">
        <v>3.3141885111954206E-2</v>
      </c>
      <c r="D794" s="31">
        <v>2.7119163722369843E-3</v>
      </c>
      <c r="E794" s="31">
        <v>2.7119163722369843E-3</v>
      </c>
      <c r="F794" s="31">
        <v>6.5596514972906639E-2</v>
      </c>
      <c r="G794" s="31">
        <v>6.5596514972906639E-2</v>
      </c>
      <c r="H794" s="31">
        <v>3.1067782650200621E-2</v>
      </c>
      <c r="I794" s="31">
        <v>3.1067782650200618E-2</v>
      </c>
      <c r="J794" s="31">
        <v>3.0580747508146902E-4</v>
      </c>
      <c r="K794" s="31">
        <v>3.0580747508146902E-4</v>
      </c>
      <c r="L794" s="31">
        <v>1.8249773702806085E-5</v>
      </c>
      <c r="M794" s="31">
        <v>1.8249773702806085E-5</v>
      </c>
      <c r="N794" s="31">
        <v>3.1047011967652897E-4</v>
      </c>
      <c r="O794" s="31">
        <v>3.1047011967652897E-4</v>
      </c>
      <c r="P794" s="31">
        <v>2.0779861920965998E-4</v>
      </c>
      <c r="Q794" s="31">
        <v>2.0779861920965998E-4</v>
      </c>
      <c r="R794" s="31">
        <v>1.1165158335005719E-2</v>
      </c>
      <c r="S794" s="31">
        <v>1.1165158335005719E-2</v>
      </c>
      <c r="T794" s="31">
        <v>1.4698367740240021E-2</v>
      </c>
      <c r="U794" s="31">
        <v>1.4698367740240021E-2</v>
      </c>
      <c r="V794" s="31">
        <v>2.1247798815362449E-3</v>
      </c>
      <c r="W794" s="31">
        <v>2.1247798815362449E-3</v>
      </c>
      <c r="X794" s="31">
        <v>1.0037303000612062E-2</v>
      </c>
      <c r="Y794" s="31">
        <v>1.0037303000612063E-2</v>
      </c>
      <c r="Z794" s="29" t="s">
        <v>19</v>
      </c>
      <c r="AA794" s="40"/>
      <c r="AB794" s="41">
        <f t="shared" si="15"/>
        <v>-3.4715839243871307</v>
      </c>
    </row>
    <row r="795" spans="1:28">
      <c r="A795" s="28">
        <v>42792</v>
      </c>
      <c r="B795" s="31">
        <v>0.83263411728353764</v>
      </c>
      <c r="C795" s="31">
        <v>0.83263411728353764</v>
      </c>
      <c r="D795" s="31">
        <v>1.6249598504978535E-2</v>
      </c>
      <c r="E795" s="31">
        <v>1.6249598504978535E-2</v>
      </c>
      <c r="F795" s="31">
        <v>1.7900542837599874E-3</v>
      </c>
      <c r="G795" s="31">
        <v>1.7900542837599874E-3</v>
      </c>
      <c r="H795" s="31">
        <v>0.33525347653386861</v>
      </c>
      <c r="I795" s="31">
        <v>0.33525347653386867</v>
      </c>
      <c r="J795" s="31">
        <v>8.1293820459157166E-3</v>
      </c>
      <c r="K795" s="31">
        <v>8.1293820459157166E-3</v>
      </c>
      <c r="L795" s="31">
        <v>2.5914678657984642E-4</v>
      </c>
      <c r="M795" s="31">
        <v>2.5914678657984642E-4</v>
      </c>
      <c r="N795" s="31">
        <v>1.4553286859837295E-5</v>
      </c>
      <c r="O795" s="31">
        <v>1.4553286859837295E-5</v>
      </c>
      <c r="P795" s="31">
        <v>3.3071465093610125E-3</v>
      </c>
      <c r="Q795" s="31">
        <v>3.3071465093610121E-3</v>
      </c>
      <c r="R795" s="31">
        <v>8.0656721552737447E-3</v>
      </c>
      <c r="S795" s="31">
        <v>8.0656721552737447E-3</v>
      </c>
      <c r="T795" s="31">
        <v>5.5223815224691216E-3</v>
      </c>
      <c r="U795" s="31">
        <v>5.5223815224691216E-3</v>
      </c>
      <c r="V795" s="31">
        <v>6.6460009993256971E-4</v>
      </c>
      <c r="W795" s="31">
        <v>6.6460009993256971E-4</v>
      </c>
      <c r="X795" s="31">
        <v>5.2667504577866547E-3</v>
      </c>
      <c r="Y795" s="31">
        <v>5.2667504577866547E-3</v>
      </c>
      <c r="Z795" s="29" t="s">
        <v>19</v>
      </c>
      <c r="AA795" s="40"/>
      <c r="AB795" s="41">
        <f t="shared" si="15"/>
        <v>-1.092868386899863</v>
      </c>
    </row>
    <row r="796" spans="1:28">
      <c r="A796" s="28">
        <v>42793</v>
      </c>
      <c r="B796" s="31">
        <v>3.998114187236998E-2</v>
      </c>
      <c r="C796" s="31">
        <v>3.998114187236998E-2</v>
      </c>
      <c r="D796" s="31">
        <v>1.7736261570356529</v>
      </c>
      <c r="E796" s="31">
        <v>1.7736261570356529</v>
      </c>
      <c r="F796" s="31">
        <v>2.1344820727761366E-2</v>
      </c>
      <c r="G796" s="31">
        <v>2.1344820727761366E-2</v>
      </c>
      <c r="H796" s="31">
        <v>0.63332233469934684</v>
      </c>
      <c r="I796" s="31">
        <v>0.63332233469934707</v>
      </c>
      <c r="J796" s="31">
        <v>2.1661362818270721E-4</v>
      </c>
      <c r="K796" s="31">
        <v>2.1661362818270721E-4</v>
      </c>
      <c r="L796" s="31">
        <v>2.165153152100914E-2</v>
      </c>
      <c r="M796" s="31">
        <v>2.165153152100914E-2</v>
      </c>
      <c r="N796" s="31">
        <v>3.541299802560409E-4</v>
      </c>
      <c r="O796" s="31">
        <v>3.541299802560409E-4</v>
      </c>
      <c r="P796" s="31">
        <v>7.6482485724864557E-3</v>
      </c>
      <c r="Q796" s="31">
        <v>7.6482485724864531E-3</v>
      </c>
      <c r="R796" s="31">
        <v>8.2759147943922556E-3</v>
      </c>
      <c r="S796" s="31">
        <v>8.2759147943922556E-3</v>
      </c>
      <c r="T796" s="31">
        <v>1.4315122492481094E-2</v>
      </c>
      <c r="U796" s="31">
        <v>1.4315122492481094E-2</v>
      </c>
      <c r="V796" s="31">
        <v>3.5810787866439632E-2</v>
      </c>
      <c r="W796" s="31">
        <v>3.5810787866439632E-2</v>
      </c>
      <c r="X796" s="31">
        <v>1.7507978207592079E-2</v>
      </c>
      <c r="Y796" s="31">
        <v>1.7507978207592079E-2</v>
      </c>
      <c r="Z796" s="29" t="s">
        <v>19</v>
      </c>
      <c r="AA796" s="40"/>
      <c r="AB796" s="41">
        <f t="shared" si="15"/>
        <v>-0.45677576891069904</v>
      </c>
    </row>
    <row r="797" spans="1:28">
      <c r="A797" s="28">
        <v>42794</v>
      </c>
      <c r="B797" s="31">
        <v>0.1120465846720374</v>
      </c>
      <c r="C797" s="31">
        <v>0.1120465846720374</v>
      </c>
      <c r="D797" s="31">
        <v>7.3721785849855462E-2</v>
      </c>
      <c r="E797" s="31">
        <v>7.3721785849855462E-2</v>
      </c>
      <c r="F797" s="31">
        <v>0.13807188353489636</v>
      </c>
      <c r="G797" s="31">
        <v>0.13807188353489636</v>
      </c>
      <c r="H797" s="31">
        <v>0.10557932995650082</v>
      </c>
      <c r="I797" s="31">
        <v>0.10557932995650082</v>
      </c>
      <c r="J797" s="31">
        <v>9.1742242524440695E-4</v>
      </c>
      <c r="K797" s="31">
        <v>9.1742242524440695E-4</v>
      </c>
      <c r="L797" s="31">
        <v>7.6284054077729434E-4</v>
      </c>
      <c r="M797" s="31">
        <v>7.6284054077729434E-4</v>
      </c>
      <c r="N797" s="31">
        <v>1.6154148414419395E-3</v>
      </c>
      <c r="O797" s="31">
        <v>1.6154148414419395E-3</v>
      </c>
      <c r="P797" s="31">
        <v>1.0452900239031383E-3</v>
      </c>
      <c r="Q797" s="31">
        <v>1.0452900239031381E-3</v>
      </c>
      <c r="R797" s="31">
        <v>2.0323455114789296E-3</v>
      </c>
      <c r="S797" s="31">
        <v>2.0323455114789296E-3</v>
      </c>
      <c r="T797" s="31">
        <v>0</v>
      </c>
      <c r="U797" s="31">
        <v>0</v>
      </c>
      <c r="V797" s="31">
        <v>3.032904981590092E-2</v>
      </c>
      <c r="W797" s="31">
        <v>3.032904981590092E-2</v>
      </c>
      <c r="X797" s="31">
        <v>8.6771665839670137E-3</v>
      </c>
      <c r="Y797" s="31">
        <v>8.6771665839670137E-3</v>
      </c>
      <c r="Z797" s="29" t="s">
        <v>19</v>
      </c>
      <c r="AA797" s="40"/>
      <c r="AB797" s="41">
        <f t="shared" si="15"/>
        <v>-2.2482926659176514</v>
      </c>
    </row>
    <row r="798" spans="1:28">
      <c r="A798" s="28">
        <v>42795</v>
      </c>
      <c r="B798" s="31">
        <v>1.9654501263048581E-2</v>
      </c>
      <c r="C798" s="31">
        <v>1.9654501263048581E-2</v>
      </c>
      <c r="D798" s="31">
        <v>0.39689242853388629</v>
      </c>
      <c r="E798" s="31">
        <v>0.39689242853388629</v>
      </c>
      <c r="F798" s="31">
        <v>0.32280645583805107</v>
      </c>
      <c r="G798" s="31">
        <v>0.32280645583805107</v>
      </c>
      <c r="H798" s="31">
        <v>0.22851803062321951</v>
      </c>
      <c r="I798" s="31">
        <v>0.22851803062321951</v>
      </c>
      <c r="J798" s="31">
        <v>2.8988000242097586E-4</v>
      </c>
      <c r="K798" s="31">
        <v>2.8988000242097586E-4</v>
      </c>
      <c r="L798" s="31">
        <v>9.6358805150816088E-3</v>
      </c>
      <c r="M798" s="31">
        <v>9.6358805150816088E-3</v>
      </c>
      <c r="N798" s="31">
        <v>7.9509457210911079E-3</v>
      </c>
      <c r="O798" s="31">
        <v>7.9509457210911079E-3</v>
      </c>
      <c r="P798" s="31">
        <v>5.5035149451285702E-3</v>
      </c>
      <c r="Q798" s="31">
        <v>5.5035149451285693E-3</v>
      </c>
      <c r="R798" s="31">
        <v>0</v>
      </c>
      <c r="S798" s="31">
        <v>0</v>
      </c>
      <c r="T798" s="31">
        <v>4.3069465938622359E-4</v>
      </c>
      <c r="U798" s="31">
        <v>4.3069465938622359E-4</v>
      </c>
      <c r="V798" s="31">
        <v>4.7055627513473917E-4</v>
      </c>
      <c r="W798" s="31">
        <v>4.7055627513473917E-4</v>
      </c>
      <c r="X798" s="31">
        <v>2.7076789775804183E-4</v>
      </c>
      <c r="Y798" s="31">
        <v>2.7076789775804178E-4</v>
      </c>
      <c r="Z798" s="29" t="s">
        <v>19</v>
      </c>
      <c r="AA798" s="40"/>
      <c r="AB798" s="41">
        <f t="shared" si="15"/>
        <v>-1.4761401631254663</v>
      </c>
    </row>
    <row r="799" spans="1:28">
      <c r="A799" s="28">
        <v>42796</v>
      </c>
      <c r="B799" s="31">
        <v>1.4146781217050042E-2</v>
      </c>
      <c r="C799" s="31">
        <v>1.4146781217050042E-2</v>
      </c>
      <c r="D799" s="31">
        <v>9.404838380004088E-2</v>
      </c>
      <c r="E799" s="31">
        <v>9.404838380004088E-2</v>
      </c>
      <c r="F799" s="31">
        <v>5.8678852618863971E-2</v>
      </c>
      <c r="G799" s="31">
        <v>5.8678852618863971E-2</v>
      </c>
      <c r="H799" s="31">
        <v>5.3277047194214888E-2</v>
      </c>
      <c r="I799" s="31">
        <v>5.3277047194214888E-2</v>
      </c>
      <c r="J799" s="31">
        <v>1.8475868286172087E-4</v>
      </c>
      <c r="K799" s="31">
        <v>1.8475868286172087E-4</v>
      </c>
      <c r="L799" s="31">
        <v>5.4384325634362126E-4</v>
      </c>
      <c r="M799" s="31">
        <v>5.4384325634362126E-4</v>
      </c>
      <c r="N799" s="31">
        <v>5.9183366563338321E-4</v>
      </c>
      <c r="O799" s="31">
        <v>5.9183366563338321E-4</v>
      </c>
      <c r="P799" s="31">
        <v>4.1433785284835235E-4</v>
      </c>
      <c r="Q799" s="31">
        <v>4.1433785284835241E-4</v>
      </c>
      <c r="R799" s="31">
        <v>5.7211481796491494E-3</v>
      </c>
      <c r="S799" s="31">
        <v>5.7211481796491494E-3</v>
      </c>
      <c r="T799" s="31">
        <v>2.477589277892954E-2</v>
      </c>
      <c r="U799" s="31">
        <v>2.477589277892954E-2</v>
      </c>
      <c r="V799" s="31">
        <v>4.8268401418460356E-3</v>
      </c>
      <c r="W799" s="31">
        <v>4.8268401418460356E-3</v>
      </c>
      <c r="X799" s="31">
        <v>1.2063654384298989E-2</v>
      </c>
      <c r="Y799" s="31">
        <v>1.2063654384298987E-2</v>
      </c>
      <c r="Z799" s="29" t="s">
        <v>19</v>
      </c>
      <c r="AA799" s="40"/>
      <c r="AB799" s="41">
        <f t="shared" si="15"/>
        <v>-2.9322496748147775</v>
      </c>
    </row>
    <row r="800" spans="1:28">
      <c r="A800" s="28">
        <v>42797</v>
      </c>
      <c r="B800" s="31">
        <v>0.63831257983645673</v>
      </c>
      <c r="C800" s="31">
        <v>0.63831257983645673</v>
      </c>
      <c r="D800" s="31">
        <v>0.28956915934242411</v>
      </c>
      <c r="E800" s="31">
        <v>0.28956915934242411</v>
      </c>
      <c r="F800" s="31">
        <v>0.69635537186073482</v>
      </c>
      <c r="G800" s="31">
        <v>0.69635537186073482</v>
      </c>
      <c r="H800" s="31">
        <v>0.53305005553890361</v>
      </c>
      <c r="I800" s="31">
        <v>0.53305005553890361</v>
      </c>
      <c r="J800" s="31">
        <v>9.0754739219490142E-3</v>
      </c>
      <c r="K800" s="31">
        <v>9.0754739219490142E-3</v>
      </c>
      <c r="L800" s="31">
        <v>7.602855724589015E-3</v>
      </c>
      <c r="M800" s="31">
        <v>7.602855724589015E-3</v>
      </c>
      <c r="N800" s="31">
        <v>5.2100766958217519E-3</v>
      </c>
      <c r="O800" s="31">
        <v>5.2100766958217519E-3</v>
      </c>
      <c r="P800" s="31">
        <v>7.5638697392316247E-3</v>
      </c>
      <c r="Q800" s="31">
        <v>7.5638697392316229E-3</v>
      </c>
      <c r="R800" s="31">
        <v>5.7275191687133466E-3</v>
      </c>
      <c r="S800" s="31">
        <v>5.7275191687133466E-3</v>
      </c>
      <c r="T800" s="31">
        <v>1.0092124857651765E-2</v>
      </c>
      <c r="U800" s="31">
        <v>1.0092124857651765E-2</v>
      </c>
      <c r="V800" s="31">
        <v>2.9446150413070791E-3</v>
      </c>
      <c r="W800" s="31">
        <v>2.9446150413070791E-3</v>
      </c>
      <c r="X800" s="31">
        <v>6.5110234019026799E-3</v>
      </c>
      <c r="Y800" s="31">
        <v>6.5110234019026799E-3</v>
      </c>
      <c r="Z800" s="29" t="s">
        <v>19</v>
      </c>
      <c r="AA800" s="40"/>
      <c r="AB800" s="41">
        <f t="shared" si="15"/>
        <v>-0.6291399463948627</v>
      </c>
    </row>
    <row r="801" spans="1:28">
      <c r="A801" s="28">
        <v>42798</v>
      </c>
      <c r="B801" s="31">
        <v>2.2298461724690449E-4</v>
      </c>
      <c r="C801" s="31">
        <v>2.2298461724690449E-4</v>
      </c>
      <c r="D801" s="31">
        <v>4.8770695243378986E-2</v>
      </c>
      <c r="E801" s="31">
        <v>4.8770695243378986E-2</v>
      </c>
      <c r="F801" s="31">
        <v>0.39593672230873345</v>
      </c>
      <c r="G801" s="31">
        <v>0.39593672230873345</v>
      </c>
      <c r="H801" s="31">
        <v>0.11970459852047383</v>
      </c>
      <c r="I801" s="31">
        <v>0.11970459852047384</v>
      </c>
      <c r="J801" s="31">
        <v>3.1854945320986356E-6</v>
      </c>
      <c r="K801" s="31">
        <v>3.1854945320986356E-6</v>
      </c>
      <c r="L801" s="31">
        <v>3.3214588139107075E-4</v>
      </c>
      <c r="M801" s="31">
        <v>3.3214588139107075E-4</v>
      </c>
      <c r="N801" s="31">
        <v>2.4158456187329904E-3</v>
      </c>
      <c r="O801" s="31">
        <v>2.4158456187329904E-3</v>
      </c>
      <c r="P801" s="31">
        <v>7.4303748687090535E-4</v>
      </c>
      <c r="Q801" s="31">
        <v>7.4303748687090546E-4</v>
      </c>
      <c r="R801" s="31">
        <v>9.2060791977650568E-3</v>
      </c>
      <c r="S801" s="31">
        <v>9.2060791977650568E-3</v>
      </c>
      <c r="T801" s="31">
        <v>1.37968289193214E-3</v>
      </c>
      <c r="U801" s="31">
        <v>1.37968289193214E-3</v>
      </c>
      <c r="V801" s="31">
        <v>4.7400055302490071E-2</v>
      </c>
      <c r="W801" s="31">
        <v>4.7400055302490071E-2</v>
      </c>
      <c r="X801" s="31">
        <v>1.6421128459847008E-2</v>
      </c>
      <c r="Y801" s="31">
        <v>1.6421128459847008E-2</v>
      </c>
      <c r="Z801" s="29" t="s">
        <v>19</v>
      </c>
      <c r="AA801" s="40"/>
      <c r="AB801" s="41">
        <f t="shared" si="15"/>
        <v>-2.1227282501095601</v>
      </c>
    </row>
    <row r="802" spans="1:28">
      <c r="A802" s="28">
        <v>42799</v>
      </c>
      <c r="B802" s="31">
        <v>1.1541046689793357E-2</v>
      </c>
      <c r="C802" s="31">
        <v>1.1541046689793357E-2</v>
      </c>
      <c r="D802" s="31">
        <v>3.4054077729436154E-3</v>
      </c>
      <c r="E802" s="31">
        <v>3.4054077729436154E-3</v>
      </c>
      <c r="F802" s="31">
        <v>0.11852196818651492</v>
      </c>
      <c r="G802" s="31">
        <v>0.11852196818651492</v>
      </c>
      <c r="H802" s="31">
        <v>3.6507068931209842E-2</v>
      </c>
      <c r="I802" s="31">
        <v>3.6507068931209842E-2</v>
      </c>
      <c r="J802" s="31">
        <v>1.0193582502715634E-4</v>
      </c>
      <c r="K802" s="31">
        <v>1.0193582502715634E-4</v>
      </c>
      <c r="L802" s="31">
        <v>2.18997284433673E-5</v>
      </c>
      <c r="M802" s="31">
        <v>2.18997284433673E-5</v>
      </c>
      <c r="N802" s="31">
        <v>7.8587749043121391E-4</v>
      </c>
      <c r="O802" s="31">
        <v>7.8587749043121391E-4</v>
      </c>
      <c r="P802" s="31">
        <v>2.5187711419352721E-4</v>
      </c>
      <c r="Q802" s="31">
        <v>2.5187711419352732E-4</v>
      </c>
      <c r="R802" s="31">
        <v>0</v>
      </c>
      <c r="S802" s="31">
        <v>0</v>
      </c>
      <c r="T802" s="31">
        <v>0</v>
      </c>
      <c r="U802" s="31">
        <v>0</v>
      </c>
      <c r="V802" s="31">
        <v>0</v>
      </c>
      <c r="W802" s="31">
        <v>0</v>
      </c>
      <c r="X802" s="31">
        <v>0</v>
      </c>
      <c r="Y802" s="31">
        <v>0</v>
      </c>
      <c r="Z802" s="29" t="s">
        <v>19</v>
      </c>
      <c r="AA802" s="40"/>
      <c r="AB802" s="41">
        <f t="shared" si="15"/>
        <v>-3.3102493677969638</v>
      </c>
    </row>
    <row r="803" spans="1:28">
      <c r="A803" s="28">
        <v>42800</v>
      </c>
      <c r="B803" s="31">
        <v>1.0407010636366242E-2</v>
      </c>
      <c r="C803" s="31">
        <v>1.0407010636366242E-2</v>
      </c>
      <c r="D803" s="31">
        <v>7.369258621193097E-3</v>
      </c>
      <c r="E803" s="31">
        <v>7.369258621193097E-3</v>
      </c>
      <c r="F803" s="31">
        <v>5.0005093650400949E-2</v>
      </c>
      <c r="G803" s="31">
        <v>5.0005093650400949E-2</v>
      </c>
      <c r="H803" s="31">
        <v>1.9638858593669317E-2</v>
      </c>
      <c r="I803" s="31">
        <v>1.9638858593669321E-2</v>
      </c>
      <c r="J803" s="31">
        <v>1.1467780315555088E-4</v>
      </c>
      <c r="K803" s="31">
        <v>1.1467780315555088E-4</v>
      </c>
      <c r="L803" s="31">
        <v>7.6649049551785558E-5</v>
      </c>
      <c r="M803" s="31">
        <v>7.6649049551785558E-5</v>
      </c>
      <c r="N803" s="31">
        <v>2.7651245033690863E-4</v>
      </c>
      <c r="O803" s="31">
        <v>2.7651245033690863E-4</v>
      </c>
      <c r="P803" s="31">
        <v>1.4356995509031057E-4</v>
      </c>
      <c r="Q803" s="31">
        <v>1.4356995509031049E-4</v>
      </c>
      <c r="R803" s="31">
        <v>0</v>
      </c>
      <c r="S803" s="31">
        <v>0</v>
      </c>
      <c r="T803" s="31">
        <v>0</v>
      </c>
      <c r="U803" s="31">
        <v>0</v>
      </c>
      <c r="V803" s="31">
        <v>5.093650400943053E-3</v>
      </c>
      <c r="W803" s="31">
        <v>5.093650400943053E-3</v>
      </c>
      <c r="X803" s="31">
        <v>1.3223548495160181E-3</v>
      </c>
      <c r="Y803" s="31">
        <v>1.3223548495160181E-3</v>
      </c>
      <c r="Z803" s="29" t="s">
        <v>19</v>
      </c>
      <c r="AA803" s="40"/>
      <c r="AB803" s="41">
        <f t="shared" si="15"/>
        <v>-3.9302450941565903</v>
      </c>
    </row>
    <row r="804" spans="1:28">
      <c r="A804" s="28">
        <v>42801</v>
      </c>
      <c r="B804" s="31">
        <v>1.5545213316641342E-3</v>
      </c>
      <c r="C804" s="31">
        <v>1.5545213316641342E-3</v>
      </c>
      <c r="D804" s="31">
        <v>0.17632566356177187</v>
      </c>
      <c r="E804" s="31">
        <v>0.17632566356177187</v>
      </c>
      <c r="F804" s="31">
        <v>0.48593424824996723</v>
      </c>
      <c r="G804" s="31">
        <v>0.48593424824996723</v>
      </c>
      <c r="H804" s="31">
        <v>0.18760689035033587</v>
      </c>
      <c r="I804" s="31">
        <v>0.18760689035033587</v>
      </c>
      <c r="J804" s="31">
        <v>9.5564835962959068E-6</v>
      </c>
      <c r="K804" s="31">
        <v>9.5564835962959068E-6</v>
      </c>
      <c r="L804" s="31">
        <v>1.9052763745729551E-3</v>
      </c>
      <c r="M804" s="31">
        <v>1.9052763745729551E-3</v>
      </c>
      <c r="N804" s="31">
        <v>3.7547480098380219E-3</v>
      </c>
      <c r="O804" s="31">
        <v>3.7547480098380219E-3</v>
      </c>
      <c r="P804" s="31">
        <v>1.6359418566869598E-3</v>
      </c>
      <c r="Q804" s="31">
        <v>1.6359418566869598E-3</v>
      </c>
      <c r="R804" s="31">
        <v>0</v>
      </c>
      <c r="S804" s="31">
        <v>0</v>
      </c>
      <c r="T804" s="31">
        <v>2.3797704908459136E-3</v>
      </c>
      <c r="U804" s="31">
        <v>2.3797704908459136E-3</v>
      </c>
      <c r="V804" s="31">
        <v>1.7517306283624155E-2</v>
      </c>
      <c r="W804" s="31">
        <v>1.7517306283624155E-2</v>
      </c>
      <c r="X804" s="31">
        <v>5.3687606890350341E-3</v>
      </c>
      <c r="Y804" s="31">
        <v>5.3687606890350341E-3</v>
      </c>
      <c r="Z804" s="29" t="s">
        <v>19</v>
      </c>
      <c r="AA804" s="40"/>
      <c r="AB804" s="41">
        <f t="shared" si="15"/>
        <v>-1.6734065141381507</v>
      </c>
    </row>
    <row r="805" spans="1:28">
      <c r="A805" s="28">
        <v>42802</v>
      </c>
      <c r="B805" s="31">
        <v>0.54285605068758902</v>
      </c>
      <c r="C805" s="31">
        <v>0.54285605068758902</v>
      </c>
      <c r="D805" s="31">
        <v>0.91414576459251906</v>
      </c>
      <c r="E805" s="31">
        <v>0.91414576459251906</v>
      </c>
      <c r="F805" s="31">
        <v>0.1086936484605048</v>
      </c>
      <c r="G805" s="31">
        <v>0.1086936484605048</v>
      </c>
      <c r="H805" s="31">
        <v>0.5582541389706791</v>
      </c>
      <c r="I805" s="31">
        <v>0.5582541389706791</v>
      </c>
      <c r="J805" s="31">
        <v>5.0267103716516472E-3</v>
      </c>
      <c r="K805" s="31">
        <v>5.0267103716516472E-3</v>
      </c>
      <c r="L805" s="31">
        <v>4.6025929278476953E-3</v>
      </c>
      <c r="M805" s="31">
        <v>4.6025929278476953E-3</v>
      </c>
      <c r="N805" s="31">
        <v>3.0561902405658325E-4</v>
      </c>
      <c r="O805" s="31">
        <v>3.0561902405658325E-4</v>
      </c>
      <c r="P805" s="31">
        <v>3.6547369269480804E-3</v>
      </c>
      <c r="Q805" s="31">
        <v>3.6547369269480799E-3</v>
      </c>
      <c r="R805" s="31">
        <v>1.4111740777196955E-2</v>
      </c>
      <c r="S805" s="31">
        <v>1.4111740777196955E-2</v>
      </c>
      <c r="T805" s="31">
        <v>0</v>
      </c>
      <c r="U805" s="31">
        <v>0</v>
      </c>
      <c r="V805" s="31">
        <v>6.5683834694065654E-3</v>
      </c>
      <c r="W805" s="31">
        <v>6.5683834694065654E-3</v>
      </c>
      <c r="X805" s="31">
        <v>7.2842861424768082E-3</v>
      </c>
      <c r="Y805" s="31">
        <v>7.2842861424768082E-3</v>
      </c>
      <c r="Z805" s="29" t="s">
        <v>19</v>
      </c>
      <c r="AA805" s="40"/>
      <c r="AB805" s="41">
        <f t="shared" si="15"/>
        <v>-0.58294097410094614</v>
      </c>
    </row>
    <row r="806" spans="1:28">
      <c r="A806" s="28">
        <v>42803</v>
      </c>
      <c r="B806" s="31">
        <v>2.0769424349283108E-3</v>
      </c>
      <c r="C806" s="31">
        <v>2.0769424349283108E-3</v>
      </c>
      <c r="D806" s="31">
        <v>1.281134113936987E-2</v>
      </c>
      <c r="E806" s="31">
        <v>1.281134113936987E-2</v>
      </c>
      <c r="F806" s="31">
        <v>0.35928669490004317</v>
      </c>
      <c r="G806" s="31">
        <v>0.35928669490004317</v>
      </c>
      <c r="H806" s="31">
        <v>9.8515436288943353E-2</v>
      </c>
      <c r="I806" s="31">
        <v>9.8515436288943339E-2</v>
      </c>
      <c r="J806" s="31">
        <v>9.5564835962959068E-6</v>
      </c>
      <c r="K806" s="31">
        <v>9.5564835962959068E-6</v>
      </c>
      <c r="L806" s="31">
        <v>1.6789791806581596E-4</v>
      </c>
      <c r="M806" s="31">
        <v>1.6789791806581596E-4</v>
      </c>
      <c r="N806" s="31">
        <v>8.3826932312662805E-3</v>
      </c>
      <c r="O806" s="31">
        <v>8.3826932312662805E-3</v>
      </c>
      <c r="P806" s="31">
        <v>2.2379281596094898E-3</v>
      </c>
      <c r="Q806" s="31">
        <v>2.2379281596094898E-3</v>
      </c>
      <c r="R806" s="31">
        <v>8.6741016109045856E-3</v>
      </c>
      <c r="S806" s="31">
        <v>8.6741016109045856E-3</v>
      </c>
      <c r="T806" s="31">
        <v>3.2991940899932841E-2</v>
      </c>
      <c r="U806" s="31">
        <v>3.2991940899932841E-2</v>
      </c>
      <c r="V806" s="31">
        <v>6.4859148438674886E-3</v>
      </c>
      <c r="W806" s="31">
        <v>6.4859148438674886E-3</v>
      </c>
      <c r="X806" s="31">
        <v>1.6496691594105068E-2</v>
      </c>
      <c r="Y806" s="31">
        <v>1.6496691594105072E-2</v>
      </c>
      <c r="Z806" s="29" t="s">
        <v>19</v>
      </c>
      <c r="AA806" s="40"/>
      <c r="AB806" s="41">
        <f t="shared" si="15"/>
        <v>-2.317542029489053</v>
      </c>
    </row>
    <row r="807" spans="1:28">
      <c r="A807" s="28">
        <v>42804</v>
      </c>
      <c r="B807" s="31">
        <v>1.102598407889833</v>
      </c>
      <c r="C807" s="31">
        <v>1.102598407889833</v>
      </c>
      <c r="D807" s="31">
        <v>0.31442900108038663</v>
      </c>
      <c r="E807" s="31">
        <v>0.31442900108038663</v>
      </c>
      <c r="F807" s="31">
        <v>1.0682112555120575E-2</v>
      </c>
      <c r="G807" s="31">
        <v>1.0682112555120575E-2</v>
      </c>
      <c r="H807" s="31">
        <v>0.54717658348844755</v>
      </c>
      <c r="I807" s="31">
        <v>0.54717658348844767</v>
      </c>
      <c r="J807" s="31">
        <v>2.3996330310299022E-2</v>
      </c>
      <c r="K807" s="31">
        <v>2.3996330310299022E-2</v>
      </c>
      <c r="L807" s="31">
        <v>1.6121850089058899E-2</v>
      </c>
      <c r="M807" s="31">
        <v>1.6121850089058899E-2</v>
      </c>
      <c r="N807" s="31">
        <v>7.2766434299186472E-5</v>
      </c>
      <c r="O807" s="31">
        <v>7.2766434299186472E-5</v>
      </c>
      <c r="P807" s="31">
        <v>1.506854835662777E-2</v>
      </c>
      <c r="Q807" s="31">
        <v>1.5068548356627767E-2</v>
      </c>
      <c r="R807" s="31">
        <v>0</v>
      </c>
      <c r="S807" s="31">
        <v>0</v>
      </c>
      <c r="T807" s="31">
        <v>1.2957339328992321E-3</v>
      </c>
      <c r="U807" s="31">
        <v>1.2957339328992321E-3</v>
      </c>
      <c r="V807" s="31">
        <v>3.0901479099054521E-2</v>
      </c>
      <c r="W807" s="31">
        <v>3.0901479099054521E-2</v>
      </c>
      <c r="X807" s="31">
        <v>8.4693679647573523E-3</v>
      </c>
      <c r="Y807" s="31">
        <v>8.4693679647573541E-3</v>
      </c>
      <c r="Z807" s="29" t="s">
        <v>19</v>
      </c>
      <c r="AA807" s="40"/>
      <c r="AB807" s="41">
        <f t="shared" si="15"/>
        <v>-0.60298370692197234</v>
      </c>
    </row>
    <row r="808" spans="1:28">
      <c r="A808" s="28">
        <v>42805</v>
      </c>
      <c r="B808" s="31">
        <v>1.0512131955925498E-4</v>
      </c>
      <c r="C808" s="31">
        <v>1.0512131955925498E-4</v>
      </c>
      <c r="D808" s="31">
        <v>2.4662744181972146E-2</v>
      </c>
      <c r="E808" s="31">
        <v>2.4662744181972146E-2</v>
      </c>
      <c r="F808" s="31">
        <v>0.88757100791213706</v>
      </c>
      <c r="G808" s="31">
        <v>0.88757100791213706</v>
      </c>
      <c r="H808" s="31">
        <v>0.23897219024782188</v>
      </c>
      <c r="I808" s="31">
        <v>0.23897219024782185</v>
      </c>
      <c r="J808" s="31">
        <v>3.1854945320986356E-6</v>
      </c>
      <c r="K808" s="31">
        <v>3.1854945320986356E-6</v>
      </c>
      <c r="L808" s="31">
        <v>2.8104651502321371E-4</v>
      </c>
      <c r="M808" s="31">
        <v>2.8104651502321371E-4</v>
      </c>
      <c r="N808" s="31">
        <v>7.7520508006733331E-3</v>
      </c>
      <c r="O808" s="31">
        <v>7.7520508006733331E-3</v>
      </c>
      <c r="P808" s="31">
        <v>2.1107302169417583E-3</v>
      </c>
      <c r="Q808" s="31">
        <v>2.1107302169417583E-3</v>
      </c>
      <c r="R808" s="31">
        <v>0</v>
      </c>
      <c r="S808" s="31">
        <v>0</v>
      </c>
      <c r="T808" s="31">
        <v>0</v>
      </c>
      <c r="U808" s="31">
        <v>0</v>
      </c>
      <c r="V808" s="31">
        <v>1.0133938750066704E-2</v>
      </c>
      <c r="W808" s="31">
        <v>1.0133938750066704E-2</v>
      </c>
      <c r="X808" s="31">
        <v>2.6308564577513928E-3</v>
      </c>
      <c r="Y808" s="31">
        <v>2.6308564577513928E-3</v>
      </c>
      <c r="Z808" s="29" t="s">
        <v>19</v>
      </c>
      <c r="AA808" s="40"/>
      <c r="AB808" s="41">
        <f t="shared" si="15"/>
        <v>-1.4314080926165607</v>
      </c>
    </row>
    <row r="809" spans="1:28">
      <c r="A809" s="28">
        <v>42806</v>
      </c>
      <c r="B809" s="31">
        <v>1.3135577832780649</v>
      </c>
      <c r="C809" s="31">
        <v>1.3135577832780649</v>
      </c>
      <c r="D809" s="31">
        <v>0.20175124828452129</v>
      </c>
      <c r="E809" s="31">
        <v>0.20175124828452129</v>
      </c>
      <c r="F809" s="31">
        <v>0.67548595850372806</v>
      </c>
      <c r="G809" s="31">
        <v>0.67548595850372806</v>
      </c>
      <c r="H809" s="31">
        <v>0.76428961838098441</v>
      </c>
      <c r="I809" s="31">
        <v>0.7642896183809843</v>
      </c>
      <c r="J809" s="31">
        <v>3.600564469631088E-2</v>
      </c>
      <c r="K809" s="31">
        <v>3.600564469631088E-2</v>
      </c>
      <c r="L809" s="31">
        <v>1.8797266913890269E-3</v>
      </c>
      <c r="M809" s="31">
        <v>1.8797266913890269E-3</v>
      </c>
      <c r="N809" s="31">
        <v>1.0827645423718946E-2</v>
      </c>
      <c r="O809" s="31">
        <v>1.0827645423718946E-2</v>
      </c>
      <c r="P809" s="31">
        <v>1.7694367272095293E-2</v>
      </c>
      <c r="Q809" s="31">
        <v>1.7694367272095286E-2</v>
      </c>
      <c r="R809" s="31">
        <v>3.523156952501091E-3</v>
      </c>
      <c r="S809" s="31">
        <v>3.523156952501091E-3</v>
      </c>
      <c r="T809" s="31">
        <v>0</v>
      </c>
      <c r="U809" s="31">
        <v>0</v>
      </c>
      <c r="V809" s="31">
        <v>7.1422680812461503E-2</v>
      </c>
      <c r="W809" s="31">
        <v>7.1422680812461503E-2</v>
      </c>
      <c r="X809" s="31">
        <v>1.9934814202846714E-2</v>
      </c>
      <c r="Y809" s="31">
        <v>1.9934814202846717E-2</v>
      </c>
      <c r="Z809" s="29" t="s">
        <v>19</v>
      </c>
      <c r="AA809" s="40"/>
      <c r="AB809" s="41">
        <f t="shared" si="15"/>
        <v>-0.26880847999840918</v>
      </c>
    </row>
    <row r="810" spans="1:28">
      <c r="A810" s="28">
        <v>42807</v>
      </c>
      <c r="B810" s="31">
        <v>1.1314876578014353E-2</v>
      </c>
      <c r="C810" s="31">
        <v>1.1314876578014353E-2</v>
      </c>
      <c r="D810" s="31">
        <v>7.9386515607206467E-3</v>
      </c>
      <c r="E810" s="31">
        <v>7.9386515607206467E-3</v>
      </c>
      <c r="F810" s="31">
        <v>0.11690655334507298</v>
      </c>
      <c r="G810" s="31">
        <v>0.11690655334507298</v>
      </c>
      <c r="H810" s="31">
        <v>3.7562434039680723E-2</v>
      </c>
      <c r="I810" s="31">
        <v>3.7562434039680723E-2</v>
      </c>
      <c r="J810" s="31">
        <v>1.4653274847653723E-4</v>
      </c>
      <c r="K810" s="31">
        <v>1.4653274847653723E-4</v>
      </c>
      <c r="L810" s="31">
        <v>2.9929628872601977E-4</v>
      </c>
      <c r="M810" s="31">
        <v>2.9929628872601977E-4</v>
      </c>
      <c r="N810" s="31">
        <v>7.4706872547164775E-4</v>
      </c>
      <c r="O810" s="31">
        <v>7.4706872547164775E-4</v>
      </c>
      <c r="P810" s="31">
        <v>3.5514673101287342E-4</v>
      </c>
      <c r="Q810" s="31">
        <v>3.5514673101287342E-4</v>
      </c>
      <c r="R810" s="31">
        <v>0</v>
      </c>
      <c r="S810" s="31">
        <v>0</v>
      </c>
      <c r="T810" s="31">
        <v>1.5220311268140275E-3</v>
      </c>
      <c r="U810" s="31">
        <v>1.5220311268140275E-3</v>
      </c>
      <c r="V810" s="31">
        <v>5.1033525921829444E-3</v>
      </c>
      <c r="W810" s="31">
        <v>5.1033525921829444E-3</v>
      </c>
      <c r="X810" s="31">
        <v>1.8500374037514577E-3</v>
      </c>
      <c r="Y810" s="31">
        <v>1.8500374037514577E-3</v>
      </c>
      <c r="Z810" s="29" t="s">
        <v>19</v>
      </c>
      <c r="AA810" s="40"/>
      <c r="AB810" s="41">
        <f t="shared" si="15"/>
        <v>-3.2817508227034078</v>
      </c>
    </row>
    <row r="811" spans="1:28">
      <c r="A811" s="28">
        <v>42808</v>
      </c>
      <c r="B811" s="31">
        <v>1.4239160558480902E-3</v>
      </c>
      <c r="C811" s="31">
        <v>1.4239160558480902E-3</v>
      </c>
      <c r="D811" s="31">
        <v>2.1936227990772911E-2</v>
      </c>
      <c r="E811" s="31">
        <v>2.1936227990772911E-2</v>
      </c>
      <c r="F811" s="31">
        <v>0.57525747190002874</v>
      </c>
      <c r="G811" s="31">
        <v>0.57525747190002874</v>
      </c>
      <c r="H811" s="31">
        <v>0.15747357179379326</v>
      </c>
      <c r="I811" s="31">
        <v>0.15747357179379326</v>
      </c>
      <c r="J811" s="31">
        <v>1.2741978128394542E-5</v>
      </c>
      <c r="K811" s="31">
        <v>1.2741978128394542E-5</v>
      </c>
      <c r="L811" s="31">
        <v>1.8249773702806087E-4</v>
      </c>
      <c r="M811" s="31">
        <v>1.8249773702806087E-4</v>
      </c>
      <c r="N811" s="31">
        <v>6.306424305929495E-3</v>
      </c>
      <c r="O811" s="31">
        <v>6.306424305929495E-3</v>
      </c>
      <c r="P811" s="31">
        <v>1.7052080630901795E-3</v>
      </c>
      <c r="Q811" s="31">
        <v>1.7052080630901793E-3</v>
      </c>
      <c r="R811" s="31">
        <v>0</v>
      </c>
      <c r="S811" s="31">
        <v>0</v>
      </c>
      <c r="T811" s="31">
        <v>4.2339474990510115E-3</v>
      </c>
      <c r="U811" s="31">
        <v>4.2339474990510115E-3</v>
      </c>
      <c r="V811" s="31">
        <v>2.9145382484634153E-2</v>
      </c>
      <c r="W811" s="31">
        <v>2.9145382484634153E-2</v>
      </c>
      <c r="X811" s="31">
        <v>9.0272757726960178E-3</v>
      </c>
      <c r="Y811" s="31">
        <v>9.0272757726960178E-3</v>
      </c>
      <c r="Z811" s="29" t="s">
        <v>19</v>
      </c>
      <c r="AA811" s="40"/>
      <c r="AB811" s="41">
        <f t="shared" si="15"/>
        <v>-1.8484976329307774</v>
      </c>
    </row>
    <row r="812" spans="1:28">
      <c r="A812" s="28">
        <v>42809</v>
      </c>
      <c r="B812" s="31">
        <v>8.28865677252065E-3</v>
      </c>
      <c r="C812" s="31">
        <v>8.28865677252065E-3</v>
      </c>
      <c r="D812" s="31">
        <v>9.4898823254591647E-2</v>
      </c>
      <c r="E812" s="31">
        <v>9.4898823254591647E-2</v>
      </c>
      <c r="F812" s="31">
        <v>0.24209392691339338</v>
      </c>
      <c r="G812" s="31">
        <v>0.24209392691339338</v>
      </c>
      <c r="H812" s="31">
        <v>9.8870583019956215E-2</v>
      </c>
      <c r="I812" s="31">
        <v>9.8870583019956229E-2</v>
      </c>
      <c r="J812" s="31">
        <v>8.6008352366663172E-5</v>
      </c>
      <c r="K812" s="31">
        <v>8.6008352366663172E-5</v>
      </c>
      <c r="L812" s="31">
        <v>3.4309574561275434E-4</v>
      </c>
      <c r="M812" s="31">
        <v>3.4309574561275434E-4</v>
      </c>
      <c r="N812" s="31">
        <v>1.2127739049864409E-3</v>
      </c>
      <c r="O812" s="31">
        <v>1.2127739049864409E-3</v>
      </c>
      <c r="P812" s="31">
        <v>4.672320468289932E-4</v>
      </c>
      <c r="Q812" s="31">
        <v>4.6723204682899331E-4</v>
      </c>
      <c r="R812" s="31">
        <v>0</v>
      </c>
      <c r="S812" s="31">
        <v>0</v>
      </c>
      <c r="T812" s="31">
        <v>2.3359710339591793E-3</v>
      </c>
      <c r="U812" s="31">
        <v>2.3359710339591793E-3</v>
      </c>
      <c r="V812" s="31">
        <v>3.0071941748043795E-2</v>
      </c>
      <c r="W812" s="31">
        <v>3.0071941748043795E-2</v>
      </c>
      <c r="X812" s="31">
        <v>8.6129379198476644E-3</v>
      </c>
      <c r="Y812" s="31">
        <v>8.6129379198476661E-3</v>
      </c>
      <c r="Z812" s="29" t="s">
        <v>19</v>
      </c>
      <c r="AA812" s="40"/>
      <c r="AB812" s="41">
        <f t="shared" si="15"/>
        <v>-2.3139435262566979</v>
      </c>
    </row>
    <row r="813" spans="1:28">
      <c r="A813" s="28">
        <v>42810</v>
      </c>
      <c r="B813" s="31">
        <v>0.5107781207493558</v>
      </c>
      <c r="C813" s="31">
        <v>0.5107781207493558</v>
      </c>
      <c r="D813" s="31">
        <v>1.5837153619295122E-2</v>
      </c>
      <c r="E813" s="31">
        <v>1.5837153619295122E-2</v>
      </c>
      <c r="F813" s="31">
        <v>0.34959420585139162</v>
      </c>
      <c r="G813" s="31">
        <v>0.34959420585139162</v>
      </c>
      <c r="H813" s="31">
        <v>0.29815827454101695</v>
      </c>
      <c r="I813" s="31">
        <v>0.29815827454101684</v>
      </c>
      <c r="J813" s="31">
        <v>8.7409969960786562E-3</v>
      </c>
      <c r="K813" s="31">
        <v>8.7409969960786562E-3</v>
      </c>
      <c r="L813" s="31">
        <v>1.0949864221683651E-4</v>
      </c>
      <c r="M813" s="31">
        <v>1.0949864221683651E-4</v>
      </c>
      <c r="N813" s="31">
        <v>9.2267838691368464E-3</v>
      </c>
      <c r="O813" s="31">
        <v>9.2267838691368464E-3</v>
      </c>
      <c r="P813" s="31">
        <v>5.8888869298446668E-3</v>
      </c>
      <c r="Q813" s="31">
        <v>5.888886929844666E-3</v>
      </c>
      <c r="R813" s="31">
        <v>1.468512979297471E-3</v>
      </c>
      <c r="S813" s="31">
        <v>1.468512979297471E-3</v>
      </c>
      <c r="T813" s="31">
        <v>0</v>
      </c>
      <c r="U813" s="31">
        <v>0</v>
      </c>
      <c r="V813" s="31">
        <v>3.2351956689418308E-2</v>
      </c>
      <c r="W813" s="31">
        <v>3.2351956689418308E-2</v>
      </c>
      <c r="X813" s="31">
        <v>8.9794191209992477E-3</v>
      </c>
      <c r="Y813" s="31">
        <v>8.9794191209992477E-3</v>
      </c>
      <c r="Z813" s="29" t="s">
        <v>19</v>
      </c>
      <c r="AA813" s="40"/>
      <c r="AB813" s="41">
        <f t="shared" si="15"/>
        <v>-1.210130810851568</v>
      </c>
    </row>
    <row r="814" spans="1:28">
      <c r="A814" s="28">
        <v>42811</v>
      </c>
      <c r="B814" s="31">
        <v>8.3692497841827446E-2</v>
      </c>
      <c r="C814" s="31">
        <v>8.3692497841827446E-2</v>
      </c>
      <c r="D814" s="31">
        <v>6.7546062428825882E-2</v>
      </c>
      <c r="E814" s="31">
        <v>6.7546062428825882E-2</v>
      </c>
      <c r="F814" s="31">
        <v>0.10902837405828107</v>
      </c>
      <c r="G814" s="31">
        <v>0.10902837405828107</v>
      </c>
      <c r="H814" s="31">
        <v>8.4698717189857414E-2</v>
      </c>
      <c r="I814" s="31">
        <v>8.4698717189857414E-2</v>
      </c>
      <c r="J814" s="31">
        <v>6.5621187361231896E-4</v>
      </c>
      <c r="K814" s="31">
        <v>6.5621187361231896E-4</v>
      </c>
      <c r="L814" s="31">
        <v>6.8254153648494766E-4</v>
      </c>
      <c r="M814" s="31">
        <v>6.8254153648494766E-4</v>
      </c>
      <c r="N814" s="31">
        <v>9.3626145464953262E-4</v>
      </c>
      <c r="O814" s="31">
        <v>9.3626145464953262E-4</v>
      </c>
      <c r="P814" s="31">
        <v>7.3799994458703493E-4</v>
      </c>
      <c r="Q814" s="31">
        <v>7.3799994458703503E-4</v>
      </c>
      <c r="R814" s="31">
        <v>0</v>
      </c>
      <c r="S814" s="31">
        <v>0</v>
      </c>
      <c r="T814" s="31">
        <v>0</v>
      </c>
      <c r="U814" s="31">
        <v>0</v>
      </c>
      <c r="V814" s="31">
        <v>4.0652181295145508E-3</v>
      </c>
      <c r="W814" s="31">
        <v>4.0652181295145508E-3</v>
      </c>
      <c r="X814" s="31">
        <v>1.0553651084708794E-3</v>
      </c>
      <c r="Y814" s="31">
        <v>1.0553651084708794E-3</v>
      </c>
      <c r="Z814" s="29" t="s">
        <v>19</v>
      </c>
      <c r="AA814" s="40"/>
      <c r="AB814" s="41">
        <f t="shared" si="15"/>
        <v>-2.4686548227769851</v>
      </c>
    </row>
    <row r="815" spans="1:28">
      <c r="A815" s="28">
        <v>42812</v>
      </c>
      <c r="B815" s="31">
        <v>1.2165403618084689E-2</v>
      </c>
      <c r="C815" s="31">
        <v>1.2165403618084689E-2</v>
      </c>
      <c r="D815" s="31">
        <v>0.69083788361024312</v>
      </c>
      <c r="E815" s="31">
        <v>0.69083788361024312</v>
      </c>
      <c r="F815" s="31">
        <v>5.743697214015785E-3</v>
      </c>
      <c r="G815" s="31">
        <v>5.743697214015785E-3</v>
      </c>
      <c r="H815" s="31">
        <v>0.24466839118530848</v>
      </c>
      <c r="I815" s="31">
        <v>0.24466839118530848</v>
      </c>
      <c r="J815" s="31">
        <v>1.6246022113703041E-4</v>
      </c>
      <c r="K815" s="31">
        <v>1.6246022113703041E-4</v>
      </c>
      <c r="L815" s="31">
        <v>9.7745787952229369E-3</v>
      </c>
      <c r="M815" s="31">
        <v>9.7745787952229369E-3</v>
      </c>
      <c r="N815" s="31">
        <v>5.8213147439349168E-5</v>
      </c>
      <c r="O815" s="31">
        <v>5.8213147439349168E-5</v>
      </c>
      <c r="P815" s="31">
        <v>3.4519758500222908E-3</v>
      </c>
      <c r="Q815" s="31">
        <v>3.4519758500222903E-3</v>
      </c>
      <c r="R815" s="31">
        <v>0</v>
      </c>
      <c r="S815" s="31">
        <v>0</v>
      </c>
      <c r="T815" s="31">
        <v>4.2302975443104509E-3</v>
      </c>
      <c r="U815" s="31">
        <v>4.2302975443104509E-3</v>
      </c>
      <c r="V815" s="31">
        <v>5.2052256002018057E-3</v>
      </c>
      <c r="W815" s="31">
        <v>5.2052256002018057E-3</v>
      </c>
      <c r="X815" s="31">
        <v>2.8109485943997644E-3</v>
      </c>
      <c r="Y815" s="31">
        <v>2.8109485943997644E-3</v>
      </c>
      <c r="Z815" s="29" t="s">
        <v>19</v>
      </c>
      <c r="AA815" s="40"/>
      <c r="AB815" s="41">
        <f t="shared" si="15"/>
        <v>-1.4078514906192561</v>
      </c>
    </row>
    <row r="816" spans="1:28">
      <c r="A816" s="28">
        <v>42813</v>
      </c>
      <c r="B816" s="31">
        <v>3.1593734769354266E-2</v>
      </c>
      <c r="C816" s="31">
        <v>3.1593734769354266E-2</v>
      </c>
      <c r="D816" s="31">
        <v>0.41070020731742923</v>
      </c>
      <c r="E816" s="31">
        <v>0.41070020731742923</v>
      </c>
      <c r="F816" s="31">
        <v>9.6003182318726687E-3</v>
      </c>
      <c r="G816" s="31">
        <v>9.6003182318726687E-3</v>
      </c>
      <c r="H816" s="31">
        <v>0.15669149335422233</v>
      </c>
      <c r="I816" s="31">
        <v>0.15669149335422233</v>
      </c>
      <c r="J816" s="31">
        <v>3.3447692587035678E-4</v>
      </c>
      <c r="K816" s="31">
        <v>3.3447692587035678E-4</v>
      </c>
      <c r="L816" s="31">
        <v>7.9496014249423302E-3</v>
      </c>
      <c r="M816" s="31">
        <v>7.9496014249423302E-3</v>
      </c>
      <c r="N816" s="31">
        <v>7.7617529919132229E-5</v>
      </c>
      <c r="O816" s="31">
        <v>7.7617529919132229E-5</v>
      </c>
      <c r="P816" s="31">
        <v>2.8953274276545963E-3</v>
      </c>
      <c r="Q816" s="31">
        <v>2.8953274276545958E-3</v>
      </c>
      <c r="R816" s="31">
        <v>0</v>
      </c>
      <c r="S816" s="31">
        <v>0</v>
      </c>
      <c r="T816" s="31">
        <v>5.2741846001109587E-3</v>
      </c>
      <c r="U816" s="31">
        <v>5.2741846001109587E-3</v>
      </c>
      <c r="V816" s="31">
        <v>7.6162201233148511E-4</v>
      </c>
      <c r="W816" s="31">
        <v>7.6162201233148511E-4</v>
      </c>
      <c r="X816" s="31">
        <v>2.0175356846901535E-3</v>
      </c>
      <c r="Y816" s="31">
        <v>2.0175356846901535E-3</v>
      </c>
      <c r="Z816" s="29" t="s">
        <v>19</v>
      </c>
      <c r="AA816" s="40"/>
      <c r="AB816" s="41">
        <f t="shared" si="15"/>
        <v>-1.8534764172824638</v>
      </c>
    </row>
    <row r="817" spans="1:28">
      <c r="A817" s="28">
        <v>42814</v>
      </c>
      <c r="B817" s="31">
        <v>0.1544773718395912</v>
      </c>
      <c r="C817" s="31">
        <v>0.1544773718395912</v>
      </c>
      <c r="D817" s="31">
        <v>0.41241933600023362</v>
      </c>
      <c r="E817" s="31">
        <v>0.41241933600023362</v>
      </c>
      <c r="F817" s="31">
        <v>0.25313502054438991</v>
      </c>
      <c r="G817" s="31">
        <v>0.25313502054438991</v>
      </c>
      <c r="H817" s="31">
        <v>0.2690903961775129</v>
      </c>
      <c r="I817" s="31">
        <v>0.26909039617751285</v>
      </c>
      <c r="J817" s="31">
        <v>3.0102923328332101E-3</v>
      </c>
      <c r="K817" s="31">
        <v>3.0102923328332101E-3</v>
      </c>
      <c r="L817" s="31">
        <v>1.2519344760124976E-3</v>
      </c>
      <c r="M817" s="31">
        <v>1.2519344760124976E-3</v>
      </c>
      <c r="N817" s="31">
        <v>1.4892863553233496E-3</v>
      </c>
      <c r="O817" s="31">
        <v>1.4892863553233496E-3</v>
      </c>
      <c r="P817" s="31">
        <v>2.0087199856933802E-3</v>
      </c>
      <c r="Q817" s="31">
        <v>2.008719985693381E-3</v>
      </c>
      <c r="R817" s="31">
        <v>0</v>
      </c>
      <c r="S817" s="31">
        <v>0</v>
      </c>
      <c r="T817" s="31">
        <v>3.0440622536280549E-3</v>
      </c>
      <c r="U817" s="31">
        <v>3.0440622536280549E-3</v>
      </c>
      <c r="V817" s="31">
        <v>2.4721183279243619E-2</v>
      </c>
      <c r="W817" s="31">
        <v>2.4721183279243619E-2</v>
      </c>
      <c r="X817" s="31">
        <v>7.4681564358380836E-3</v>
      </c>
      <c r="Y817" s="31">
        <v>7.4681564358380836E-3</v>
      </c>
      <c r="Z817" s="29" t="s">
        <v>19</v>
      </c>
      <c r="AA817" s="40"/>
      <c r="AB817" s="41">
        <f t="shared" si="15"/>
        <v>-1.3127079105612989</v>
      </c>
    </row>
    <row r="818" spans="1:28">
      <c r="A818" s="28">
        <v>42815</v>
      </c>
      <c r="B818" s="31">
        <v>0.17171089725824484</v>
      </c>
      <c r="C818" s="31">
        <v>0.17171089725824484</v>
      </c>
      <c r="D818" s="31">
        <v>1.905495371857389</v>
      </c>
      <c r="E818" s="31">
        <v>1.905495371857389</v>
      </c>
      <c r="F818" s="31">
        <v>2.960123994004046</v>
      </c>
      <c r="G818" s="31">
        <v>2.960123994004046</v>
      </c>
      <c r="H818" s="31">
        <v>1.4938340482445427</v>
      </c>
      <c r="I818" s="31">
        <v>1.4938340482445422</v>
      </c>
      <c r="J818" s="31">
        <v>8.6645451273082872E-4</v>
      </c>
      <c r="K818" s="31">
        <v>8.6645451273082872E-4</v>
      </c>
      <c r="L818" s="31">
        <v>1.0880515081612988E-2</v>
      </c>
      <c r="M818" s="31">
        <v>1.0880515081612988E-2</v>
      </c>
      <c r="N818" s="31">
        <v>2.4585352601885133E-2</v>
      </c>
      <c r="O818" s="31">
        <v>2.4585352601885133E-2</v>
      </c>
      <c r="P818" s="31">
        <v>1.0479347336021702E-2</v>
      </c>
      <c r="Q818" s="31">
        <v>1.0479347336021702E-2</v>
      </c>
      <c r="R818" s="31">
        <v>0</v>
      </c>
      <c r="S818" s="31">
        <v>0</v>
      </c>
      <c r="T818" s="31">
        <v>4.2302975443104509E-3</v>
      </c>
      <c r="U818" s="31">
        <v>4.2302975443104509E-3</v>
      </c>
      <c r="V818" s="31">
        <v>3.0634668839957507E-2</v>
      </c>
      <c r="W818" s="31">
        <v>3.0634668839957507E-2</v>
      </c>
      <c r="X818" s="31">
        <v>9.4126477574121153E-3</v>
      </c>
      <c r="Y818" s="31">
        <v>9.4126477574121136E-3</v>
      </c>
      <c r="Z818" s="29" t="s">
        <v>19</v>
      </c>
      <c r="AA818" s="40"/>
      <c r="AB818" s="41">
        <f t="shared" si="15"/>
        <v>0.40134600172200252</v>
      </c>
    </row>
    <row r="819" spans="1:28">
      <c r="A819" s="28">
        <v>42816</v>
      </c>
      <c r="B819" s="31">
        <v>0.40415961876001438</v>
      </c>
      <c r="C819" s="31">
        <v>0.40415961876001438</v>
      </c>
      <c r="D819" s="31">
        <v>0.23049464186644086</v>
      </c>
      <c r="E819" s="31">
        <v>0.23049464186644086</v>
      </c>
      <c r="F819" s="31">
        <v>1.8270681433401734</v>
      </c>
      <c r="G819" s="31">
        <v>1.8270681433401734</v>
      </c>
      <c r="H819" s="31">
        <v>0.7136371307166659</v>
      </c>
      <c r="I819" s="31">
        <v>0.71363713071666601</v>
      </c>
      <c r="J819" s="31">
        <v>3.1185991469245642E-3</v>
      </c>
      <c r="K819" s="31">
        <v>3.1185991469245642E-3</v>
      </c>
      <c r="L819" s="31">
        <v>1.8286273250211699E-3</v>
      </c>
      <c r="M819" s="31">
        <v>1.8286273250211699E-3</v>
      </c>
      <c r="N819" s="31">
        <v>8.256564745147691E-3</v>
      </c>
      <c r="O819" s="31">
        <v>8.256564745147691E-3</v>
      </c>
      <c r="P819" s="31">
        <v>4.0073648868190186E-3</v>
      </c>
      <c r="Q819" s="31">
        <v>4.0073648868190195E-3</v>
      </c>
      <c r="R819" s="31">
        <v>0</v>
      </c>
      <c r="S819" s="31">
        <v>0</v>
      </c>
      <c r="T819" s="31">
        <v>7.9021520133150357E-3</v>
      </c>
      <c r="U819" s="31">
        <v>7.9021520133150357E-3</v>
      </c>
      <c r="V819" s="31">
        <v>1.0720921320080141E-2</v>
      </c>
      <c r="W819" s="31">
        <v>1.0720921320080141E-2</v>
      </c>
      <c r="X819" s="31">
        <v>5.5098118729834085E-3</v>
      </c>
      <c r="Y819" s="31">
        <v>5.5098118729834085E-3</v>
      </c>
      <c r="Z819" s="29" t="s">
        <v>19</v>
      </c>
      <c r="AA819" s="40"/>
      <c r="AB819" s="41">
        <f t="shared" si="15"/>
        <v>-0.33738066611503548</v>
      </c>
    </row>
    <row r="820" spans="1:28">
      <c r="A820" s="28">
        <v>42817</v>
      </c>
      <c r="B820" s="31">
        <v>3.0329093440111109E-2</v>
      </c>
      <c r="C820" s="31">
        <v>3.0329093440111109E-2</v>
      </c>
      <c r="D820" s="31">
        <v>7.2758197798347302E-2</v>
      </c>
      <c r="E820" s="31">
        <v>7.2758197798347302E-2</v>
      </c>
      <c r="F820" s="31">
        <v>1.2703855165689171</v>
      </c>
      <c r="G820" s="31">
        <v>1.2703855165689171</v>
      </c>
      <c r="H820" s="31">
        <v>0.36689805777557244</v>
      </c>
      <c r="I820" s="31">
        <v>0.36689805777557249</v>
      </c>
      <c r="J820" s="31">
        <v>1.3697626488024135E-4</v>
      </c>
      <c r="K820" s="31">
        <v>1.3697626488024135E-4</v>
      </c>
      <c r="L820" s="31">
        <v>6.2414226063596816E-4</v>
      </c>
      <c r="M820" s="31">
        <v>6.2414226063596816E-4</v>
      </c>
      <c r="N820" s="31">
        <v>7.6113690276949052E-3</v>
      </c>
      <c r="O820" s="31">
        <v>7.6113690276949052E-3</v>
      </c>
      <c r="P820" s="31">
        <v>2.2454844730352957E-3</v>
      </c>
      <c r="Q820" s="31">
        <v>2.2454844730352952E-3</v>
      </c>
      <c r="R820" s="31">
        <v>0</v>
      </c>
      <c r="S820" s="31">
        <v>0</v>
      </c>
      <c r="T820" s="31">
        <v>0</v>
      </c>
      <c r="U820" s="31">
        <v>0</v>
      </c>
      <c r="V820" s="31">
        <v>2.9329724118192093E-2</v>
      </c>
      <c r="W820" s="31">
        <v>2.9329724118192093E-2</v>
      </c>
      <c r="X820" s="31">
        <v>7.6142451620703289E-3</v>
      </c>
      <c r="Y820" s="31">
        <v>7.6142451620703289E-3</v>
      </c>
      <c r="Z820" s="29" t="s">
        <v>19</v>
      </c>
      <c r="AA820" s="40"/>
      <c r="AB820" s="41">
        <f t="shared" si="15"/>
        <v>-1.0026712412419643</v>
      </c>
    </row>
    <row r="821" spans="1:28">
      <c r="A821" s="28">
        <v>42818</v>
      </c>
      <c r="B821" s="31">
        <v>0.38949997292329652</v>
      </c>
      <c r="C821" s="31">
        <v>0.38949997292329652</v>
      </c>
      <c r="D821" s="31">
        <v>4.5368937425175927E-2</v>
      </c>
      <c r="E821" s="31">
        <v>4.5368937425175927E-2</v>
      </c>
      <c r="F821" s="31">
        <v>6.0769674831060584E-2</v>
      </c>
      <c r="G821" s="31">
        <v>6.0769674831060584E-2</v>
      </c>
      <c r="H821" s="31">
        <v>0.18541933761356511</v>
      </c>
      <c r="I821" s="31">
        <v>0.18541933761356505</v>
      </c>
      <c r="J821" s="31">
        <v>2.8828725515492653E-3</v>
      </c>
      <c r="K821" s="31">
        <v>2.8828725515492653E-3</v>
      </c>
      <c r="L821" s="31">
        <v>3.0659619820714223E-4</v>
      </c>
      <c r="M821" s="31">
        <v>3.0659619820714223E-4</v>
      </c>
      <c r="N821" s="31">
        <v>3.6383217149593239E-4</v>
      </c>
      <c r="O821" s="31">
        <v>3.6383217149593239E-4</v>
      </c>
      <c r="P821" s="31">
        <v>1.339986247509565E-3</v>
      </c>
      <c r="Q821" s="31">
        <v>1.3399862475095652E-3</v>
      </c>
      <c r="R821" s="31">
        <v>4.2590061894158763E-3</v>
      </c>
      <c r="S821" s="31">
        <v>4.2590061894158763E-3</v>
      </c>
      <c r="T821" s="31">
        <v>1.0840365579466814E-2</v>
      </c>
      <c r="U821" s="31">
        <v>1.0840365579466814E-2</v>
      </c>
      <c r="V821" s="31">
        <v>8.5136728130048179E-3</v>
      </c>
      <c r="W821" s="31">
        <v>8.5136728130048179E-3</v>
      </c>
      <c r="X821" s="31">
        <v>7.6343953312058115E-3</v>
      </c>
      <c r="Y821" s="31">
        <v>7.6343953312058115E-3</v>
      </c>
      <c r="Z821" s="29" t="s">
        <v>19</v>
      </c>
      <c r="AA821" s="40"/>
      <c r="AB821" s="41">
        <f t="shared" si="15"/>
        <v>-1.6851353291666817</v>
      </c>
    </row>
    <row r="822" spans="1:28">
      <c r="A822" s="28">
        <v>42819</v>
      </c>
      <c r="B822" s="31">
        <v>3.609802403774174E-2</v>
      </c>
      <c r="C822" s="31">
        <v>3.609802403774174E-2</v>
      </c>
      <c r="D822" s="31">
        <v>2.1085788536222155E-2</v>
      </c>
      <c r="E822" s="31">
        <v>2.1085788536222155E-2</v>
      </c>
      <c r="F822" s="31">
        <v>5.6321220147570329E-2</v>
      </c>
      <c r="G822" s="31">
        <v>5.6321220147570329E-2</v>
      </c>
      <c r="H822" s="31">
        <v>3.6168294212619551E-2</v>
      </c>
      <c r="I822" s="31">
        <v>3.6168294212619544E-2</v>
      </c>
      <c r="J822" s="31">
        <v>2.0705714458641133E-4</v>
      </c>
      <c r="K822" s="31">
        <v>2.0705714458641133E-4</v>
      </c>
      <c r="L822" s="31">
        <v>2.5184687709872391E-4</v>
      </c>
      <c r="M822" s="31">
        <v>2.5184687709872391E-4</v>
      </c>
      <c r="N822" s="31">
        <v>5.6757818753365452E-4</v>
      </c>
      <c r="O822" s="31">
        <v>5.6757818753365452E-4</v>
      </c>
      <c r="P822" s="31">
        <v>3.1610577831287672E-4</v>
      </c>
      <c r="Q822" s="31">
        <v>3.1610577831287667E-4</v>
      </c>
      <c r="R822" s="31">
        <v>0</v>
      </c>
      <c r="S822" s="31">
        <v>0</v>
      </c>
      <c r="T822" s="31">
        <v>4.0331999883201448E-3</v>
      </c>
      <c r="U822" s="31">
        <v>4.0331999883201448E-3</v>
      </c>
      <c r="V822" s="31">
        <v>1.990889642425742E-2</v>
      </c>
      <c r="W822" s="31">
        <v>1.990889642425742E-2</v>
      </c>
      <c r="X822" s="31">
        <v>6.5601394391704175E-3</v>
      </c>
      <c r="Y822" s="31">
        <v>6.5601394391704175E-3</v>
      </c>
      <c r="Z822" s="29" t="s">
        <v>19</v>
      </c>
      <c r="AA822" s="40"/>
      <c r="AB822" s="41">
        <f t="shared" si="15"/>
        <v>-3.3195723944116726</v>
      </c>
    </row>
    <row r="823" spans="1:28">
      <c r="A823" s="28">
        <v>42820</v>
      </c>
      <c r="B823" s="31">
        <v>0.16987286691322395</v>
      </c>
      <c r="C823" s="31">
        <v>0.16987286691322395</v>
      </c>
      <c r="D823" s="31">
        <v>2.5432884632230562E-2</v>
      </c>
      <c r="E823" s="31">
        <v>2.5432884632230562E-2</v>
      </c>
      <c r="F823" s="31">
        <v>9.4450831720344023E-3</v>
      </c>
      <c r="G823" s="31">
        <v>9.4450831720344023E-3</v>
      </c>
      <c r="H823" s="31">
        <v>7.8386676708167624E-2</v>
      </c>
      <c r="I823" s="31">
        <v>7.8386676708167638E-2</v>
      </c>
      <c r="J823" s="31">
        <v>3.8863033291603361E-4</v>
      </c>
      <c r="K823" s="31">
        <v>3.8863033291603361E-4</v>
      </c>
      <c r="L823" s="31">
        <v>3.138961076882647E-4</v>
      </c>
      <c r="M823" s="31">
        <v>3.138961076882647E-4</v>
      </c>
      <c r="N823" s="31">
        <v>1.3097958173853563E-4</v>
      </c>
      <c r="O823" s="31">
        <v>1.3097958173853563E-4</v>
      </c>
      <c r="P823" s="31">
        <v>2.9595560917739449E-4</v>
      </c>
      <c r="Q823" s="31">
        <v>2.9595560917739449E-4</v>
      </c>
      <c r="R823" s="31">
        <v>3.1249701359887614E-3</v>
      </c>
      <c r="S823" s="31">
        <v>3.1249701359887614E-3</v>
      </c>
      <c r="T823" s="31">
        <v>3.0550121178497388E-3</v>
      </c>
      <c r="U823" s="31">
        <v>3.0550121178497388E-3</v>
      </c>
      <c r="V823" s="31">
        <v>8.3390333706867686E-3</v>
      </c>
      <c r="W823" s="31">
        <v>8.3390333706867686E-3</v>
      </c>
      <c r="X823" s="31">
        <v>4.4544467645125296E-3</v>
      </c>
      <c r="Y823" s="31">
        <v>4.4544467645125296E-3</v>
      </c>
      <c r="Z823" s="29" t="s">
        <v>19</v>
      </c>
      <c r="AA823" s="40"/>
      <c r="AB823" s="41">
        <f t="shared" si="15"/>
        <v>-2.5461013060140449</v>
      </c>
    </row>
    <row r="824" spans="1:28">
      <c r="A824" s="28">
        <v>42821</v>
      </c>
      <c r="B824" s="31">
        <v>0.41365557796020042</v>
      </c>
      <c r="C824" s="31">
        <v>0.41365557796020042</v>
      </c>
      <c r="D824" s="31">
        <v>1.4444914883055449</v>
      </c>
      <c r="E824" s="31">
        <v>1.4444914883055449</v>
      </c>
      <c r="F824" s="31">
        <v>0.40762301165718284</v>
      </c>
      <c r="G824" s="31">
        <v>0.40762301165718284</v>
      </c>
      <c r="H824" s="31">
        <v>0.7677705600991388</v>
      </c>
      <c r="I824" s="31">
        <v>0.76777056009913902</v>
      </c>
      <c r="J824" s="31">
        <v>2.8255336499714897E-3</v>
      </c>
      <c r="K824" s="31">
        <v>2.8255336499714897E-3</v>
      </c>
      <c r="L824" s="31">
        <v>1.8516220398867054E-2</v>
      </c>
      <c r="M824" s="31">
        <v>1.8516220398867054E-2</v>
      </c>
      <c r="N824" s="31">
        <v>3.0319347624661016E-3</v>
      </c>
      <c r="O824" s="31">
        <v>3.0319347624661016E-3</v>
      </c>
      <c r="P824" s="31">
        <v>8.2930539848218854E-3</v>
      </c>
      <c r="Q824" s="31">
        <v>8.2930539848218802E-3</v>
      </c>
      <c r="R824" s="31">
        <v>0</v>
      </c>
      <c r="S824" s="31">
        <v>0</v>
      </c>
      <c r="T824" s="31">
        <v>2.1855928986480568E-2</v>
      </c>
      <c r="U824" s="31">
        <v>2.1855928986480568E-2</v>
      </c>
      <c r="V824" s="31">
        <v>4.6366771935441628E-2</v>
      </c>
      <c r="W824" s="31">
        <v>4.6366771935441628E-2</v>
      </c>
      <c r="X824" s="31">
        <v>1.9578408086262874E-2</v>
      </c>
      <c r="Y824" s="31">
        <v>1.9578408086262877E-2</v>
      </c>
      <c r="Z824" s="29" t="s">
        <v>19</v>
      </c>
      <c r="AA824" s="40"/>
      <c r="AB824" s="41">
        <f t="shared" si="15"/>
        <v>-0.26426434034001023</v>
      </c>
    </row>
    <row r="825" spans="1:28">
      <c r="A825" s="28">
        <v>42822</v>
      </c>
      <c r="B825" s="31">
        <v>1.0594954813760063E-2</v>
      </c>
      <c r="C825" s="31">
        <v>1.0594954813760063E-2</v>
      </c>
      <c r="D825" s="31">
        <v>2.7633807340788977E-2</v>
      </c>
      <c r="E825" s="31">
        <v>2.7633807340788977E-2</v>
      </c>
      <c r="F825" s="31">
        <v>3.0270836668461571E-3</v>
      </c>
      <c r="G825" s="31">
        <v>3.0270836668461571E-3</v>
      </c>
      <c r="H825" s="31">
        <v>1.4509381163118139E-2</v>
      </c>
      <c r="I825" s="31">
        <v>1.4509381163118139E-2</v>
      </c>
      <c r="J825" s="31">
        <v>1.0512131955925499E-4</v>
      </c>
      <c r="K825" s="31">
        <v>1.0512131955925499E-4</v>
      </c>
      <c r="L825" s="31">
        <v>1.5694805384413232E-4</v>
      </c>
      <c r="M825" s="31">
        <v>1.5694805384413232E-4</v>
      </c>
      <c r="N825" s="31">
        <v>1.9404382479783061E-5</v>
      </c>
      <c r="O825" s="31">
        <v>1.9404382479783061E-5</v>
      </c>
      <c r="P825" s="31">
        <v>1.0075084567741092E-4</v>
      </c>
      <c r="Q825" s="31">
        <v>1.0075084567741092E-4</v>
      </c>
      <c r="R825" s="31">
        <v>1.0285961844146495E-2</v>
      </c>
      <c r="S825" s="31">
        <v>1.0285961844146495E-2</v>
      </c>
      <c r="T825" s="31">
        <v>1.6745992349694861E-2</v>
      </c>
      <c r="U825" s="31">
        <v>1.6745992349694861E-2</v>
      </c>
      <c r="V825" s="31">
        <v>0</v>
      </c>
      <c r="W825" s="31">
        <v>0</v>
      </c>
      <c r="X825" s="31">
        <v>9.8446170082540137E-3</v>
      </c>
      <c r="Y825" s="31">
        <v>9.8446170082540137E-3</v>
      </c>
      <c r="Z825" s="29" t="s">
        <v>19</v>
      </c>
      <c r="AA825" s="40"/>
      <c r="AB825" s="41">
        <f t="shared" si="15"/>
        <v>-4.2329598619880819</v>
      </c>
    </row>
    <row r="826" spans="1:28">
      <c r="A826" s="28">
        <v>42823</v>
      </c>
      <c r="B826" s="31">
        <v>2.5655972961522409E-2</v>
      </c>
      <c r="C826" s="31">
        <v>2.5655972961522409E-2</v>
      </c>
      <c r="D826" s="31">
        <v>0.76033667182526943</v>
      </c>
      <c r="E826" s="31">
        <v>0.76033667182526943</v>
      </c>
      <c r="F826" s="31">
        <v>0.21080921126036314</v>
      </c>
      <c r="G826" s="31">
        <v>0.21080921126036314</v>
      </c>
      <c r="H826" s="31">
        <v>0.32721859659109509</v>
      </c>
      <c r="I826" s="31">
        <v>0.32721859659109515</v>
      </c>
      <c r="J826" s="31">
        <v>4.0774330010862536E-4</v>
      </c>
      <c r="K826" s="31">
        <v>4.0774330010862536E-4</v>
      </c>
      <c r="L826" s="31">
        <v>8.4021958127719187E-3</v>
      </c>
      <c r="M826" s="31">
        <v>8.4021958127719187E-3</v>
      </c>
      <c r="N826" s="31">
        <v>1.4359243035039462E-3</v>
      </c>
      <c r="O826" s="31">
        <v>1.4359243035039462E-3</v>
      </c>
      <c r="P826" s="31">
        <v>3.4330850664577757E-3</v>
      </c>
      <c r="Q826" s="31">
        <v>3.4330850664577748E-3</v>
      </c>
      <c r="R826" s="31">
        <v>4.5648136644973452E-3</v>
      </c>
      <c r="S826" s="31">
        <v>4.5648136644973452E-3</v>
      </c>
      <c r="T826" s="31">
        <v>0</v>
      </c>
      <c r="U826" s="31">
        <v>0</v>
      </c>
      <c r="V826" s="31">
        <v>3.8857275915765575E-3</v>
      </c>
      <c r="W826" s="31">
        <v>3.8857275915765575E-3</v>
      </c>
      <c r="X826" s="31">
        <v>2.8134673655416994E-3</v>
      </c>
      <c r="Y826" s="31">
        <v>2.8134673655416994E-3</v>
      </c>
      <c r="Z826" s="29" t="s">
        <v>19</v>
      </c>
      <c r="AA826" s="40"/>
      <c r="AB826" s="41">
        <f t="shared" si="15"/>
        <v>-1.1171268403212669</v>
      </c>
    </row>
    <row r="827" spans="1:28">
      <c r="A827" s="28">
        <v>42824</v>
      </c>
      <c r="B827" s="31">
        <v>0.53785800976672626</v>
      </c>
      <c r="C827" s="31">
        <v>0.53785800976672626</v>
      </c>
      <c r="D827" s="31">
        <v>5.2380500481794025E-2</v>
      </c>
      <c r="E827" s="31">
        <v>5.2380500481794025E-2</v>
      </c>
      <c r="F827" s="31">
        <v>0.3164951804365016</v>
      </c>
      <c r="G827" s="31">
        <v>0.3164951804365016</v>
      </c>
      <c r="H827" s="31">
        <v>0.31288049186562861</v>
      </c>
      <c r="I827" s="31">
        <v>0.31288049186562861</v>
      </c>
      <c r="J827" s="31">
        <v>8.2249468818786781E-3</v>
      </c>
      <c r="K827" s="31">
        <v>8.2249468818786781E-3</v>
      </c>
      <c r="L827" s="31">
        <v>1.751978275469384E-4</v>
      </c>
      <c r="M827" s="31">
        <v>1.751978275469384E-4</v>
      </c>
      <c r="N827" s="31">
        <v>5.5981643454174144E-3</v>
      </c>
      <c r="O827" s="31">
        <v>5.5981643454174144E-3</v>
      </c>
      <c r="P827" s="31">
        <v>4.7655150005415352E-3</v>
      </c>
      <c r="Q827" s="31">
        <v>4.7655150005415344E-3</v>
      </c>
      <c r="R827" s="31">
        <v>1.9144822137912798E-2</v>
      </c>
      <c r="S827" s="31">
        <v>1.9144822137912798E-2</v>
      </c>
      <c r="T827" s="31">
        <v>5.4530323823984584E-3</v>
      </c>
      <c r="U827" s="31">
        <v>5.4530323823984584E-3</v>
      </c>
      <c r="V827" s="31">
        <v>3.4088648921358891E-2</v>
      </c>
      <c r="W827" s="31">
        <v>3.4088648921358891E-2</v>
      </c>
      <c r="X827" s="31">
        <v>1.8300131731730725E-2</v>
      </c>
      <c r="Y827" s="31">
        <v>1.8300131731730725E-2</v>
      </c>
      <c r="Z827" s="29" t="s">
        <v>19</v>
      </c>
      <c r="AA827" s="40"/>
      <c r="AB827" s="41">
        <f t="shared" si="15"/>
        <v>-1.1619339764777254</v>
      </c>
    </row>
    <row r="828" spans="1:28">
      <c r="A828" s="28">
        <v>42825</v>
      </c>
      <c r="B828" s="31">
        <v>0.15745262373257135</v>
      </c>
      <c r="C828" s="31">
        <v>0.15745262373257135</v>
      </c>
      <c r="D828" s="31">
        <v>7.0079131018775372E-4</v>
      </c>
      <c r="E828" s="31">
        <v>7.0079131018775372E-4</v>
      </c>
      <c r="F828" s="31">
        <v>5.7044033394942247E-2</v>
      </c>
      <c r="G828" s="31">
        <v>5.7044033394942247E-2</v>
      </c>
      <c r="H828" s="31">
        <v>7.7299826960422549E-2</v>
      </c>
      <c r="I828" s="31">
        <v>7.7299826960422563E-2</v>
      </c>
      <c r="J828" s="31">
        <v>4.3959824542961178E-3</v>
      </c>
      <c r="K828" s="31">
        <v>4.3959824542961178E-3</v>
      </c>
      <c r="L828" s="31">
        <v>1.094986422168365E-5</v>
      </c>
      <c r="M828" s="31">
        <v>1.094986422168365E-5</v>
      </c>
      <c r="N828" s="31">
        <v>2.7166135471696286E-4</v>
      </c>
      <c r="O828" s="31">
        <v>2.7166135471696286E-4</v>
      </c>
      <c r="P828" s="31">
        <v>1.8122558366224285E-3</v>
      </c>
      <c r="Q828" s="31">
        <v>1.8122558366224287E-3</v>
      </c>
      <c r="R828" s="31">
        <v>1.3796376818519191E-2</v>
      </c>
      <c r="S828" s="31">
        <v>1.3796376818519191E-2</v>
      </c>
      <c r="T828" s="31">
        <v>9.2708850410254916E-4</v>
      </c>
      <c r="U828" s="31">
        <v>9.2708850410254916E-4</v>
      </c>
      <c r="V828" s="31">
        <v>2.2606105588947262E-3</v>
      </c>
      <c r="W828" s="31">
        <v>2.2606105588947262E-3</v>
      </c>
      <c r="X828" s="31">
        <v>6.3611565189575312E-3</v>
      </c>
      <c r="Y828" s="31">
        <v>6.3611565189575312E-3</v>
      </c>
      <c r="Z828" s="29" t="s">
        <v>19</v>
      </c>
      <c r="AA828" s="40"/>
      <c r="AB828" s="41">
        <f t="shared" si="15"/>
        <v>-2.5600635619368992</v>
      </c>
    </row>
    <row r="829" spans="1:28">
      <c r="A829" s="28">
        <v>42826</v>
      </c>
      <c r="B829" s="31"/>
      <c r="C829" s="31"/>
      <c r="D829" s="31">
        <v>2.648407159751219E-2</v>
      </c>
      <c r="E829" s="31">
        <v>2.648407159751219E-2</v>
      </c>
      <c r="F829" s="31">
        <v>2.3311600424955974</v>
      </c>
      <c r="G829" s="31">
        <v>2.3311600424955974</v>
      </c>
      <c r="H829" s="31">
        <v>0.61432702213244206</v>
      </c>
      <c r="I829" s="31">
        <v>0.61432702213244206</v>
      </c>
      <c r="J829" s="31"/>
      <c r="K829" s="31"/>
      <c r="L829" s="31">
        <v>2.18997284433673E-4</v>
      </c>
      <c r="M829" s="31">
        <v>2.18997284433673E-4</v>
      </c>
      <c r="N829" s="31">
        <v>2.7932608579647713E-2</v>
      </c>
      <c r="O829" s="31">
        <v>2.7932608579647713E-2</v>
      </c>
      <c r="P829" s="31">
        <v>7.3271052518897083E-3</v>
      </c>
      <c r="Q829" s="31">
        <v>7.3271052518897074E-3</v>
      </c>
      <c r="R829" s="31"/>
      <c r="S829" s="31"/>
      <c r="T829" s="31">
        <v>2.0658743831576489E-3</v>
      </c>
      <c r="U829" s="31">
        <v>2.0658743831576489E-3</v>
      </c>
      <c r="V829" s="31">
        <v>1.3500599110309063E-2</v>
      </c>
      <c r="W829" s="31">
        <v>1.3500599110309063E-2</v>
      </c>
      <c r="X829" s="31">
        <v>4.2176822771706141E-3</v>
      </c>
      <c r="Y829" s="31">
        <v>4.2176822771706141E-3</v>
      </c>
      <c r="Z829" s="29" t="s">
        <v>19</v>
      </c>
      <c r="AA829" s="40"/>
      <c r="AB829" s="41">
        <f t="shared" si="15"/>
        <v>-0.48722788328478012</v>
      </c>
    </row>
    <row r="830" spans="1:28">
      <c r="A830" s="28">
        <v>42827</v>
      </c>
      <c r="B830" s="31">
        <v>1.5842292536704861</v>
      </c>
      <c r="C830" s="31">
        <v>1.5842292536704861</v>
      </c>
      <c r="D830" s="31">
        <v>0.67910327911933899</v>
      </c>
      <c r="E830" s="31">
        <v>0.67910327911933899</v>
      </c>
      <c r="F830" s="31">
        <v>1.7066154390969198E-2</v>
      </c>
      <c r="G830" s="31">
        <v>1.7066154390969198E-2</v>
      </c>
      <c r="H830" s="31">
        <v>0.86507446746881134</v>
      </c>
      <c r="I830" s="31">
        <v>0.86507446746881145</v>
      </c>
      <c r="J830" s="31">
        <v>2.3722377780538539E-2</v>
      </c>
      <c r="K830" s="31">
        <v>2.3722377780538539E-2</v>
      </c>
      <c r="L830" s="31">
        <v>7.1429614272783019E-3</v>
      </c>
      <c r="M830" s="31">
        <v>7.1429614272783019E-3</v>
      </c>
      <c r="N830" s="31">
        <v>1.8434163355793911E-4</v>
      </c>
      <c r="O830" s="31">
        <v>1.8434163355793911E-4</v>
      </c>
      <c r="P830" s="31">
        <v>1.1891118561076422E-2</v>
      </c>
      <c r="Q830" s="31">
        <v>1.1891118561076419E-2</v>
      </c>
      <c r="R830" s="31">
        <v>6.7468774189849102E-3</v>
      </c>
      <c r="S830" s="31">
        <v>6.7468774189849102E-3</v>
      </c>
      <c r="T830" s="31">
        <v>5.4311326539550914E-3</v>
      </c>
      <c r="U830" s="31">
        <v>5.4311326539550914E-3</v>
      </c>
      <c r="V830" s="31">
        <v>3.4180819738137858E-2</v>
      </c>
      <c r="W830" s="31">
        <v>3.4180819738137858E-2</v>
      </c>
      <c r="X830" s="31">
        <v>1.3414975101947262E-2</v>
      </c>
      <c r="Y830" s="31">
        <v>1.3414975101947262E-2</v>
      </c>
      <c r="Z830" s="29" t="s">
        <v>19</v>
      </c>
      <c r="AA830" s="40"/>
      <c r="AB830" s="41">
        <f t="shared" si="15"/>
        <v>-0.14493968619643158</v>
      </c>
    </row>
    <row r="831" spans="1:28">
      <c r="A831" s="28">
        <v>42828</v>
      </c>
      <c r="B831" s="31">
        <v>5.4643973203619994E-2</v>
      </c>
      <c r="C831" s="31">
        <v>5.4643973203619994E-2</v>
      </c>
      <c r="D831" s="31">
        <v>0.13686235290682397</v>
      </c>
      <c r="E831" s="31">
        <v>0.13686235290682397</v>
      </c>
      <c r="F831" s="31">
        <v>0.5696399031721312</v>
      </c>
      <c r="G831" s="31">
        <v>0.5696399031721312</v>
      </c>
      <c r="H831" s="31">
        <v>0.21671003150982701</v>
      </c>
      <c r="I831" s="31">
        <v>0.21671003150982698</v>
      </c>
      <c r="J831" s="31">
        <v>9.8431781041847838E-4</v>
      </c>
      <c r="K831" s="31">
        <v>9.8431781041847838E-4</v>
      </c>
      <c r="L831" s="31">
        <v>6.2487225158408041E-3</v>
      </c>
      <c r="M831" s="31">
        <v>6.2487225158408041E-3</v>
      </c>
      <c r="N831" s="31">
        <v>1.54119307845677E-2</v>
      </c>
      <c r="O831" s="31">
        <v>1.54119307845677E-2</v>
      </c>
      <c r="P831" s="31">
        <v>6.5462861978897724E-3</v>
      </c>
      <c r="Q831" s="31">
        <v>6.5462861978897715E-3</v>
      </c>
      <c r="R831" s="31">
        <v>1.076378602396129E-2</v>
      </c>
      <c r="S831" s="31">
        <v>1.076378602396129E-2</v>
      </c>
      <c r="T831" s="31">
        <v>3.9346512103249917E-3</v>
      </c>
      <c r="U831" s="31">
        <v>3.9346512103249917E-3</v>
      </c>
      <c r="V831" s="31">
        <v>2.9349128500671872E-3</v>
      </c>
      <c r="W831" s="31">
        <v>2.9349128500671872E-3</v>
      </c>
      <c r="X831" s="31">
        <v>6.3750097602381754E-3</v>
      </c>
      <c r="Y831" s="31">
        <v>6.3750097602381754E-3</v>
      </c>
      <c r="Z831" s="29" t="s">
        <v>19</v>
      </c>
      <c r="AA831" s="40"/>
      <c r="AB831" s="41">
        <f t="shared" si="15"/>
        <v>-1.5291950793570177</v>
      </c>
    </row>
    <row r="832" spans="1:28">
      <c r="A832" s="28">
        <v>42829</v>
      </c>
      <c r="B832" s="31">
        <v>2.2967415576431163E-3</v>
      </c>
      <c r="C832" s="31">
        <v>2.2967415576431163E-3</v>
      </c>
      <c r="D832" s="31">
        <v>1.2767541682483136E-2</v>
      </c>
      <c r="E832" s="31">
        <v>1.2767541682483136E-2</v>
      </c>
      <c r="F832" s="31">
        <v>0.13132886062317176</v>
      </c>
      <c r="G832" s="31">
        <v>0.13132886062317176</v>
      </c>
      <c r="H832" s="31">
        <v>3.9407433901148314E-2</v>
      </c>
      <c r="I832" s="31">
        <v>3.9407433901148314E-2</v>
      </c>
      <c r="J832" s="31">
        <v>6.0524396109874073E-5</v>
      </c>
      <c r="K832" s="31">
        <v>6.0524396109874073E-5</v>
      </c>
      <c r="L832" s="31">
        <v>2.5549683183928519E-5</v>
      </c>
      <c r="M832" s="31">
        <v>2.5549683183928519E-5</v>
      </c>
      <c r="N832" s="31">
        <v>6.6945119555251531E-4</v>
      </c>
      <c r="O832" s="31">
        <v>6.6945119555251531E-4</v>
      </c>
      <c r="P832" s="31">
        <v>2.0653923363869232E-4</v>
      </c>
      <c r="Q832" s="31">
        <v>2.0653923363869229E-4</v>
      </c>
      <c r="R832" s="31">
        <v>0</v>
      </c>
      <c r="S832" s="31">
        <v>0</v>
      </c>
      <c r="T832" s="31">
        <v>0</v>
      </c>
      <c r="U832" s="31">
        <v>0</v>
      </c>
      <c r="V832" s="31">
        <v>1.3097958173853566E-4</v>
      </c>
      <c r="W832" s="31">
        <v>1.3097958173853566E-4</v>
      </c>
      <c r="X832" s="31">
        <v>3.4003410416126187E-5</v>
      </c>
      <c r="Y832" s="31">
        <v>3.4003410416126187E-5</v>
      </c>
      <c r="Z832" s="29" t="s">
        <v>19</v>
      </c>
      <c r="AA832" s="40"/>
      <c r="AB832" s="41">
        <f t="shared" si="15"/>
        <v>-3.2338008027815266</v>
      </c>
    </row>
    <row r="833" spans="1:28">
      <c r="A833" s="28">
        <v>42830</v>
      </c>
      <c r="B833" s="31"/>
      <c r="C833" s="31"/>
      <c r="D833" s="31">
        <v>0.9444622886676205</v>
      </c>
      <c r="E833" s="31">
        <v>0.9444622886676205</v>
      </c>
      <c r="F833" s="31">
        <v>8.3492206714886552E-2</v>
      </c>
      <c r="G833" s="31">
        <v>8.3492206714886552E-2</v>
      </c>
      <c r="H833" s="31">
        <v>0.34755389540550957</v>
      </c>
      <c r="I833" s="31">
        <v>0.34755389540550957</v>
      </c>
      <c r="J833" s="31"/>
      <c r="K833" s="31"/>
      <c r="L833" s="31">
        <v>1.5731304931818846E-2</v>
      </c>
      <c r="M833" s="31">
        <v>1.5731304931818846E-2</v>
      </c>
      <c r="N833" s="31">
        <v>4.2204531893528163E-4</v>
      </c>
      <c r="O833" s="31">
        <v>4.2204531893528163E-4</v>
      </c>
      <c r="P833" s="31">
        <v>5.5375183555446969E-3</v>
      </c>
      <c r="Q833" s="31">
        <v>5.5375183555446969E-3</v>
      </c>
      <c r="R833" s="31"/>
      <c r="S833" s="31"/>
      <c r="T833" s="31">
        <v>3.0250824889771367E-2</v>
      </c>
      <c r="U833" s="31">
        <v>3.0250824889771367E-2</v>
      </c>
      <c r="V833" s="31">
        <v>1.3990559767923585E-2</v>
      </c>
      <c r="W833" s="31">
        <v>1.3990559767923585E-2</v>
      </c>
      <c r="X833" s="31">
        <v>1.4069855598850432E-2</v>
      </c>
      <c r="Y833" s="31">
        <v>1.4069855598850434E-2</v>
      </c>
      <c r="Z833" s="29" t="s">
        <v>19</v>
      </c>
      <c r="AA833" s="40"/>
      <c r="AB833" s="41">
        <f t="shared" si="15"/>
        <v>-1.0568355313111146</v>
      </c>
    </row>
    <row r="834" spans="1:28">
      <c r="A834" s="28">
        <v>42831</v>
      </c>
      <c r="B834" s="31">
        <v>0.22614144232821423</v>
      </c>
      <c r="C834" s="31">
        <v>0.22614144232821423</v>
      </c>
      <c r="D834" s="31">
        <v>0.39310377551318365</v>
      </c>
      <c r="E834" s="31">
        <v>0.39310377551318365</v>
      </c>
      <c r="F834" s="31">
        <v>1.7025308165849256</v>
      </c>
      <c r="G834" s="31">
        <v>1.7025308165849256</v>
      </c>
      <c r="H834" s="31">
        <v>0.66703356766300859</v>
      </c>
      <c r="I834" s="31">
        <v>0.66703356766300836</v>
      </c>
      <c r="J834" s="31">
        <v>7.7694211637885716E-3</v>
      </c>
      <c r="K834" s="31">
        <v>7.7694211637885716E-3</v>
      </c>
      <c r="L834" s="31">
        <v>2.4710193593599434E-3</v>
      </c>
      <c r="M834" s="31">
        <v>2.4710193593599434E-3</v>
      </c>
      <c r="N834" s="31">
        <v>3.8760254003366662E-2</v>
      </c>
      <c r="O834" s="31">
        <v>3.8760254003366662E-2</v>
      </c>
      <c r="P834" s="31">
        <v>1.3986736151166567E-2</v>
      </c>
      <c r="Q834" s="31">
        <v>1.3986736151166565E-2</v>
      </c>
      <c r="R834" s="31">
        <v>0</v>
      </c>
      <c r="S834" s="31">
        <v>0</v>
      </c>
      <c r="T834" s="31">
        <v>9.781878704704062E-4</v>
      </c>
      <c r="U834" s="31">
        <v>9.781878704704062E-4</v>
      </c>
      <c r="V834" s="31">
        <v>1.2758381480457361E-3</v>
      </c>
      <c r="W834" s="31">
        <v>1.2758381480457361E-3</v>
      </c>
      <c r="X834" s="31">
        <v>6.6873373818381488E-4</v>
      </c>
      <c r="Y834" s="31">
        <v>6.6873373818381488E-4</v>
      </c>
      <c r="Z834" s="29" t="s">
        <v>19</v>
      </c>
      <c r="AA834" s="40"/>
      <c r="AB834" s="41">
        <f t="shared" si="15"/>
        <v>-0.40491490800149377</v>
      </c>
    </row>
    <row r="835" spans="1:28">
      <c r="A835" s="28">
        <v>42832</v>
      </c>
      <c r="B835" s="31">
        <v>5.096791251357817E-5</v>
      </c>
      <c r="C835" s="31">
        <v>5.096791251357817E-5</v>
      </c>
      <c r="D835" s="31">
        <v>1.4457616725552602</v>
      </c>
      <c r="E835" s="31">
        <v>1.4457616725552602</v>
      </c>
      <c r="F835" s="31">
        <v>1.01520333367291</v>
      </c>
      <c r="G835" s="31">
        <v>1.01520333367291</v>
      </c>
      <c r="H835" s="31">
        <v>0.76242320896481031</v>
      </c>
      <c r="I835" s="31">
        <v>0.76242320896481031</v>
      </c>
      <c r="J835" s="31">
        <v>3.1854945320986356E-6</v>
      </c>
      <c r="K835" s="31">
        <v>3.1854945320986356E-6</v>
      </c>
      <c r="L835" s="31">
        <v>3.8397523870703997E-3</v>
      </c>
      <c r="M835" s="31">
        <v>3.8397523870703997E-3</v>
      </c>
      <c r="N835" s="31">
        <v>1.7405731084365404E-2</v>
      </c>
      <c r="O835" s="31">
        <v>1.7405731084365404E-2</v>
      </c>
      <c r="P835" s="31">
        <v>5.8448084348608001E-3</v>
      </c>
      <c r="Q835" s="31">
        <v>5.8448084348608001E-3</v>
      </c>
      <c r="R835" s="31">
        <v>8.100712595126831E-3</v>
      </c>
      <c r="S835" s="31">
        <v>8.100712595126831E-3</v>
      </c>
      <c r="T835" s="31">
        <v>0</v>
      </c>
      <c r="U835" s="31">
        <v>0</v>
      </c>
      <c r="V835" s="31">
        <v>2.0068982579715632E-2</v>
      </c>
      <c r="W835" s="31">
        <v>2.0068982579715632E-2</v>
      </c>
      <c r="X835" s="31">
        <v>8.4126956140638098E-3</v>
      </c>
      <c r="Y835" s="31">
        <v>8.4126956140638098E-3</v>
      </c>
      <c r="Z835" s="29" t="s">
        <v>19</v>
      </c>
      <c r="AA835" s="40"/>
      <c r="AB835" s="41">
        <f t="shared" si="15"/>
        <v>-0.27125348512646519</v>
      </c>
    </row>
    <row r="836" spans="1:28">
      <c r="A836" s="28">
        <v>42833</v>
      </c>
      <c r="B836" s="31">
        <v>0.19167439149090701</v>
      </c>
      <c r="C836" s="31">
        <v>0.19167439149090701</v>
      </c>
      <c r="D836" s="31">
        <v>0.17923832744473966</v>
      </c>
      <c r="E836" s="31">
        <v>0.17923832744473966</v>
      </c>
      <c r="F836" s="31">
        <v>0.79091777878033775</v>
      </c>
      <c r="G836" s="31">
        <v>0.79091777878033775</v>
      </c>
      <c r="H836" s="31">
        <v>0.34295210052919389</v>
      </c>
      <c r="I836" s="31">
        <v>0.34295210052919389</v>
      </c>
      <c r="J836" s="31">
        <v>3.628278272060346E-3</v>
      </c>
      <c r="K836" s="31">
        <v>3.628278272060346E-3</v>
      </c>
      <c r="L836" s="31">
        <v>1.5475808099979563E-3</v>
      </c>
      <c r="M836" s="31">
        <v>1.5475808099979563E-3</v>
      </c>
      <c r="N836" s="31">
        <v>1.0589941738341605E-2</v>
      </c>
      <c r="O836" s="31">
        <v>1.0589941738341605E-2</v>
      </c>
      <c r="P836" s="31">
        <v>4.7176583488447651E-3</v>
      </c>
      <c r="Q836" s="31">
        <v>4.717658348844766E-3</v>
      </c>
      <c r="R836" s="31">
        <v>0</v>
      </c>
      <c r="S836" s="31">
        <v>0</v>
      </c>
      <c r="T836" s="31">
        <v>1.3982976611090023E-2</v>
      </c>
      <c r="U836" s="31">
        <v>1.3982976611090023E-2</v>
      </c>
      <c r="V836" s="31">
        <v>2.4046880988071152E-2</v>
      </c>
      <c r="W836" s="31">
        <v>2.4046880988071152E-2</v>
      </c>
      <c r="X836" s="31">
        <v>1.1067480397663587E-2</v>
      </c>
      <c r="Y836" s="31">
        <v>1.1067480397663589E-2</v>
      </c>
      <c r="Z836" s="29" t="s">
        <v>19</v>
      </c>
      <c r="AA836" s="40"/>
      <c r="AB836" s="41">
        <f t="shared" si="15"/>
        <v>-1.0701644901709044</v>
      </c>
    </row>
    <row r="837" spans="1:28">
      <c r="A837" s="28">
        <v>42834</v>
      </c>
      <c r="B837" s="31">
        <v>1.055322483538957</v>
      </c>
      <c r="C837" s="31">
        <v>1.055322483538957</v>
      </c>
      <c r="D837" s="31">
        <v>16.216226968785588</v>
      </c>
      <c r="E837" s="31">
        <v>16.216226968785588</v>
      </c>
      <c r="F837" s="31">
        <v>30.74410470604786</v>
      </c>
      <c r="G837" s="31">
        <v>30.74410470604786</v>
      </c>
      <c r="H837" s="31">
        <v>13.99392220523451</v>
      </c>
      <c r="I837" s="31">
        <v>13.993922205234506</v>
      </c>
      <c r="J837" s="31">
        <v>8.5211978733638494E-3</v>
      </c>
      <c r="K837" s="31">
        <v>8.5211978733638494E-3</v>
      </c>
      <c r="L837" s="31">
        <v>7.7316991269308258E-2</v>
      </c>
      <c r="M837" s="31">
        <v>7.7316991269308258E-2</v>
      </c>
      <c r="N837" s="31">
        <v>0.10160134666414405</v>
      </c>
      <c r="O837" s="31">
        <v>0.10160134666414405</v>
      </c>
      <c r="P837" s="31">
        <v>5.6422992350492036E-2</v>
      </c>
      <c r="Q837" s="31">
        <v>5.6422992350492016E-2</v>
      </c>
      <c r="R837" s="31">
        <v>0</v>
      </c>
      <c r="S837" s="31">
        <v>0</v>
      </c>
      <c r="T837" s="31">
        <v>4.3295763132537163E-2</v>
      </c>
      <c r="U837" s="31">
        <v>4.3295763132537163E-2</v>
      </c>
      <c r="V837" s="31">
        <v>0.17560966144203674</v>
      </c>
      <c r="W837" s="31">
        <v>0.17560966144203674</v>
      </c>
      <c r="X837" s="31">
        <v>6.0528589311846515E-2</v>
      </c>
      <c r="Y837" s="31">
        <v>6.0528589311846528E-2</v>
      </c>
      <c r="Z837" s="29" t="s">
        <v>20</v>
      </c>
      <c r="AA837" s="40"/>
      <c r="AB837" s="41">
        <f t="shared" si="15"/>
        <v>2.6386231071567954</v>
      </c>
    </row>
    <row r="838" spans="1:28">
      <c r="A838" s="28">
        <v>42835</v>
      </c>
      <c r="B838" s="31">
        <v>0.33727060457500718</v>
      </c>
      <c r="C838" s="31">
        <v>0.33727060457500718</v>
      </c>
      <c r="D838" s="31">
        <v>0.75807369988612139</v>
      </c>
      <c r="E838" s="31">
        <v>0.75807369988612139</v>
      </c>
      <c r="F838" s="31">
        <v>4.5137989414909354</v>
      </c>
      <c r="G838" s="31">
        <v>4.5137989414909354</v>
      </c>
      <c r="H838" s="31">
        <v>1.5667272850921492</v>
      </c>
      <c r="I838" s="31">
        <v>1.566727285092149</v>
      </c>
      <c r="J838" s="31">
        <v>5.5746154311726121E-4</v>
      </c>
      <c r="K838" s="31">
        <v>5.5746154311726121E-4</v>
      </c>
      <c r="L838" s="31">
        <v>3.4346074108681053E-3</v>
      </c>
      <c r="M838" s="31">
        <v>3.4346074108681053E-3</v>
      </c>
      <c r="N838" s="31">
        <v>1.5770911860443687E-2</v>
      </c>
      <c r="O838" s="31">
        <v>1.5770911860443687E-2</v>
      </c>
      <c r="P838" s="31">
        <v>5.4997367884156685E-3</v>
      </c>
      <c r="Q838" s="31">
        <v>5.4997367884156685E-3</v>
      </c>
      <c r="R838" s="31">
        <v>0</v>
      </c>
      <c r="S838" s="31">
        <v>0</v>
      </c>
      <c r="T838" s="31">
        <v>1.1650655531871406E-2</v>
      </c>
      <c r="U838" s="31">
        <v>1.1650655531871406E-2</v>
      </c>
      <c r="V838" s="31">
        <v>3.3283367048447893E-2</v>
      </c>
      <c r="W838" s="31">
        <v>3.3283367048447893E-2</v>
      </c>
      <c r="X838" s="31">
        <v>1.2660603144937648E-2</v>
      </c>
      <c r="Y838" s="31">
        <v>1.2660603144937648E-2</v>
      </c>
      <c r="Z838" s="29" t="s">
        <v>19</v>
      </c>
      <c r="AA838" s="40"/>
      <c r="AB838" s="41">
        <f t="shared" si="15"/>
        <v>0.44898891191137341</v>
      </c>
    </row>
    <row r="839" spans="1:28">
      <c r="A839" s="28">
        <v>42836</v>
      </c>
      <c r="B839" s="31">
        <v>1.0766971518493388E-3</v>
      </c>
      <c r="C839" s="31">
        <v>1.0766971518493388E-3</v>
      </c>
      <c r="D839" s="31">
        <v>0.12349621864688878</v>
      </c>
      <c r="E839" s="31">
        <v>0.12349621864688878</v>
      </c>
      <c r="F839" s="31">
        <v>0.53144237626067847</v>
      </c>
      <c r="G839" s="31">
        <v>0.53144237626067847</v>
      </c>
      <c r="H839" s="31">
        <v>0.18100393180175256</v>
      </c>
      <c r="I839" s="31">
        <v>0.18100393180175259</v>
      </c>
      <c r="J839" s="31">
        <v>3.1854945320986356E-6</v>
      </c>
      <c r="K839" s="31">
        <v>3.1854945320986356E-6</v>
      </c>
      <c r="L839" s="31">
        <v>8.5773936403188617E-4</v>
      </c>
      <c r="M839" s="31">
        <v>8.5773936403188617E-4</v>
      </c>
      <c r="N839" s="31">
        <v>4.6861583688676094E-3</v>
      </c>
      <c r="O839" s="31">
        <v>4.6861583688676094E-3</v>
      </c>
      <c r="P839" s="31">
        <v>1.5137814563030991E-3</v>
      </c>
      <c r="Q839" s="31">
        <v>1.5137814563030991E-3</v>
      </c>
      <c r="R839" s="31">
        <v>0</v>
      </c>
      <c r="S839" s="31">
        <v>0</v>
      </c>
      <c r="T839" s="31">
        <v>2.5038689520249951E-3</v>
      </c>
      <c r="U839" s="31">
        <v>2.5038689520249951E-3</v>
      </c>
      <c r="V839" s="31">
        <v>0</v>
      </c>
      <c r="W839" s="31">
        <v>0</v>
      </c>
      <c r="X839" s="31">
        <v>8.6393850168379853E-4</v>
      </c>
      <c r="Y839" s="31">
        <v>8.6393850168379853E-4</v>
      </c>
      <c r="Z839" s="29" t="s">
        <v>19</v>
      </c>
      <c r="AA839" s="40"/>
      <c r="AB839" s="41">
        <f t="shared" si="15"/>
        <v>-1.7092365252906283</v>
      </c>
    </row>
    <row r="840" spans="1:28">
      <c r="A840" s="28">
        <v>42837</v>
      </c>
      <c r="B840" s="31">
        <v>4.0936790231999566E-2</v>
      </c>
      <c r="C840" s="31">
        <v>4.0936790231999566E-2</v>
      </c>
      <c r="D840" s="31">
        <v>0.9449878821502613</v>
      </c>
      <c r="E840" s="31">
        <v>0.9449878821502613</v>
      </c>
      <c r="F840" s="31">
        <v>0.48368819097793248</v>
      </c>
      <c r="G840" s="31">
        <v>0.48368819097793248</v>
      </c>
      <c r="H840" s="31">
        <v>0.4678138829627802</v>
      </c>
      <c r="I840" s="31">
        <v>0.46781388296278015</v>
      </c>
      <c r="J840" s="31">
        <v>4.1729978370492126E-4</v>
      </c>
      <c r="K840" s="31">
        <v>4.1729978370492126E-4</v>
      </c>
      <c r="L840" s="31">
        <v>1.2887990188921658E-2</v>
      </c>
      <c r="M840" s="31">
        <v>1.2887990188921658E-2</v>
      </c>
      <c r="N840" s="31">
        <v>6.5926389475062979E-3</v>
      </c>
      <c r="O840" s="31">
        <v>6.5926389475062979E-3</v>
      </c>
      <c r="P840" s="31">
        <v>6.3233749518285011E-3</v>
      </c>
      <c r="Q840" s="31">
        <v>6.323374951828502E-3</v>
      </c>
      <c r="R840" s="31">
        <v>0</v>
      </c>
      <c r="S840" s="31">
        <v>0</v>
      </c>
      <c r="T840" s="31">
        <v>1.6300697871346394E-2</v>
      </c>
      <c r="U840" s="31">
        <v>1.6300697871346394E-2</v>
      </c>
      <c r="V840" s="31">
        <v>7.4706872547164775E-4</v>
      </c>
      <c r="W840" s="31">
        <v>7.4706872547164775E-4</v>
      </c>
      <c r="X840" s="31">
        <v>5.8183613378704801E-3</v>
      </c>
      <c r="Y840" s="31">
        <v>5.8183613378704801E-3</v>
      </c>
      <c r="Z840" s="29" t="s">
        <v>19</v>
      </c>
      <c r="AA840" s="40"/>
      <c r="AB840" s="41">
        <f t="shared" si="15"/>
        <v>-0.75968474813949538</v>
      </c>
    </row>
    <row r="841" spans="1:28">
      <c r="A841" s="28">
        <v>42838</v>
      </c>
      <c r="B841" s="31">
        <v>3.6464355908933085E-2</v>
      </c>
      <c r="C841" s="31">
        <v>3.6464355908933085E-2</v>
      </c>
      <c r="D841" s="31">
        <v>7.7178292989166924E-2</v>
      </c>
      <c r="E841" s="31">
        <v>7.7178292989166924E-2</v>
      </c>
      <c r="F841" s="31">
        <v>0.20743769980450086</v>
      </c>
      <c r="G841" s="31">
        <v>0.20743769980450086</v>
      </c>
      <c r="H841" s="31">
        <v>9.4898480929124313E-2</v>
      </c>
      <c r="I841" s="31">
        <v>9.4898480929124299E-2</v>
      </c>
      <c r="J841" s="31">
        <v>3.75888354787639E-4</v>
      </c>
      <c r="K841" s="31">
        <v>3.75888354787639E-4</v>
      </c>
      <c r="L841" s="31">
        <v>6.7159167226326397E-4</v>
      </c>
      <c r="M841" s="31">
        <v>6.7159167226326397E-4</v>
      </c>
      <c r="N841" s="31">
        <v>1.3680089648247058E-3</v>
      </c>
      <c r="O841" s="31">
        <v>1.3680089648247058E-3</v>
      </c>
      <c r="P841" s="31">
        <v>7.3548117344509961E-4</v>
      </c>
      <c r="Q841" s="31">
        <v>7.3548117344509961E-4</v>
      </c>
      <c r="R841" s="31">
        <v>0</v>
      </c>
      <c r="S841" s="31">
        <v>0</v>
      </c>
      <c r="T841" s="31">
        <v>1.7592781849505067E-3</v>
      </c>
      <c r="U841" s="31">
        <v>1.7592781849505067E-3</v>
      </c>
      <c r="V841" s="31">
        <v>5.4768869549187684E-3</v>
      </c>
      <c r="W841" s="31">
        <v>5.4768869549187684E-3</v>
      </c>
      <c r="X841" s="31">
        <v>2.0288701548288619E-3</v>
      </c>
      <c r="Y841" s="31">
        <v>2.0288701548288619E-3</v>
      </c>
      <c r="Z841" s="29" t="s">
        <v>19</v>
      </c>
      <c r="AA841" s="40"/>
      <c r="AB841" s="41">
        <f t="shared" ref="AB841:AB904" si="16">IF(I841&gt;0,LN(I841),"")</f>
        <v>-2.3549475805636604</v>
      </c>
    </row>
    <row r="842" spans="1:28">
      <c r="A842" s="28">
        <v>42839</v>
      </c>
      <c r="B842" s="31"/>
      <c r="C842" s="31"/>
      <c r="D842" s="31">
        <v>3.5824305778608352E-2</v>
      </c>
      <c r="E842" s="31">
        <v>3.5824305778608352E-2</v>
      </c>
      <c r="F842" s="31">
        <v>0.760200641314841</v>
      </c>
      <c r="G842" s="31">
        <v>0.760200641314841</v>
      </c>
      <c r="H842" s="31">
        <v>0.20971540404867273</v>
      </c>
      <c r="I842" s="31">
        <v>0.20971540404867275</v>
      </c>
      <c r="J842" s="31"/>
      <c r="K842" s="31"/>
      <c r="L842" s="31">
        <v>1.751978275469384E-4</v>
      </c>
      <c r="M842" s="31">
        <v>1.751978275469384E-4</v>
      </c>
      <c r="N842" s="31">
        <v>6.049316238072369E-3</v>
      </c>
      <c r="O842" s="31">
        <v>6.049316238072369E-3</v>
      </c>
      <c r="P842" s="31">
        <v>1.6309043144030889E-3</v>
      </c>
      <c r="Q842" s="31">
        <v>1.6309043144030889E-3</v>
      </c>
      <c r="R842" s="31"/>
      <c r="S842" s="31"/>
      <c r="T842" s="31">
        <v>1.0876865126872427E-3</v>
      </c>
      <c r="U842" s="31">
        <v>1.0876865126872427E-3</v>
      </c>
      <c r="V842" s="31">
        <v>1.6949728096090501E-2</v>
      </c>
      <c r="W842" s="31">
        <v>1.6949728096090501E-2</v>
      </c>
      <c r="X842" s="31">
        <v>4.775590085109277E-3</v>
      </c>
      <c r="Y842" s="31">
        <v>4.775590085109277E-3</v>
      </c>
      <c r="Z842" s="29" t="s">
        <v>19</v>
      </c>
      <c r="AA842" s="40"/>
      <c r="AB842" s="41">
        <f t="shared" si="16"/>
        <v>-1.5620038862200492</v>
      </c>
    </row>
    <row r="843" spans="1:28">
      <c r="A843" s="28">
        <v>42840</v>
      </c>
      <c r="B843" s="31">
        <v>5.606470376493599E-3</v>
      </c>
      <c r="C843" s="31">
        <v>5.606470376493599E-3</v>
      </c>
      <c r="D843" s="31">
        <v>1.4738517242386194E-2</v>
      </c>
      <c r="E843" s="31">
        <v>1.4738517242386194E-2</v>
      </c>
      <c r="F843" s="31">
        <v>4.1670911375334116E-2</v>
      </c>
      <c r="G843" s="31">
        <v>4.1670911375334116E-2</v>
      </c>
      <c r="H843" s="31">
        <v>1.8120039595082352E-2</v>
      </c>
      <c r="I843" s="31">
        <v>1.8120039595082349E-2</v>
      </c>
      <c r="J843" s="31">
        <v>2.2298461724690449E-5</v>
      </c>
      <c r="K843" s="31">
        <v>2.2298461724690449E-5</v>
      </c>
      <c r="L843" s="31">
        <v>9.4898823254591653E-5</v>
      </c>
      <c r="M843" s="31">
        <v>9.4898823254591653E-5</v>
      </c>
      <c r="N843" s="31">
        <v>4.3174751017517306E-4</v>
      </c>
      <c r="O843" s="31">
        <v>4.3174751017517306E-4</v>
      </c>
      <c r="P843" s="31">
        <v>1.5364503965805163E-4</v>
      </c>
      <c r="Q843" s="31">
        <v>1.5364503965805161E-4</v>
      </c>
      <c r="R843" s="31">
        <v>9.5755965634884976E-3</v>
      </c>
      <c r="S843" s="31">
        <v>9.5755965634884976E-3</v>
      </c>
      <c r="T843" s="31">
        <v>1.3986626565830584E-2</v>
      </c>
      <c r="U843" s="31">
        <v>1.3986626565830584E-2</v>
      </c>
      <c r="V843" s="31">
        <v>2.4886120530321775E-3</v>
      </c>
      <c r="W843" s="31">
        <v>2.4886120530321775E-3</v>
      </c>
      <c r="X843" s="31">
        <v>9.2577433321830941E-3</v>
      </c>
      <c r="Y843" s="31">
        <v>9.2577433321830941E-3</v>
      </c>
      <c r="Z843" s="29" t="s">
        <v>19</v>
      </c>
      <c r="AA843" s="40"/>
      <c r="AB843" s="41">
        <f t="shared" si="16"/>
        <v>-4.0107367932106213</v>
      </c>
    </row>
    <row r="844" spans="1:28">
      <c r="A844" s="28">
        <v>42841</v>
      </c>
      <c r="B844" s="31">
        <v>4.1092879464072404E-2</v>
      </c>
      <c r="C844" s="31">
        <v>4.1092879464072404E-2</v>
      </c>
      <c r="D844" s="31">
        <v>4.0842993546880016E-3</v>
      </c>
      <c r="E844" s="31">
        <v>4.0842993546880016E-3</v>
      </c>
      <c r="F844" s="31">
        <v>4.0162220637530985E-2</v>
      </c>
      <c r="G844" s="31">
        <v>4.0162220637530985E-2</v>
      </c>
      <c r="H844" s="31">
        <v>2.8081779461436356E-2</v>
      </c>
      <c r="I844" s="31">
        <v>2.8081779461436356E-2</v>
      </c>
      <c r="J844" s="31">
        <v>4.8419516887899259E-4</v>
      </c>
      <c r="K844" s="31">
        <v>4.8419516887899259E-4</v>
      </c>
      <c r="L844" s="31">
        <v>2.5549683183928516E-5</v>
      </c>
      <c r="M844" s="31">
        <v>2.5549683183928516E-5</v>
      </c>
      <c r="N844" s="31">
        <v>2.6681025909701709E-4</v>
      </c>
      <c r="O844" s="31">
        <v>2.6681025909701709E-4</v>
      </c>
      <c r="P844" s="31">
        <v>2.6950851218707417E-4</v>
      </c>
      <c r="Q844" s="31">
        <v>2.6950851218707417E-4</v>
      </c>
      <c r="R844" s="31">
        <v>0</v>
      </c>
      <c r="S844" s="31">
        <v>0</v>
      </c>
      <c r="T844" s="31">
        <v>1.0183373726165795E-3</v>
      </c>
      <c r="U844" s="31">
        <v>1.0183373726165795E-3</v>
      </c>
      <c r="V844" s="31">
        <v>9.3335079727756513E-3</v>
      </c>
      <c r="W844" s="31">
        <v>9.3335079727756513E-3</v>
      </c>
      <c r="X844" s="31">
        <v>2.7744264128417026E-3</v>
      </c>
      <c r="Y844" s="31">
        <v>2.7744264128417026E-3</v>
      </c>
      <c r="Z844" s="29" t="s">
        <v>19</v>
      </c>
      <c r="AA844" s="40"/>
      <c r="AB844" s="41">
        <f t="shared" si="16"/>
        <v>-3.572634330698619</v>
      </c>
    </row>
    <row r="845" spans="1:28">
      <c r="A845" s="28">
        <v>42842</v>
      </c>
      <c r="B845" s="31">
        <v>0.19640485087107348</v>
      </c>
      <c r="C845" s="31">
        <v>0.19640485087107348</v>
      </c>
      <c r="D845" s="31">
        <v>1.9271761030163227E-3</v>
      </c>
      <c r="E845" s="31">
        <v>1.9271761030163227E-3</v>
      </c>
      <c r="F845" s="31">
        <v>2.5832084176211193E-2</v>
      </c>
      <c r="G845" s="31">
        <v>2.5832084176211193E-2</v>
      </c>
      <c r="H845" s="31">
        <v>8.501986051045414E-2</v>
      </c>
      <c r="I845" s="31">
        <v>8.5019860510454168E-2</v>
      </c>
      <c r="J845" s="31">
        <v>1.7520219926542494E-4</v>
      </c>
      <c r="K845" s="31">
        <v>1.7520219926542494E-4</v>
      </c>
      <c r="L845" s="31">
        <v>2.18997284433673E-5</v>
      </c>
      <c r="M845" s="31">
        <v>2.18997284433673E-5</v>
      </c>
      <c r="N845" s="31">
        <v>2.6681025909701704E-4</v>
      </c>
      <c r="O845" s="31">
        <v>2.6681025909701704E-4</v>
      </c>
      <c r="P845" s="31">
        <v>1.4608872623224584E-4</v>
      </c>
      <c r="Q845" s="31">
        <v>1.4608872623224581E-4</v>
      </c>
      <c r="R845" s="31">
        <v>1.0951730201355109E-2</v>
      </c>
      <c r="S845" s="31">
        <v>1.0951730201355109E-2</v>
      </c>
      <c r="T845" s="31">
        <v>1.5293310362951499E-3</v>
      </c>
      <c r="U845" s="31">
        <v>1.5293310362951499E-3</v>
      </c>
      <c r="V845" s="31">
        <v>8.101329685309427E-4</v>
      </c>
      <c r="W845" s="31">
        <v>8.101329685309427E-4</v>
      </c>
      <c r="X845" s="31">
        <v>5.0677675375737684E-3</v>
      </c>
      <c r="Y845" s="31">
        <v>5.0677675375737684E-3</v>
      </c>
      <c r="Z845" s="29" t="s">
        <v>19</v>
      </c>
      <c r="AA845" s="40"/>
      <c r="AB845" s="41">
        <f t="shared" si="16"/>
        <v>-2.4648703967202801</v>
      </c>
    </row>
    <row r="846" spans="1:28">
      <c r="A846" s="28">
        <v>42843</v>
      </c>
      <c r="B846" s="31">
        <v>0.35015274446281414</v>
      </c>
      <c r="C846" s="31">
        <v>0.35015274446281414</v>
      </c>
      <c r="D846" s="31">
        <v>2.7633807340788973E-2</v>
      </c>
      <c r="E846" s="31">
        <v>2.7633807340788973E-2</v>
      </c>
      <c r="F846" s="31">
        <v>0.91648353780701386</v>
      </c>
      <c r="G846" s="31">
        <v>0.91648353780701386</v>
      </c>
      <c r="H846" s="31">
        <v>0.38589462972804833</v>
      </c>
      <c r="I846" s="31">
        <v>0.38589462972804828</v>
      </c>
      <c r="J846" s="31">
        <v>1.4570451989819159E-2</v>
      </c>
      <c r="K846" s="31">
        <v>1.4570451989819159E-2</v>
      </c>
      <c r="L846" s="31">
        <v>1.3504832540076501E-4</v>
      </c>
      <c r="M846" s="31">
        <v>1.3504832540076501E-4</v>
      </c>
      <c r="N846" s="31">
        <v>4.6473496039080428E-3</v>
      </c>
      <c r="O846" s="31">
        <v>4.6473496039080428E-3</v>
      </c>
      <c r="P846" s="31">
        <v>7.0135182447187659E-3</v>
      </c>
      <c r="Q846" s="31">
        <v>7.0135182447187651E-3</v>
      </c>
      <c r="R846" s="31">
        <v>0</v>
      </c>
      <c r="S846" s="31">
        <v>0</v>
      </c>
      <c r="T846" s="31">
        <v>0</v>
      </c>
      <c r="U846" s="31">
        <v>0</v>
      </c>
      <c r="V846" s="31">
        <v>3.9342385477760151E-3</v>
      </c>
      <c r="W846" s="31">
        <v>3.9342385477760151E-3</v>
      </c>
      <c r="X846" s="31">
        <v>1.021361698054753E-3</v>
      </c>
      <c r="Y846" s="31">
        <v>1.021361698054753E-3</v>
      </c>
      <c r="Z846" s="29" t="s">
        <v>19</v>
      </c>
      <c r="AA846" s="40"/>
      <c r="AB846" s="41">
        <f t="shared" si="16"/>
        <v>-0.95219092676227224</v>
      </c>
    </row>
    <row r="847" spans="1:28">
      <c r="A847" s="28">
        <v>42844</v>
      </c>
      <c r="B847" s="31">
        <v>3.3979670173896144E-2</v>
      </c>
      <c r="C847" s="31">
        <v>3.3979670173896144E-2</v>
      </c>
      <c r="D847" s="31">
        <v>0.92012074050281767</v>
      </c>
      <c r="E847" s="31">
        <v>0.92012074050281767</v>
      </c>
      <c r="F847" s="31">
        <v>3.7363138464822275E-2</v>
      </c>
      <c r="G847" s="31">
        <v>3.7363138464822275E-2</v>
      </c>
      <c r="H847" s="31">
        <v>0.34061342152390689</v>
      </c>
      <c r="I847" s="31">
        <v>0.34061342152390689</v>
      </c>
      <c r="J847" s="31">
        <v>4.1092879464072401E-4</v>
      </c>
      <c r="K847" s="31">
        <v>4.1092879464072401E-4</v>
      </c>
      <c r="L847" s="31">
        <v>9.8366280258124807E-3</v>
      </c>
      <c r="M847" s="31">
        <v>9.8366280258124807E-3</v>
      </c>
      <c r="N847" s="31">
        <v>3.8323655397571547E-4</v>
      </c>
      <c r="O847" s="31">
        <v>3.8323655397571547E-4</v>
      </c>
      <c r="P847" s="31">
        <v>3.6559963125190483E-3</v>
      </c>
      <c r="Q847" s="31">
        <v>3.6559963125190483E-3</v>
      </c>
      <c r="R847" s="31">
        <v>0</v>
      </c>
      <c r="S847" s="31">
        <v>0</v>
      </c>
      <c r="T847" s="31">
        <v>0</v>
      </c>
      <c r="U847" s="31">
        <v>0</v>
      </c>
      <c r="V847" s="31">
        <v>1.8919272917788482E-4</v>
      </c>
      <c r="W847" s="31">
        <v>1.8919272917788482E-4</v>
      </c>
      <c r="X847" s="31">
        <v>4.9116037267737814E-5</v>
      </c>
      <c r="Y847" s="31">
        <v>4.9116037267737814E-5</v>
      </c>
      <c r="Z847" s="29" t="s">
        <v>19</v>
      </c>
      <c r="AA847" s="40"/>
      <c r="AB847" s="41">
        <f t="shared" si="16"/>
        <v>-1.0770071059987849</v>
      </c>
    </row>
    <row r="848" spans="1:28">
      <c r="A848" s="28">
        <v>42845</v>
      </c>
      <c r="B848" s="31">
        <v>0.1940443994227885</v>
      </c>
      <c r="C848" s="31">
        <v>0.1940443994227885</v>
      </c>
      <c r="D848" s="31">
        <v>4.1678833182468532E-2</v>
      </c>
      <c r="E848" s="31">
        <v>4.1678833182468532E-2</v>
      </c>
      <c r="F848" s="31">
        <v>0.31031488461669082</v>
      </c>
      <c r="G848" s="31">
        <v>0.31031488461669082</v>
      </c>
      <c r="H848" s="31">
        <v>0.17165677209403077</v>
      </c>
      <c r="I848" s="31">
        <v>0.17165677209403082</v>
      </c>
      <c r="J848" s="31">
        <v>6.1734884032071538E-3</v>
      </c>
      <c r="K848" s="31">
        <v>6.1734884032071538E-3</v>
      </c>
      <c r="L848" s="31">
        <v>1.3139837066020383E-4</v>
      </c>
      <c r="M848" s="31">
        <v>1.3139837066020383E-4</v>
      </c>
      <c r="N848" s="31">
        <v>2.9252106588272949E-3</v>
      </c>
      <c r="O848" s="31">
        <v>2.9252106588272949E-3</v>
      </c>
      <c r="P848" s="31">
        <v>3.2454366163835917E-3</v>
      </c>
      <c r="Q848" s="31">
        <v>3.2454366163835856E-3</v>
      </c>
      <c r="R848" s="31">
        <v>5.7816725757590236E-3</v>
      </c>
      <c r="S848" s="31">
        <v>5.7816725757590236E-3</v>
      </c>
      <c r="T848" s="31">
        <v>5.9968756387420788E-3</v>
      </c>
      <c r="U848" s="31">
        <v>5.9968756387420788E-3</v>
      </c>
      <c r="V848" s="31">
        <v>7.0631952226410336E-3</v>
      </c>
      <c r="W848" s="31">
        <v>7.0631952226410336E-3</v>
      </c>
      <c r="X848" s="31">
        <v>6.188620695734965E-3</v>
      </c>
      <c r="Y848" s="31">
        <v>6.188620695734965E-3</v>
      </c>
      <c r="Z848" s="29" t="s">
        <v>19</v>
      </c>
      <c r="AA848" s="40"/>
      <c r="AB848" s="41">
        <f t="shared" si="16"/>
        <v>-1.7622583069348596</v>
      </c>
    </row>
    <row r="849" spans="1:28">
      <c r="A849" s="28">
        <v>42846</v>
      </c>
      <c r="B849" s="31">
        <v>2.1489346113537398E-2</v>
      </c>
      <c r="C849" s="31">
        <v>2.1489346113537398E-2</v>
      </c>
      <c r="D849" s="31">
        <v>1.9300960668087714</v>
      </c>
      <c r="E849" s="31">
        <v>1.9300960668087714</v>
      </c>
      <c r="F849" s="31">
        <v>4.8232988420434761</v>
      </c>
      <c r="G849" s="31">
        <v>4.8232988420434761</v>
      </c>
      <c r="H849" s="31">
        <v>1.9266281966354253</v>
      </c>
      <c r="I849" s="31">
        <v>1.9266281966354253</v>
      </c>
      <c r="J849" s="31">
        <v>7.0080879706169977E-5</v>
      </c>
      <c r="K849" s="31">
        <v>7.0080879706169977E-5</v>
      </c>
      <c r="L849" s="31">
        <v>1.4588869098023186E-2</v>
      </c>
      <c r="M849" s="31">
        <v>1.4588869098023186E-2</v>
      </c>
      <c r="N849" s="31">
        <v>2.336772760127875E-2</v>
      </c>
      <c r="O849" s="31">
        <v>2.336772760127875E-2</v>
      </c>
      <c r="P849" s="31">
        <v>1.1127930905070034E-2</v>
      </c>
      <c r="Q849" s="31">
        <v>1.1127930905070034E-2</v>
      </c>
      <c r="R849" s="31">
        <v>0</v>
      </c>
      <c r="S849" s="31">
        <v>0</v>
      </c>
      <c r="T849" s="31">
        <v>1.2614243583379566E-2</v>
      </c>
      <c r="U849" s="31">
        <v>1.2614243583379566E-2</v>
      </c>
      <c r="V849" s="31">
        <v>1.7468795327424701E-2</v>
      </c>
      <c r="W849" s="31">
        <v>1.7468795327424701E-2</v>
      </c>
      <c r="X849" s="31">
        <v>8.88748397431861E-3</v>
      </c>
      <c r="Y849" s="31">
        <v>8.88748397431861E-3</v>
      </c>
      <c r="Z849" s="29" t="s">
        <v>19</v>
      </c>
      <c r="AA849" s="40"/>
      <c r="AB849" s="41">
        <f t="shared" si="16"/>
        <v>0.65577142667258737</v>
      </c>
    </row>
    <row r="850" spans="1:28">
      <c r="A850" s="28">
        <v>42847</v>
      </c>
      <c r="B850" s="31">
        <v>2.7267833194764323E-3</v>
      </c>
      <c r="C850" s="31">
        <v>2.7267833194764323E-3</v>
      </c>
      <c r="D850" s="31">
        <v>0.78093701638099677</v>
      </c>
      <c r="E850" s="31">
        <v>0.78093701638099677</v>
      </c>
      <c r="F850" s="31">
        <v>1.2811258422714771</v>
      </c>
      <c r="G850" s="31">
        <v>1.2811258422714771</v>
      </c>
      <c r="H850" s="31">
        <v>0.60312478747868492</v>
      </c>
      <c r="I850" s="31">
        <v>0.60312478747868492</v>
      </c>
      <c r="J850" s="31">
        <v>4.4596923449380905E-5</v>
      </c>
      <c r="K850" s="31">
        <v>4.4596923449380905E-5</v>
      </c>
      <c r="L850" s="31">
        <v>1.1701754898239262E-2</v>
      </c>
      <c r="M850" s="31">
        <v>1.1701754898239262E-2</v>
      </c>
      <c r="N850" s="31">
        <v>1.414579482776185E-2</v>
      </c>
      <c r="O850" s="31">
        <v>1.414579482776185E-2</v>
      </c>
      <c r="P850" s="31">
        <v>7.7275898634574158E-3</v>
      </c>
      <c r="Q850" s="31">
        <v>7.7275898634574158E-3</v>
      </c>
      <c r="R850" s="31">
        <v>0</v>
      </c>
      <c r="S850" s="31">
        <v>0</v>
      </c>
      <c r="T850" s="31">
        <v>7.942301515461209E-3</v>
      </c>
      <c r="U850" s="31">
        <v>7.942301515461209E-3</v>
      </c>
      <c r="V850" s="31">
        <v>2.3299812262599508E-2</v>
      </c>
      <c r="W850" s="31">
        <v>2.3299812262599508E-2</v>
      </c>
      <c r="X850" s="31">
        <v>8.7892518997831348E-3</v>
      </c>
      <c r="Y850" s="31">
        <v>8.7892518997831348E-3</v>
      </c>
      <c r="Z850" s="29" t="s">
        <v>19</v>
      </c>
      <c r="AA850" s="40"/>
      <c r="AB850" s="41">
        <f t="shared" si="16"/>
        <v>-0.50563115925589608</v>
      </c>
    </row>
    <row r="851" spans="1:28">
      <c r="A851" s="28">
        <v>42848</v>
      </c>
      <c r="B851" s="31">
        <v>1.0677777671594625E-2</v>
      </c>
      <c r="C851" s="31">
        <v>1.0677777671594625E-2</v>
      </c>
      <c r="D851" s="31">
        <v>0.22693958594913424</v>
      </c>
      <c r="E851" s="31">
        <v>0.22693958594913424</v>
      </c>
      <c r="F851" s="31">
        <v>0.10228535114655643</v>
      </c>
      <c r="G851" s="31">
        <v>0.10228535114655643</v>
      </c>
      <c r="H851" s="31">
        <v>0.10907916245821989</v>
      </c>
      <c r="I851" s="31">
        <v>0.10907916245821989</v>
      </c>
      <c r="J851" s="31">
        <v>2.2298461724690449E-5</v>
      </c>
      <c r="K851" s="31">
        <v>2.2298461724690449E-5</v>
      </c>
      <c r="L851" s="31">
        <v>6.1392238736239666E-3</v>
      </c>
      <c r="M851" s="31">
        <v>6.1392238736239666E-3</v>
      </c>
      <c r="N851" s="31">
        <v>9.6051693274926153E-4</v>
      </c>
      <c r="O851" s="31">
        <v>9.6051693274926153E-4</v>
      </c>
      <c r="P851" s="31">
        <v>2.3764605724159293E-3</v>
      </c>
      <c r="Q851" s="31">
        <v>2.3764605724159293E-3</v>
      </c>
      <c r="R851" s="31">
        <v>2.0164180388184362E-3</v>
      </c>
      <c r="S851" s="31">
        <v>2.0164180388184362E-3</v>
      </c>
      <c r="T851" s="31">
        <v>0</v>
      </c>
      <c r="U851" s="31">
        <v>0</v>
      </c>
      <c r="V851" s="31">
        <v>3.686832671158781E-4</v>
      </c>
      <c r="W851" s="31">
        <v>3.686832671158781E-4</v>
      </c>
      <c r="X851" s="31">
        <v>8.9290436981605422E-4</v>
      </c>
      <c r="Y851" s="31">
        <v>8.9290436981605411E-4</v>
      </c>
      <c r="Z851" s="29" t="s">
        <v>19</v>
      </c>
      <c r="AA851" s="40"/>
      <c r="AB851" s="41">
        <f t="shared" si="16"/>
        <v>-2.2156813992683682</v>
      </c>
    </row>
    <row r="852" spans="1:28">
      <c r="A852" s="28">
        <v>42849</v>
      </c>
      <c r="B852" s="31">
        <v>8.9225701844082767E-2</v>
      </c>
      <c r="C852" s="31">
        <v>8.9225701844082767E-2</v>
      </c>
      <c r="D852" s="31">
        <v>6.8155604870499598E-2</v>
      </c>
      <c r="E852" s="31">
        <v>6.8155604870499598E-2</v>
      </c>
      <c r="F852" s="31">
        <v>0.2108140623559831</v>
      </c>
      <c r="G852" s="31">
        <v>0.2108140623559831</v>
      </c>
      <c r="H852" s="31">
        <v>0.11352101536702275</v>
      </c>
      <c r="I852" s="31">
        <v>0.11352101536702272</v>
      </c>
      <c r="J852" s="31">
        <v>7.1036528065799578E-4</v>
      </c>
      <c r="K852" s="31">
        <v>7.1036528065799578E-4</v>
      </c>
      <c r="L852" s="31">
        <v>2.8469646976377494E-4</v>
      </c>
      <c r="M852" s="31">
        <v>2.8469646976377494E-4</v>
      </c>
      <c r="N852" s="31">
        <v>1.1836673312667664E-3</v>
      </c>
      <c r="O852" s="31">
        <v>1.1836673312667664E-3</v>
      </c>
      <c r="P852" s="31">
        <v>6.8636513617736168E-4</v>
      </c>
      <c r="Q852" s="31">
        <v>6.8636513617736212E-4</v>
      </c>
      <c r="R852" s="31">
        <v>9.2283776594897469E-3</v>
      </c>
      <c r="S852" s="31">
        <v>9.2283776594897469E-3</v>
      </c>
      <c r="T852" s="31">
        <v>2.0293748357520366E-3</v>
      </c>
      <c r="U852" s="31">
        <v>2.0293748357520366E-3</v>
      </c>
      <c r="V852" s="31">
        <v>2.3925603597572512E-2</v>
      </c>
      <c r="W852" s="31">
        <v>2.3925603597572512E-2</v>
      </c>
      <c r="X852" s="31">
        <v>1.055994801256363E-2</v>
      </c>
      <c r="Y852" s="31">
        <v>1.055994801256363E-2</v>
      </c>
      <c r="Z852" s="29" t="s">
        <v>19</v>
      </c>
      <c r="AA852" s="40"/>
      <c r="AB852" s="41">
        <f t="shared" si="16"/>
        <v>-2.1757673017814967</v>
      </c>
    </row>
    <row r="853" spans="1:28">
      <c r="A853" s="28">
        <v>42850</v>
      </c>
      <c r="B853" s="31">
        <v>3.3689790171475172E-2</v>
      </c>
      <c r="C853" s="31">
        <v>3.3689790171475172E-2</v>
      </c>
      <c r="D853" s="31">
        <v>0.30331853885011828</v>
      </c>
      <c r="E853" s="31">
        <v>0.30331853885011828</v>
      </c>
      <c r="F853" s="31">
        <v>0.18447261313967764</v>
      </c>
      <c r="G853" s="31">
        <v>0.18447261313967764</v>
      </c>
      <c r="H853" s="31">
        <v>0.16586737662429255</v>
      </c>
      <c r="I853" s="31">
        <v>0.16586737662429255</v>
      </c>
      <c r="J853" s="31">
        <v>3.0357762890899998E-3</v>
      </c>
      <c r="K853" s="31">
        <v>3.0357762890899998E-3</v>
      </c>
      <c r="L853" s="31">
        <v>1.4468420591584662E-2</v>
      </c>
      <c r="M853" s="31">
        <v>1.4468420591584662E-2</v>
      </c>
      <c r="N853" s="31">
        <v>1.4019666341643256E-3</v>
      </c>
      <c r="O853" s="31">
        <v>1.4019666341643256E-3</v>
      </c>
      <c r="P853" s="31">
        <v>6.5563612824575141E-3</v>
      </c>
      <c r="Q853" s="31">
        <v>6.5563612824575132E-3</v>
      </c>
      <c r="R853" s="31">
        <v>3.9117872854171247E-3</v>
      </c>
      <c r="S853" s="31">
        <v>3.9117872854171247E-3</v>
      </c>
      <c r="T853" s="31">
        <v>0</v>
      </c>
      <c r="U853" s="31">
        <v>0</v>
      </c>
      <c r="V853" s="31">
        <v>7.0583441270210875E-3</v>
      </c>
      <c r="W853" s="31">
        <v>7.0583441270210875E-3</v>
      </c>
      <c r="X853" s="31">
        <v>3.3789314869061681E-3</v>
      </c>
      <c r="Y853" s="31">
        <v>3.3789314869061681E-3</v>
      </c>
      <c r="Z853" s="29" t="s">
        <v>19</v>
      </c>
      <c r="AA853" s="40"/>
      <c r="AB853" s="41">
        <f t="shared" si="16"/>
        <v>-1.7965667459432846</v>
      </c>
    </row>
    <row r="854" spans="1:28">
      <c r="A854" s="28">
        <v>42851</v>
      </c>
      <c r="B854" s="31">
        <v>8.3326165970636107E-2</v>
      </c>
      <c r="C854" s="31">
        <v>8.3326165970636107E-2</v>
      </c>
      <c r="D854" s="31">
        <v>1.768658568633749</v>
      </c>
      <c r="E854" s="31">
        <v>1.768658568633749</v>
      </c>
      <c r="F854" s="31">
        <v>0.31953681739020751</v>
      </c>
      <c r="G854" s="31">
        <v>0.31953681739020751</v>
      </c>
      <c r="H854" s="31">
        <v>0.72615794206322626</v>
      </c>
      <c r="I854" s="31">
        <v>0.72615794206322626</v>
      </c>
      <c r="J854" s="31">
        <v>2.8350901335677856E-4</v>
      </c>
      <c r="K854" s="31">
        <v>2.8350901335677856E-4</v>
      </c>
      <c r="L854" s="31">
        <v>2.6984115396969079E-2</v>
      </c>
      <c r="M854" s="31">
        <v>2.6984115396969079E-2</v>
      </c>
      <c r="N854" s="31">
        <v>3.3472559777625774E-3</v>
      </c>
      <c r="O854" s="31">
        <v>3.3472559777625774E-3</v>
      </c>
      <c r="P854" s="31">
        <v>1.0291698885947522E-2</v>
      </c>
      <c r="Q854" s="31">
        <v>1.0291698885947524E-2</v>
      </c>
      <c r="R854" s="31">
        <v>0</v>
      </c>
      <c r="S854" s="31">
        <v>0</v>
      </c>
      <c r="T854" s="31">
        <v>1.2227348380880076E-2</v>
      </c>
      <c r="U854" s="31">
        <v>1.2227348380880076E-2</v>
      </c>
      <c r="V854" s="31">
        <v>2.3328918836319178E-2</v>
      </c>
      <c r="W854" s="31">
        <v>2.3328918836319178E-2</v>
      </c>
      <c r="X854" s="31">
        <v>1.0275326873524945E-2</v>
      </c>
      <c r="Y854" s="31">
        <v>1.0275326873524945E-2</v>
      </c>
      <c r="Z854" s="29" t="s">
        <v>19</v>
      </c>
      <c r="AA854" s="40"/>
      <c r="AB854" s="41">
        <f t="shared" si="16"/>
        <v>-0.31998773676686354</v>
      </c>
    </row>
    <row r="855" spans="1:28">
      <c r="A855" s="28">
        <v>42852</v>
      </c>
      <c r="B855" s="31">
        <v>2.4910567241011334E-3</v>
      </c>
      <c r="C855" s="31">
        <v>2.4910567241011334E-3</v>
      </c>
      <c r="D855" s="31">
        <v>0.27782360498729813</v>
      </c>
      <c r="E855" s="31">
        <v>0.27782360498729813</v>
      </c>
      <c r="F855" s="31">
        <v>3.9715919840495967E-2</v>
      </c>
      <c r="G855" s="31">
        <v>3.9715919840495967E-2</v>
      </c>
      <c r="H855" s="31">
        <v>0.1071560806913523</v>
      </c>
      <c r="I855" s="31">
        <v>0.10715608069135228</v>
      </c>
      <c r="J855" s="31">
        <v>2.2298461724690449E-5</v>
      </c>
      <c r="K855" s="31">
        <v>2.2298461724690449E-5</v>
      </c>
      <c r="L855" s="31">
        <v>1.3504832540076504E-3</v>
      </c>
      <c r="M855" s="31">
        <v>1.3504832540076504E-3</v>
      </c>
      <c r="N855" s="31">
        <v>3.5898107587598656E-4</v>
      </c>
      <c r="O855" s="31">
        <v>3.5898107587598656E-4</v>
      </c>
      <c r="P855" s="31">
        <v>5.6798289250640393E-4</v>
      </c>
      <c r="Q855" s="31">
        <v>5.6798289250640393E-4</v>
      </c>
      <c r="R855" s="31">
        <v>8.2822857834564528E-3</v>
      </c>
      <c r="S855" s="31">
        <v>8.2822857834564528E-3</v>
      </c>
      <c r="T855" s="31">
        <v>9.1139369871813588E-3</v>
      </c>
      <c r="U855" s="31">
        <v>9.1139369871813588E-3</v>
      </c>
      <c r="V855" s="31">
        <v>5.045139444743595E-3</v>
      </c>
      <c r="W855" s="31">
        <v>5.045139444743595E-3</v>
      </c>
      <c r="X855" s="31">
        <v>7.728849249028385E-3</v>
      </c>
      <c r="Y855" s="31">
        <v>7.7288492490283842E-3</v>
      </c>
      <c r="Z855" s="29" t="s">
        <v>19</v>
      </c>
      <c r="AA855" s="40"/>
      <c r="AB855" s="41">
        <f t="shared" si="16"/>
        <v>-2.2334688093367348</v>
      </c>
    </row>
    <row r="856" spans="1:28">
      <c r="A856" s="28">
        <v>42853</v>
      </c>
      <c r="B856" s="31">
        <v>1.398463954536622</v>
      </c>
      <c r="C856" s="31">
        <v>1.398463954536622</v>
      </c>
      <c r="D856" s="31">
        <v>1.5891902940403539E-2</v>
      </c>
      <c r="E856" s="31">
        <v>1.5891902940403539E-2</v>
      </c>
      <c r="F856" s="31">
        <v>7.996060910356606E-2</v>
      </c>
      <c r="G856" s="31">
        <v>7.996060910356606E-2</v>
      </c>
      <c r="H856" s="31">
        <v>0.57912467665275469</v>
      </c>
      <c r="I856" s="31">
        <v>0.5791246766527548</v>
      </c>
      <c r="J856" s="31">
        <v>1.5057832653230251E-2</v>
      </c>
      <c r="K856" s="31">
        <v>1.5057832653230251E-2</v>
      </c>
      <c r="L856" s="31">
        <v>9.8548777995152872E-5</v>
      </c>
      <c r="M856" s="31">
        <v>9.8548777995152872E-5</v>
      </c>
      <c r="N856" s="31">
        <v>5.3362051819403407E-4</v>
      </c>
      <c r="O856" s="31">
        <v>5.3362051819403407E-4</v>
      </c>
      <c r="P856" s="31">
        <v>6.1256514171865832E-3</v>
      </c>
      <c r="Q856" s="31">
        <v>6.1256514171865832E-3</v>
      </c>
      <c r="R856" s="31">
        <v>0</v>
      </c>
      <c r="S856" s="31">
        <v>0</v>
      </c>
      <c r="T856" s="31">
        <v>3.6499547405612169E-6</v>
      </c>
      <c r="U856" s="31">
        <v>3.6499547405612169E-6</v>
      </c>
      <c r="V856" s="31">
        <v>2.6535493041103331E-3</v>
      </c>
      <c r="W856" s="31">
        <v>2.6535493041103331E-3</v>
      </c>
      <c r="X856" s="31">
        <v>6.9014329289026472E-4</v>
      </c>
      <c r="Y856" s="31">
        <v>6.9014329289026472E-4</v>
      </c>
      <c r="Z856" s="29" t="s">
        <v>19</v>
      </c>
      <c r="AA856" s="40"/>
      <c r="AB856" s="41">
        <f t="shared" si="16"/>
        <v>-0.5462374935830504</v>
      </c>
    </row>
    <row r="857" spans="1:28">
      <c r="A857" s="28">
        <v>42854</v>
      </c>
      <c r="B857" s="31">
        <v>3.9939730443452698E-2</v>
      </c>
      <c r="C857" s="31">
        <v>3.9939730443452698E-2</v>
      </c>
      <c r="D857" s="31">
        <v>0.1284163576371653</v>
      </c>
      <c r="E857" s="31">
        <v>0.1284163576371653</v>
      </c>
      <c r="F857" s="31">
        <v>1.4066576436288134</v>
      </c>
      <c r="G857" s="31">
        <v>1.4066576436288134</v>
      </c>
      <c r="H857" s="31">
        <v>0.42527939468891912</v>
      </c>
      <c r="I857" s="31">
        <v>0.42527939468891918</v>
      </c>
      <c r="J857" s="31">
        <v>4.0774330010862536E-4</v>
      </c>
      <c r="K857" s="31">
        <v>4.0774330010862536E-4</v>
      </c>
      <c r="L857" s="31">
        <v>8.1393990714515138E-4</v>
      </c>
      <c r="M857" s="31">
        <v>8.1393990714515138E-4</v>
      </c>
      <c r="N857" s="31">
        <v>8.1643939283687229E-3</v>
      </c>
      <c r="O857" s="31">
        <v>8.1643939283687229E-3</v>
      </c>
      <c r="P857" s="31">
        <v>2.5615902513481722E-3</v>
      </c>
      <c r="Q857" s="31">
        <v>2.5615902513481726E-3</v>
      </c>
      <c r="R857" s="31">
        <v>0</v>
      </c>
      <c r="S857" s="31">
        <v>0</v>
      </c>
      <c r="T857" s="31">
        <v>0</v>
      </c>
      <c r="U857" s="31">
        <v>0</v>
      </c>
      <c r="V857" s="31">
        <v>1.3296853094271342E-2</v>
      </c>
      <c r="W857" s="31">
        <v>1.3296853094271342E-2</v>
      </c>
      <c r="X857" s="31">
        <v>3.4519758500222912E-3</v>
      </c>
      <c r="Y857" s="31">
        <v>3.4519758500222912E-3</v>
      </c>
      <c r="Z857" s="29" t="s">
        <v>19</v>
      </c>
      <c r="AA857" s="40"/>
      <c r="AB857" s="41">
        <f t="shared" si="16"/>
        <v>-0.85500892678191698</v>
      </c>
    </row>
    <row r="858" spans="1:28">
      <c r="A858" s="28">
        <v>42855</v>
      </c>
      <c r="B858" s="31">
        <v>2.2511889858341058E-2</v>
      </c>
      <c r="C858" s="31">
        <v>2.2511889858341058E-2</v>
      </c>
      <c r="D858" s="31">
        <v>0.62481750226297206</v>
      </c>
      <c r="E858" s="31">
        <v>0.62481750226297206</v>
      </c>
      <c r="F858" s="31">
        <v>1.3088255982613673E-2</v>
      </c>
      <c r="G858" s="31">
        <v>1.3088255982613673E-2</v>
      </c>
      <c r="H858" s="31">
        <v>0.22788581906659378</v>
      </c>
      <c r="I858" s="31">
        <v>0.22788581906659378</v>
      </c>
      <c r="J858" s="31">
        <v>2.9306549695307452E-4</v>
      </c>
      <c r="K858" s="31">
        <v>2.9306549695307452E-4</v>
      </c>
      <c r="L858" s="31">
        <v>8.0226005197535522E-3</v>
      </c>
      <c r="M858" s="31">
        <v>8.0226005197535522E-3</v>
      </c>
      <c r="N858" s="31">
        <v>1.7949053793799331E-4</v>
      </c>
      <c r="O858" s="31">
        <v>1.7949053793799331E-4</v>
      </c>
      <c r="P858" s="31">
        <v>2.9305902236416896E-3</v>
      </c>
      <c r="Q858" s="31">
        <v>2.9305902236416892E-3</v>
      </c>
      <c r="R858" s="31">
        <v>0</v>
      </c>
      <c r="S858" s="31">
        <v>0</v>
      </c>
      <c r="T858" s="31">
        <v>7.9532513796828925E-3</v>
      </c>
      <c r="U858" s="31">
        <v>7.9532513796828925E-3</v>
      </c>
      <c r="V858" s="31">
        <v>2.3057257481602221E-2</v>
      </c>
      <c r="W858" s="31">
        <v>2.3057257481602221E-2</v>
      </c>
      <c r="X858" s="31">
        <v>8.7300607779476555E-3</v>
      </c>
      <c r="Y858" s="31">
        <v>8.7300607779476555E-3</v>
      </c>
      <c r="Z858" s="29" t="s">
        <v>19</v>
      </c>
      <c r="AA858" s="40"/>
      <c r="AB858" s="41">
        <f t="shared" si="16"/>
        <v>-1.4789105690342472</v>
      </c>
    </row>
    <row r="859" spans="1:28">
      <c r="A859" s="28">
        <v>42856</v>
      </c>
      <c r="B859" s="31">
        <v>0.22602039353599448</v>
      </c>
      <c r="C859" s="31">
        <v>0.22602039353599448</v>
      </c>
      <c r="D859" s="31">
        <v>4.3737407656145061E-2</v>
      </c>
      <c r="E859" s="31">
        <v>4.3737407656145061E-2</v>
      </c>
      <c r="F859" s="31">
        <v>1.8414758973314124E-2</v>
      </c>
      <c r="G859" s="31">
        <v>1.8414758973314124E-2</v>
      </c>
      <c r="H859" s="31">
        <v>0.10922902934116503</v>
      </c>
      <c r="I859" s="31">
        <v>0.10922902934116505</v>
      </c>
      <c r="J859" s="31">
        <v>9.7412422791576282E-3</v>
      </c>
      <c r="K859" s="31">
        <v>9.7412422791576282E-3</v>
      </c>
      <c r="L859" s="31">
        <v>4.6354425205127458E-4</v>
      </c>
      <c r="M859" s="31">
        <v>4.6354425205127458E-4</v>
      </c>
      <c r="N859" s="31">
        <v>1.6493725107815602E-4</v>
      </c>
      <c r="O859" s="31">
        <v>1.6493725107815602E-4</v>
      </c>
      <c r="P859" s="31">
        <v>4.0539621529448204E-3</v>
      </c>
      <c r="Q859" s="31">
        <v>4.0539621529448195E-3</v>
      </c>
      <c r="R859" s="31">
        <v>0</v>
      </c>
      <c r="S859" s="31">
        <v>0</v>
      </c>
      <c r="T859" s="31">
        <v>0</v>
      </c>
      <c r="U859" s="31">
        <v>0</v>
      </c>
      <c r="V859" s="31">
        <v>2.2082187261993125E-2</v>
      </c>
      <c r="W859" s="31">
        <v>2.2082187261993125E-2</v>
      </c>
      <c r="X859" s="31">
        <v>5.7327231190446807E-3</v>
      </c>
      <c r="Y859" s="31">
        <v>5.7327231190446807E-3</v>
      </c>
      <c r="Z859" s="29" t="s">
        <v>19</v>
      </c>
      <c r="AA859" s="40"/>
      <c r="AB859" s="41">
        <f t="shared" si="16"/>
        <v>-2.2143084145420273</v>
      </c>
    </row>
    <row r="860" spans="1:28">
      <c r="A860" s="28">
        <v>42857</v>
      </c>
      <c r="B860" s="31">
        <v>0.27810322913580715</v>
      </c>
      <c r="C860" s="31">
        <v>0.27810322913580715</v>
      </c>
      <c r="D860" s="31">
        <v>0.11428373288171226</v>
      </c>
      <c r="E860" s="31">
        <v>0.11428373288171226</v>
      </c>
      <c r="F860" s="31">
        <v>6.2656751027219501E-2</v>
      </c>
      <c r="G860" s="31">
        <v>6.2656751027219501E-2</v>
      </c>
      <c r="H860" s="31">
        <v>0.16564698414937321</v>
      </c>
      <c r="I860" s="31">
        <v>0.16564698414937321</v>
      </c>
      <c r="J860" s="31">
        <v>1.3219802308209339E-3</v>
      </c>
      <c r="K860" s="31">
        <v>1.3219802308209339E-3</v>
      </c>
      <c r="L860" s="31">
        <v>4.7449411627295828E-4</v>
      </c>
      <c r="M860" s="31">
        <v>4.7449411627295828E-4</v>
      </c>
      <c r="N860" s="31">
        <v>4.8025846637463076E-4</v>
      </c>
      <c r="O860" s="31">
        <v>4.8025846637463076E-4</v>
      </c>
      <c r="P860" s="31">
        <v>8.110443077031579E-4</v>
      </c>
      <c r="Q860" s="31">
        <v>8.1104430770315811E-4</v>
      </c>
      <c r="R860" s="31">
        <v>0</v>
      </c>
      <c r="S860" s="31">
        <v>0</v>
      </c>
      <c r="T860" s="31">
        <v>1.7256986013373433E-2</v>
      </c>
      <c r="U860" s="31">
        <v>1.7256986013373433E-2</v>
      </c>
      <c r="V860" s="31">
        <v>1.7949053793799331E-4</v>
      </c>
      <c r="W860" s="31">
        <v>1.7949053793799331E-4</v>
      </c>
      <c r="X860" s="31">
        <v>6.0009722456607871E-3</v>
      </c>
      <c r="Y860" s="31">
        <v>6.0009722456607871E-3</v>
      </c>
      <c r="Z860" s="29" t="s">
        <v>19</v>
      </c>
      <c r="AA860" s="40"/>
      <c r="AB860" s="41">
        <f t="shared" si="16"/>
        <v>-1.7978963565633113</v>
      </c>
    </row>
    <row r="861" spans="1:28">
      <c r="A861" s="28">
        <v>42858</v>
      </c>
      <c r="B861" s="31">
        <v>2.6512870990656946E-2</v>
      </c>
      <c r="C861" s="31">
        <v>2.6512870990656946E-2</v>
      </c>
      <c r="D861" s="31">
        <v>8.3978158670832498E-2</v>
      </c>
      <c r="E861" s="31">
        <v>8.3978158670832498E-2</v>
      </c>
      <c r="F861" s="31">
        <v>0.31530181091399495</v>
      </c>
      <c r="G861" s="31">
        <v>0.31530181091399495</v>
      </c>
      <c r="H861" s="31">
        <v>0.12131283389459951</v>
      </c>
      <c r="I861" s="31">
        <v>0.1213128338945995</v>
      </c>
      <c r="J861" s="31">
        <v>2.612105516320881E-4</v>
      </c>
      <c r="K861" s="31">
        <v>2.612105516320881E-4</v>
      </c>
      <c r="L861" s="31">
        <v>4.4164452360790729E-4</v>
      </c>
      <c r="M861" s="31">
        <v>4.4164452360790729E-4</v>
      </c>
      <c r="N861" s="31">
        <v>8.2905224144873106E-3</v>
      </c>
      <c r="O861" s="31">
        <v>8.2905224144873106E-3</v>
      </c>
      <c r="P861" s="31">
        <v>2.4079452116901206E-3</v>
      </c>
      <c r="Q861" s="31">
        <v>2.4079452116901206E-3</v>
      </c>
      <c r="R861" s="31">
        <v>0</v>
      </c>
      <c r="S861" s="31">
        <v>0</v>
      </c>
      <c r="T861" s="31">
        <v>0</v>
      </c>
      <c r="U861" s="31">
        <v>0</v>
      </c>
      <c r="V861" s="31">
        <v>6.0299118555925853E-3</v>
      </c>
      <c r="W861" s="31">
        <v>6.0299118555925853E-3</v>
      </c>
      <c r="X861" s="31">
        <v>1.5654162647127719E-3</v>
      </c>
      <c r="Y861" s="31">
        <v>1.5654162647127719E-3</v>
      </c>
      <c r="Z861" s="29" t="s">
        <v>19</v>
      </c>
      <c r="AA861" s="40"/>
      <c r="AB861" s="41">
        <f t="shared" si="16"/>
        <v>-2.1093826657055406</v>
      </c>
    </row>
    <row r="862" spans="1:28">
      <c r="A862" s="28">
        <v>42859</v>
      </c>
      <c r="B862" s="31">
        <v>2.3678067551597044</v>
      </c>
      <c r="C862" s="31">
        <v>2.3678067551597044</v>
      </c>
      <c r="D862" s="31">
        <v>1.3052712646363187</v>
      </c>
      <c r="E862" s="31">
        <v>1.3052712646363187</v>
      </c>
      <c r="F862" s="31">
        <v>1.7493050805524425E-2</v>
      </c>
      <c r="G862" s="31">
        <v>1.7493050805524425E-2</v>
      </c>
      <c r="H862" s="31">
        <v>1.3910266259297415</v>
      </c>
      <c r="I862" s="31">
        <v>1.3910266259297419</v>
      </c>
      <c r="J862" s="31">
        <v>1.5787310901080837E-2</v>
      </c>
      <c r="K862" s="31">
        <v>1.5787310901080837E-2</v>
      </c>
      <c r="L862" s="31">
        <v>1.8935965194031592E-2</v>
      </c>
      <c r="M862" s="31">
        <v>1.8935965194031592E-2</v>
      </c>
      <c r="N862" s="31">
        <v>7.7617529919132256E-5</v>
      </c>
      <c r="O862" s="31">
        <v>7.7617529919132256E-5</v>
      </c>
      <c r="P862" s="31">
        <v>1.2795357401031184E-2</v>
      </c>
      <c r="Q862" s="31">
        <v>1.2795357401031184E-2</v>
      </c>
      <c r="R862" s="31">
        <v>0</v>
      </c>
      <c r="S862" s="31">
        <v>0</v>
      </c>
      <c r="T862" s="31">
        <v>0</v>
      </c>
      <c r="U862" s="31">
        <v>0</v>
      </c>
      <c r="V862" s="31">
        <v>1.1598969627290323E-2</v>
      </c>
      <c r="W862" s="31">
        <v>1.1598969627290323E-2</v>
      </c>
      <c r="X862" s="31">
        <v>3.0111909001836181E-3</v>
      </c>
      <c r="Y862" s="31">
        <v>3.0111909001836181E-3</v>
      </c>
      <c r="Z862" s="29" t="s">
        <v>19</v>
      </c>
      <c r="AA862" s="40"/>
      <c r="AB862" s="41">
        <f t="shared" si="16"/>
        <v>0.33004205433232964</v>
      </c>
    </row>
    <row r="863" spans="1:28">
      <c r="A863" s="28">
        <v>42860</v>
      </c>
      <c r="B863" s="31">
        <v>6.3391341188762844E-4</v>
      </c>
      <c r="C863" s="31">
        <v>6.3391341188762844E-4</v>
      </c>
      <c r="D863" s="31">
        <v>0.13869098023184512</v>
      </c>
      <c r="E863" s="31">
        <v>0.13869098023184512</v>
      </c>
      <c r="F863" s="31">
        <v>6.5363662383149237E-2</v>
      </c>
      <c r="G863" s="31">
        <v>6.5363662383149237E-2</v>
      </c>
      <c r="H863" s="31">
        <v>6.507371183746874E-2</v>
      </c>
      <c r="I863" s="31">
        <v>6.507371183746874E-2</v>
      </c>
      <c r="J863" s="31">
        <v>6.3709890641972712E-6</v>
      </c>
      <c r="K863" s="31">
        <v>6.3709890641972712E-6</v>
      </c>
      <c r="L863" s="31">
        <v>6.0187753671854466E-3</v>
      </c>
      <c r="M863" s="31">
        <v>6.0187753671854466E-3</v>
      </c>
      <c r="N863" s="31">
        <v>4.2204531893528163E-4</v>
      </c>
      <c r="O863" s="31">
        <v>4.2204531893528163E-4</v>
      </c>
      <c r="P863" s="31">
        <v>2.1888121223417522E-3</v>
      </c>
      <c r="Q863" s="31">
        <v>2.1888121223417522E-3</v>
      </c>
      <c r="R863" s="31">
        <v>0</v>
      </c>
      <c r="S863" s="31">
        <v>0</v>
      </c>
      <c r="T863" s="31">
        <v>0</v>
      </c>
      <c r="U863" s="31">
        <v>0</v>
      </c>
      <c r="V863" s="31">
        <v>3.4345756989216012E-3</v>
      </c>
      <c r="W863" s="31">
        <v>3.4345756989216012E-3</v>
      </c>
      <c r="X863" s="31">
        <v>8.916449842450865E-4</v>
      </c>
      <c r="Y863" s="31">
        <v>8.916449842450865E-4</v>
      </c>
      <c r="Z863" s="29" t="s">
        <v>19</v>
      </c>
      <c r="AA863" s="40"/>
      <c r="AB863" s="41">
        <f t="shared" si="16"/>
        <v>-2.7322346233420927</v>
      </c>
    </row>
    <row r="864" spans="1:28">
      <c r="A864" s="28">
        <v>42861</v>
      </c>
      <c r="B864" s="31">
        <v>1.4716984738295698E-3</v>
      </c>
      <c r="C864" s="31">
        <v>1.4716984738295698E-3</v>
      </c>
      <c r="D864" s="31">
        <v>0.29936563786609049</v>
      </c>
      <c r="E864" s="31">
        <v>0.29936563786609049</v>
      </c>
      <c r="F864" s="31">
        <v>1.7226240546427411E-2</v>
      </c>
      <c r="G864" s="31">
        <v>1.7226240546427411E-2</v>
      </c>
      <c r="H864" s="31">
        <v>0.10834745944148769</v>
      </c>
      <c r="I864" s="31">
        <v>0.10834745944148766</v>
      </c>
      <c r="J864" s="31">
        <v>1.2741978128394542E-5</v>
      </c>
      <c r="K864" s="31">
        <v>1.2741978128394542E-5</v>
      </c>
      <c r="L864" s="31">
        <v>4.5806931994043284E-3</v>
      </c>
      <c r="M864" s="31">
        <v>4.5806931994043284E-3</v>
      </c>
      <c r="N864" s="31">
        <v>1.1157519925875263E-4</v>
      </c>
      <c r="O864" s="31">
        <v>1.1157519925875263E-4</v>
      </c>
      <c r="P864" s="31">
        <v>1.6145323019805102E-3</v>
      </c>
      <c r="Q864" s="31">
        <v>1.6145323019805106E-3</v>
      </c>
      <c r="R864" s="31">
        <v>4.6731204785886984E-3</v>
      </c>
      <c r="S864" s="31">
        <v>4.6731204785886984E-3</v>
      </c>
      <c r="T864" s="31">
        <v>0</v>
      </c>
      <c r="U864" s="31">
        <v>0</v>
      </c>
      <c r="V864" s="31">
        <v>7.4512828722366944E-3</v>
      </c>
      <c r="W864" s="31">
        <v>7.4512828722366944E-3</v>
      </c>
      <c r="X864" s="31">
        <v>3.7819348696158119E-3</v>
      </c>
      <c r="Y864" s="31">
        <v>3.7819348696158119E-3</v>
      </c>
      <c r="Z864" s="29" t="s">
        <v>19</v>
      </c>
      <c r="AA864" s="40"/>
      <c r="AB864" s="41">
        <f t="shared" si="16"/>
        <v>-2.2224119989766766</v>
      </c>
    </row>
    <row r="865" spans="1:28">
      <c r="A865" s="28">
        <v>42862</v>
      </c>
      <c r="B865" s="31">
        <v>6.1161495016293804E-4</v>
      </c>
      <c r="C865" s="31">
        <v>6.1161495016293804E-4</v>
      </c>
      <c r="D865" s="31">
        <v>6.7031418810406751E-2</v>
      </c>
      <c r="E865" s="31">
        <v>6.7031418810406751E-2</v>
      </c>
      <c r="F865" s="31">
        <v>0.38454149869748083</v>
      </c>
      <c r="G865" s="31">
        <v>0.38454149869748083</v>
      </c>
      <c r="H865" s="31">
        <v>0.12320065286548</v>
      </c>
      <c r="I865" s="31">
        <v>0.12320065286548</v>
      </c>
      <c r="J865" s="31">
        <v>9.5564835962959068E-6</v>
      </c>
      <c r="K865" s="31">
        <v>9.5564835962959068E-6</v>
      </c>
      <c r="L865" s="31">
        <v>3.1024615294770346E-4</v>
      </c>
      <c r="M865" s="31">
        <v>3.1024615294770346E-4</v>
      </c>
      <c r="N865" s="31">
        <v>1.7706499012802041E-3</v>
      </c>
      <c r="O865" s="31">
        <v>1.7706499012802041E-3</v>
      </c>
      <c r="P865" s="31">
        <v>5.7050166364833925E-4</v>
      </c>
      <c r="Q865" s="31">
        <v>5.7050166364833936E-4</v>
      </c>
      <c r="R865" s="31">
        <v>0</v>
      </c>
      <c r="S865" s="31">
        <v>0</v>
      </c>
      <c r="T865" s="31">
        <v>2.3250211697374954E-3</v>
      </c>
      <c r="U865" s="31">
        <v>2.3250211697374954E-3</v>
      </c>
      <c r="V865" s="31">
        <v>0</v>
      </c>
      <c r="W865" s="31">
        <v>0</v>
      </c>
      <c r="X865" s="31">
        <v>8.0222860870638433E-4</v>
      </c>
      <c r="Y865" s="31">
        <v>8.0222860870638433E-4</v>
      </c>
      <c r="Z865" s="29" t="s">
        <v>19</v>
      </c>
      <c r="AA865" s="40"/>
      <c r="AB865" s="41">
        <f t="shared" si="16"/>
        <v>-2.0939409286639665</v>
      </c>
    </row>
    <row r="866" spans="1:28">
      <c r="A866" s="28">
        <v>42863</v>
      </c>
      <c r="B866" s="31">
        <v>0.2349302217422744</v>
      </c>
      <c r="C866" s="31">
        <v>0.2349302217422744</v>
      </c>
      <c r="D866" s="31">
        <v>6.282302099453968E-2</v>
      </c>
      <c r="E866" s="31">
        <v>6.282302099453968E-2</v>
      </c>
      <c r="F866" s="31">
        <v>7.1170423840224303E-2</v>
      </c>
      <c r="G866" s="31">
        <v>7.1170423840224303E-2</v>
      </c>
      <c r="H866" s="31">
        <v>0.13303267601802432</v>
      </c>
      <c r="I866" s="31">
        <v>0.13303267601802429</v>
      </c>
      <c r="J866" s="31">
        <v>4.1570703643887194E-3</v>
      </c>
      <c r="K866" s="31">
        <v>4.1570703643887194E-3</v>
      </c>
      <c r="L866" s="31">
        <v>6.533418985604578E-4</v>
      </c>
      <c r="M866" s="31">
        <v>6.533418985604578E-4</v>
      </c>
      <c r="N866" s="31">
        <v>5.2391832695414253E-4</v>
      </c>
      <c r="O866" s="31">
        <v>5.2391832695414253E-4</v>
      </c>
      <c r="P866" s="31">
        <v>2.0049418289804772E-3</v>
      </c>
      <c r="Q866" s="31">
        <v>2.0049418289804772E-3</v>
      </c>
      <c r="R866" s="31">
        <v>0</v>
      </c>
      <c r="S866" s="31">
        <v>0</v>
      </c>
      <c r="T866" s="31">
        <v>0</v>
      </c>
      <c r="U866" s="31">
        <v>0</v>
      </c>
      <c r="V866" s="31">
        <v>3.8808764959566118E-3</v>
      </c>
      <c r="W866" s="31">
        <v>3.8808764959566118E-3</v>
      </c>
      <c r="X866" s="31">
        <v>1.007508456774109E-3</v>
      </c>
      <c r="Y866" s="31">
        <v>1.007508456774109E-3</v>
      </c>
      <c r="Z866" s="29" t="s">
        <v>19</v>
      </c>
      <c r="AA866" s="40"/>
      <c r="AB866" s="41">
        <f t="shared" si="16"/>
        <v>-2.0171604965897925</v>
      </c>
    </row>
    <row r="867" spans="1:28">
      <c r="A867" s="28">
        <v>42864</v>
      </c>
      <c r="B867" s="31">
        <v>2.3891208990739769E-2</v>
      </c>
      <c r="C867" s="31">
        <v>2.3891208990739769E-2</v>
      </c>
      <c r="D867" s="31">
        <v>4.4584197155955262E-2</v>
      </c>
      <c r="E867" s="31">
        <v>4.4584197155955262E-2</v>
      </c>
      <c r="F867" s="31">
        <v>7.5449090177016481E-2</v>
      </c>
      <c r="G867" s="31">
        <v>7.5449090177016481E-2</v>
      </c>
      <c r="H867" s="31">
        <v>4.4416010316886599E-2</v>
      </c>
      <c r="I867" s="31">
        <v>4.4416010316886606E-2</v>
      </c>
      <c r="J867" s="31">
        <v>1.5608923207283313E-4</v>
      </c>
      <c r="K867" s="31">
        <v>1.5608923207283313E-4</v>
      </c>
      <c r="L867" s="31">
        <v>5.2559348264081521E-4</v>
      </c>
      <c r="M867" s="31">
        <v>5.2559348264081521E-4</v>
      </c>
      <c r="N867" s="31">
        <v>5.7242928315360013E-4</v>
      </c>
      <c r="O867" s="31">
        <v>5.7242928315360013E-4</v>
      </c>
      <c r="P867" s="31">
        <v>3.9166891257093491E-4</v>
      </c>
      <c r="Q867" s="31">
        <v>3.9166891257093485E-4</v>
      </c>
      <c r="R867" s="31">
        <v>0</v>
      </c>
      <c r="S867" s="31">
        <v>0</v>
      </c>
      <c r="T867" s="31">
        <v>0</v>
      </c>
      <c r="U867" s="31">
        <v>0</v>
      </c>
      <c r="V867" s="31">
        <v>2.1165330189823372E-2</v>
      </c>
      <c r="W867" s="31">
        <v>2.1165330189823372E-2</v>
      </c>
      <c r="X867" s="31">
        <v>5.4946992461317968E-3</v>
      </c>
      <c r="Y867" s="31">
        <v>5.4946992461317968E-3</v>
      </c>
      <c r="Z867" s="29" t="s">
        <v>19</v>
      </c>
      <c r="AA867" s="40"/>
      <c r="AB867" s="41">
        <f t="shared" si="16"/>
        <v>-3.114155281819218</v>
      </c>
    </row>
    <row r="868" spans="1:28">
      <c r="A868" s="28">
        <v>42865</v>
      </c>
      <c r="B868" s="31">
        <v>8.5931900497892802E-2</v>
      </c>
      <c r="C868" s="31">
        <v>8.5931900497892802E-2</v>
      </c>
      <c r="D868" s="31">
        <v>4.4879843489940723E-2</v>
      </c>
      <c r="E868" s="31">
        <v>4.4879843489940723E-2</v>
      </c>
      <c r="F868" s="31">
        <v>0.21179398367121213</v>
      </c>
      <c r="G868" s="31">
        <v>0.21179398367121213</v>
      </c>
      <c r="H868" s="31">
        <v>0.10444210478591706</v>
      </c>
      <c r="I868" s="31">
        <v>0.10444210478591705</v>
      </c>
      <c r="J868" s="31">
        <v>3.2810593680615948E-4</v>
      </c>
      <c r="K868" s="31">
        <v>3.2810593680615948E-4</v>
      </c>
      <c r="L868" s="31">
        <v>9.8548777995152872E-5</v>
      </c>
      <c r="M868" s="31">
        <v>9.8548777995152872E-5</v>
      </c>
      <c r="N868" s="31">
        <v>1.1167222117115152E-2</v>
      </c>
      <c r="O868" s="31">
        <v>1.1167222117115152E-2</v>
      </c>
      <c r="P868" s="31">
        <v>3.0628257085932916E-3</v>
      </c>
      <c r="Q868" s="31">
        <v>3.0628257085932916E-3</v>
      </c>
      <c r="R868" s="31">
        <v>6.4378844493713427E-3</v>
      </c>
      <c r="S868" s="31">
        <v>6.4378844493713427E-3</v>
      </c>
      <c r="T868" s="31">
        <v>0</v>
      </c>
      <c r="U868" s="31">
        <v>0</v>
      </c>
      <c r="V868" s="31">
        <v>1.8341992539014935E-2</v>
      </c>
      <c r="W868" s="31">
        <v>1.8341992539014935E-2</v>
      </c>
      <c r="X868" s="31">
        <v>7.3069550827542257E-3</v>
      </c>
      <c r="Y868" s="31">
        <v>7.3069550827542257E-3</v>
      </c>
      <c r="Z868" s="29" t="s">
        <v>19</v>
      </c>
      <c r="AA868" s="40"/>
      <c r="AB868" s="41">
        <f t="shared" si="16"/>
        <v>-2.2591223822911135</v>
      </c>
    </row>
    <row r="869" spans="1:28">
      <c r="A869" s="28">
        <v>42866</v>
      </c>
      <c r="B869" s="31">
        <v>2.2588341727111428E-2</v>
      </c>
      <c r="C869" s="31">
        <v>2.2588341727111428E-2</v>
      </c>
      <c r="D869" s="31">
        <v>4.3646158787631034E-2</v>
      </c>
      <c r="E869" s="31">
        <v>4.3646158787631034E-2</v>
      </c>
      <c r="F869" s="31">
        <v>2.0243622022033676E-2</v>
      </c>
      <c r="G869" s="31">
        <v>2.0243622022033676E-2</v>
      </c>
      <c r="H869" s="31">
        <v>2.9245451729010451E-2</v>
      </c>
      <c r="I869" s="31">
        <v>2.9245451729010451E-2</v>
      </c>
      <c r="J869" s="31">
        <v>9.237934143086045E-5</v>
      </c>
      <c r="K869" s="31">
        <v>9.237934143086045E-5</v>
      </c>
      <c r="L869" s="31">
        <v>4.0879493094285631E-4</v>
      </c>
      <c r="M869" s="31">
        <v>4.0879493094285631E-4</v>
      </c>
      <c r="N869" s="31">
        <v>1.5523505983826448E-4</v>
      </c>
      <c r="O869" s="31">
        <v>1.5523505983826448E-4</v>
      </c>
      <c r="P869" s="31">
        <v>2.1787370377740107E-4</v>
      </c>
      <c r="Q869" s="31">
        <v>2.1787370377740104E-4</v>
      </c>
      <c r="R869" s="31">
        <v>0</v>
      </c>
      <c r="S869" s="31">
        <v>0</v>
      </c>
      <c r="T869" s="31">
        <v>5.5844307530586619E-3</v>
      </c>
      <c r="U869" s="31">
        <v>5.5844307530586619E-3</v>
      </c>
      <c r="V869" s="31">
        <v>0</v>
      </c>
      <c r="W869" s="31">
        <v>0</v>
      </c>
      <c r="X869" s="31">
        <v>1.9268599235804837E-3</v>
      </c>
      <c r="Y869" s="31">
        <v>1.9268599235804837E-3</v>
      </c>
      <c r="Z869" s="29" t="s">
        <v>19</v>
      </c>
      <c r="AA869" s="40"/>
      <c r="AB869" s="41">
        <f t="shared" si="16"/>
        <v>-3.5320312138391841</v>
      </c>
    </row>
    <row r="870" spans="1:28">
      <c r="A870" s="28">
        <v>42867</v>
      </c>
      <c r="B870" s="31">
        <v>2.2871850740468203E-2</v>
      </c>
      <c r="C870" s="31">
        <v>2.2871850740468203E-2</v>
      </c>
      <c r="D870" s="31">
        <v>0.10874310158554035</v>
      </c>
      <c r="E870" s="31">
        <v>0.10874310158554035</v>
      </c>
      <c r="F870" s="31">
        <v>0.11780400603476296</v>
      </c>
      <c r="G870" s="31">
        <v>0.11780400603476296</v>
      </c>
      <c r="H870" s="31">
        <v>7.7146181920764501E-2</v>
      </c>
      <c r="I870" s="31">
        <v>7.7146181920764501E-2</v>
      </c>
      <c r="J870" s="31">
        <v>1.1786329768764952E-4</v>
      </c>
      <c r="K870" s="31">
        <v>1.1786329768764952E-4</v>
      </c>
      <c r="L870" s="31">
        <v>4.1244488568341754E-4</v>
      </c>
      <c r="M870" s="31">
        <v>4.1244488568341754E-4</v>
      </c>
      <c r="N870" s="31">
        <v>8.0043077729105116E-4</v>
      </c>
      <c r="O870" s="31">
        <v>8.0043077729105116E-4</v>
      </c>
      <c r="P870" s="31">
        <v>3.9670645485480544E-4</v>
      </c>
      <c r="Q870" s="31">
        <v>3.967064548548056E-4</v>
      </c>
      <c r="R870" s="31">
        <v>0</v>
      </c>
      <c r="S870" s="31">
        <v>0</v>
      </c>
      <c r="T870" s="31">
        <v>8.1284492072298299E-3</v>
      </c>
      <c r="U870" s="31">
        <v>8.1284492072298299E-3</v>
      </c>
      <c r="V870" s="31">
        <v>6.6217455212259687E-3</v>
      </c>
      <c r="W870" s="31">
        <v>6.6217455212259687E-3</v>
      </c>
      <c r="X870" s="31">
        <v>4.5237129709157498E-3</v>
      </c>
      <c r="Y870" s="31">
        <v>4.5237129709157498E-3</v>
      </c>
      <c r="Z870" s="29" t="s">
        <v>19</v>
      </c>
      <c r="AA870" s="40"/>
      <c r="AB870" s="41">
        <f t="shared" si="16"/>
        <v>-2.562053190434991</v>
      </c>
    </row>
    <row r="871" spans="1:28">
      <c r="A871" s="28">
        <v>42868</v>
      </c>
      <c r="B871" s="31">
        <v>3.2364624446122136E-3</v>
      </c>
      <c r="C871" s="31">
        <v>3.2364624446122136E-3</v>
      </c>
      <c r="D871" s="31">
        <v>2.4651794317750463E-2</v>
      </c>
      <c r="E871" s="31">
        <v>2.4651794317750463E-2</v>
      </c>
      <c r="F871" s="31">
        <v>2.8325547324863316E-2</v>
      </c>
      <c r="G871" s="31">
        <v>2.8325547324863316E-2</v>
      </c>
      <c r="H871" s="31">
        <v>1.7138978235298561E-2</v>
      </c>
      <c r="I871" s="31">
        <v>1.7138978235298558E-2</v>
      </c>
      <c r="J871" s="31">
        <v>1.5927472660493178E-5</v>
      </c>
      <c r="K871" s="31">
        <v>1.5927472660493178E-5</v>
      </c>
      <c r="L871" s="31">
        <v>2.6644669606096889E-4</v>
      </c>
      <c r="M871" s="31">
        <v>2.6644669606096889E-4</v>
      </c>
      <c r="N871" s="31">
        <v>2.2800149413745096E-4</v>
      </c>
      <c r="O871" s="31">
        <v>2.2800149413745096E-4</v>
      </c>
      <c r="P871" s="31">
        <v>1.5742319637095453E-4</v>
      </c>
      <c r="Q871" s="31">
        <v>1.574231963709545E-4</v>
      </c>
      <c r="R871" s="31">
        <v>0</v>
      </c>
      <c r="S871" s="31">
        <v>0</v>
      </c>
      <c r="T871" s="31">
        <v>0</v>
      </c>
      <c r="U871" s="31">
        <v>0</v>
      </c>
      <c r="V871" s="31">
        <v>1.1642629487869835E-4</v>
      </c>
      <c r="W871" s="31">
        <v>1.1642629487869835E-4</v>
      </c>
      <c r="X871" s="31">
        <v>3.0225253703223272E-5</v>
      </c>
      <c r="Y871" s="31">
        <v>3.0225253703223272E-5</v>
      </c>
      <c r="Z871" s="29" t="s">
        <v>19</v>
      </c>
      <c r="AA871" s="40"/>
      <c r="AB871" s="41">
        <f t="shared" si="16"/>
        <v>-4.0663999804658184</v>
      </c>
    </row>
    <row r="872" spans="1:28">
      <c r="A872" s="28">
        <v>42869</v>
      </c>
      <c r="B872" s="31">
        <v>1.7472437508561017E-2</v>
      </c>
      <c r="C872" s="31">
        <v>1.7472437508561017E-2</v>
      </c>
      <c r="D872" s="31">
        <v>3.9857505766928494E-3</v>
      </c>
      <c r="E872" s="31">
        <v>3.9857505766928494E-3</v>
      </c>
      <c r="F872" s="31">
        <v>3.0357477236233801</v>
      </c>
      <c r="G872" s="31">
        <v>3.0357477236233801</v>
      </c>
      <c r="H872" s="31">
        <v>0.79638883781380732</v>
      </c>
      <c r="I872" s="31">
        <v>0.79638883781380743</v>
      </c>
      <c r="J872" s="31">
        <v>1.5290373754073448E-4</v>
      </c>
      <c r="K872" s="31">
        <v>1.5290373754073448E-4</v>
      </c>
      <c r="L872" s="31">
        <v>3.284959266505095E-5</v>
      </c>
      <c r="M872" s="31">
        <v>3.284959266505095E-5</v>
      </c>
      <c r="N872" s="31">
        <v>1.0454111060983125E-2</v>
      </c>
      <c r="O872" s="31">
        <v>1.0454111060983125E-2</v>
      </c>
      <c r="P872" s="31">
        <v>2.7857608829804105E-3</v>
      </c>
      <c r="Q872" s="31">
        <v>2.7857608829804097E-3</v>
      </c>
      <c r="R872" s="31">
        <v>0</v>
      </c>
      <c r="S872" s="31">
        <v>0</v>
      </c>
      <c r="T872" s="31">
        <v>2.3213712149969339E-3</v>
      </c>
      <c r="U872" s="31">
        <v>2.3213712149969339E-3</v>
      </c>
      <c r="V872" s="31">
        <v>1.8734931284230542E-2</v>
      </c>
      <c r="W872" s="31">
        <v>1.8734931284230542E-2</v>
      </c>
      <c r="X872" s="31">
        <v>5.6647162982124289E-3</v>
      </c>
      <c r="Y872" s="31">
        <v>5.6647162982124289E-3</v>
      </c>
      <c r="Z872" s="29" t="s">
        <v>19</v>
      </c>
      <c r="AA872" s="40"/>
      <c r="AB872" s="41">
        <f t="shared" si="16"/>
        <v>-0.22766772269417621</v>
      </c>
    </row>
    <row r="873" spans="1:28">
      <c r="A873" s="28">
        <v>42870</v>
      </c>
      <c r="B873" s="31">
        <v>4.3259015745899469E-3</v>
      </c>
      <c r="C873" s="31">
        <v>4.3259015745899469E-3</v>
      </c>
      <c r="D873" s="31">
        <v>2.2082226180395364E-3</v>
      </c>
      <c r="E873" s="31">
        <v>2.2082226180395364E-3</v>
      </c>
      <c r="F873" s="31">
        <v>3.7406798325401787E-2</v>
      </c>
      <c r="G873" s="31">
        <v>3.7406798325401787E-2</v>
      </c>
      <c r="H873" s="31">
        <v>1.2183296013540915E-2</v>
      </c>
      <c r="I873" s="31">
        <v>1.2183296013540915E-2</v>
      </c>
      <c r="J873" s="31">
        <v>4.1411428917282266E-5</v>
      </c>
      <c r="K873" s="31">
        <v>4.1411428917282266E-5</v>
      </c>
      <c r="L873" s="31">
        <v>3.284959266505095E-5</v>
      </c>
      <c r="M873" s="31">
        <v>3.284959266505095E-5</v>
      </c>
      <c r="N873" s="31">
        <v>2.5225697223717983E-4</v>
      </c>
      <c r="O873" s="31">
        <v>2.5225697223717983E-4</v>
      </c>
      <c r="P873" s="31">
        <v>9.3194532251605097E-5</v>
      </c>
      <c r="Q873" s="31">
        <v>9.3194532251605084E-5</v>
      </c>
      <c r="R873" s="31">
        <v>0</v>
      </c>
      <c r="S873" s="31">
        <v>0</v>
      </c>
      <c r="T873" s="31">
        <v>0</v>
      </c>
      <c r="U873" s="31">
        <v>0</v>
      </c>
      <c r="V873" s="31">
        <v>3.3860647427221436E-3</v>
      </c>
      <c r="W873" s="31">
        <v>3.3860647427221436E-3</v>
      </c>
      <c r="X873" s="31">
        <v>8.7905112853541012E-4</v>
      </c>
      <c r="Y873" s="31">
        <v>8.7905112853541012E-4</v>
      </c>
      <c r="Z873" s="29" t="s">
        <v>19</v>
      </c>
      <c r="AA873" s="40"/>
      <c r="AB873" s="41">
        <f t="shared" si="16"/>
        <v>-4.4076894446432071</v>
      </c>
    </row>
    <row r="874" spans="1:28">
      <c r="A874" s="28">
        <v>42871</v>
      </c>
      <c r="B874" s="31">
        <v>5.8613099390614896E-2</v>
      </c>
      <c r="C874" s="31">
        <v>5.8613099390614896E-2</v>
      </c>
      <c r="D874" s="31">
        <v>1.1453557975881101E-2</v>
      </c>
      <c r="E874" s="31">
        <v>1.1453557975881101E-2</v>
      </c>
      <c r="F874" s="31">
        <v>7.6778290376881622E-2</v>
      </c>
      <c r="G874" s="31">
        <v>7.6778290376881622E-2</v>
      </c>
      <c r="H874" s="31">
        <v>4.7056941859205732E-2</v>
      </c>
      <c r="I874" s="31">
        <v>4.7056941859205725E-2</v>
      </c>
      <c r="J874" s="31">
        <v>2.8350901335677856E-4</v>
      </c>
      <c r="K874" s="31">
        <v>2.8350901335677856E-4</v>
      </c>
      <c r="L874" s="31">
        <v>2.4089701287704032E-4</v>
      </c>
      <c r="M874" s="31">
        <v>2.4089701287704032E-4</v>
      </c>
      <c r="N874" s="31">
        <v>5.7728037877354552E-4</v>
      </c>
      <c r="O874" s="31">
        <v>5.7728037877354552E-4</v>
      </c>
      <c r="P874" s="31">
        <v>3.450716464451323E-4</v>
      </c>
      <c r="Q874" s="31">
        <v>3.450716464451323E-4</v>
      </c>
      <c r="R874" s="31">
        <v>0</v>
      </c>
      <c r="S874" s="31">
        <v>0</v>
      </c>
      <c r="T874" s="31">
        <v>0</v>
      </c>
      <c r="U874" s="31">
        <v>0</v>
      </c>
      <c r="V874" s="31">
        <v>4.4533057791102115E-3</v>
      </c>
      <c r="W874" s="31">
        <v>4.4533057791102115E-3</v>
      </c>
      <c r="X874" s="31">
        <v>1.1561159541482902E-3</v>
      </c>
      <c r="Y874" s="31">
        <v>1.1561159541482902E-3</v>
      </c>
      <c r="Z874" s="29" t="s">
        <v>19</v>
      </c>
      <c r="AA874" s="40"/>
      <c r="AB874" s="41">
        <f t="shared" si="16"/>
        <v>-3.0563968816617453</v>
      </c>
    </row>
    <row r="875" spans="1:28">
      <c r="A875" s="28">
        <v>42872</v>
      </c>
      <c r="B875" s="31"/>
      <c r="C875" s="31"/>
      <c r="D875" s="31">
        <v>3.1988203346278499E-2</v>
      </c>
      <c r="E875" s="31">
        <v>3.1988203346278499E-2</v>
      </c>
      <c r="F875" s="31">
        <v>3.6135811272976E-2</v>
      </c>
      <c r="G875" s="31">
        <v>3.6135811272976E-2</v>
      </c>
      <c r="H875" s="31">
        <v>2.0418418262098288E-2</v>
      </c>
      <c r="I875" s="31">
        <v>2.0418418262098288E-2</v>
      </c>
      <c r="J875" s="31"/>
      <c r="K875" s="31"/>
      <c r="L875" s="31">
        <v>3.4674570035331568E-4</v>
      </c>
      <c r="M875" s="31">
        <v>3.4674570035331568E-4</v>
      </c>
      <c r="N875" s="31">
        <v>4.2204531893528152E-4</v>
      </c>
      <c r="O875" s="31">
        <v>4.2204531893528152E-4</v>
      </c>
      <c r="P875" s="31">
        <v>2.2920817391610979E-4</v>
      </c>
      <c r="Q875" s="31">
        <v>2.2920817391610979E-4</v>
      </c>
      <c r="R875" s="31"/>
      <c r="S875" s="31"/>
      <c r="T875" s="31">
        <v>0</v>
      </c>
      <c r="U875" s="31">
        <v>0</v>
      </c>
      <c r="V875" s="31">
        <v>5.3066134986586723E-2</v>
      </c>
      <c r="W875" s="31">
        <v>5.3066134986586723E-2</v>
      </c>
      <c r="X875" s="31">
        <v>1.3776418760814972E-2</v>
      </c>
      <c r="Y875" s="31">
        <v>1.3776418760814972E-2</v>
      </c>
      <c r="Z875" s="29" t="s">
        <v>19</v>
      </c>
      <c r="AA875" s="40"/>
      <c r="AB875" s="41">
        <f t="shared" si="16"/>
        <v>-3.8913179294760663</v>
      </c>
    </row>
    <row r="876" spans="1:28">
      <c r="A876" s="28">
        <v>42873</v>
      </c>
      <c r="B876" s="31">
        <v>8.1086763314570764E-2</v>
      </c>
      <c r="C876" s="31">
        <v>8.1086763314570764E-2</v>
      </c>
      <c r="D876" s="31">
        <v>1.4490320320028031E-2</v>
      </c>
      <c r="E876" s="31">
        <v>1.4490320320028031E-2</v>
      </c>
      <c r="F876" s="31">
        <v>0.13257559219749782</v>
      </c>
      <c r="G876" s="31">
        <v>0.13257559219749782</v>
      </c>
      <c r="H876" s="31">
        <v>7.1475168694697236E-2</v>
      </c>
      <c r="I876" s="31">
        <v>7.1475168694697236E-2</v>
      </c>
      <c r="J876" s="31">
        <v>4.8100967434689399E-4</v>
      </c>
      <c r="K876" s="31">
        <v>4.8100967434689399E-4</v>
      </c>
      <c r="L876" s="31">
        <v>1.5329809910357112E-4</v>
      </c>
      <c r="M876" s="31">
        <v>1.5329809910357112E-4</v>
      </c>
      <c r="N876" s="31">
        <v>1.5474995027626984E-3</v>
      </c>
      <c r="O876" s="31">
        <v>1.5474995027626984E-3</v>
      </c>
      <c r="P876" s="31">
        <v>6.4480541233543005E-4</v>
      </c>
      <c r="Q876" s="31">
        <v>6.4480541233542961E-4</v>
      </c>
      <c r="R876" s="31">
        <v>0</v>
      </c>
      <c r="S876" s="31">
        <v>0</v>
      </c>
      <c r="T876" s="31">
        <v>0</v>
      </c>
      <c r="U876" s="31">
        <v>0</v>
      </c>
      <c r="V876" s="31">
        <v>1.7609477100403127E-3</v>
      </c>
      <c r="W876" s="31">
        <v>1.7609477100403127E-3</v>
      </c>
      <c r="X876" s="31">
        <v>4.5715696226125197E-4</v>
      </c>
      <c r="Y876" s="31">
        <v>4.5715696226125197E-4</v>
      </c>
      <c r="Z876" s="29" t="s">
        <v>19</v>
      </c>
      <c r="AA876" s="40"/>
      <c r="AB876" s="41">
        <f t="shared" si="16"/>
        <v>-2.6384051805849102</v>
      </c>
    </row>
    <row r="877" spans="1:28">
      <c r="A877" s="28">
        <v>42874</v>
      </c>
      <c r="B877" s="31"/>
      <c r="C877" s="31"/>
      <c r="D877" s="31">
        <v>9.5409816918270215E-3</v>
      </c>
      <c r="E877" s="31">
        <v>9.5409816918270215E-3</v>
      </c>
      <c r="F877" s="31">
        <v>0.31324979746675796</v>
      </c>
      <c r="G877" s="31">
        <v>0.31324979746675796</v>
      </c>
      <c r="H877" s="31">
        <v>8.4614338356602578E-2</v>
      </c>
      <c r="I877" s="31">
        <v>8.4614338356602592E-2</v>
      </c>
      <c r="J877" s="31"/>
      <c r="K877" s="31"/>
      <c r="L877" s="31">
        <v>1.0949864221683651E-4</v>
      </c>
      <c r="M877" s="31">
        <v>1.0949864221683651E-4</v>
      </c>
      <c r="N877" s="31">
        <v>2.7990821727087059E-3</v>
      </c>
      <c r="O877" s="31">
        <v>2.7990821727087059E-3</v>
      </c>
      <c r="P877" s="31">
        <v>7.6444704157735519E-4</v>
      </c>
      <c r="Q877" s="31">
        <v>7.6444704157735508E-4</v>
      </c>
      <c r="R877" s="31"/>
      <c r="S877" s="31"/>
      <c r="T877" s="31">
        <v>0</v>
      </c>
      <c r="U877" s="31">
        <v>0</v>
      </c>
      <c r="V877" s="31">
        <v>1.0163045323786377E-2</v>
      </c>
      <c r="W877" s="31">
        <v>1.0163045323786377E-2</v>
      </c>
      <c r="X877" s="31">
        <v>2.6384127711771978E-3</v>
      </c>
      <c r="Y877" s="31">
        <v>2.6384127711771978E-3</v>
      </c>
      <c r="Z877" s="29" t="s">
        <v>19</v>
      </c>
      <c r="AA877" s="40"/>
      <c r="AB877" s="41">
        <f t="shared" si="16"/>
        <v>-2.4696515426101726</v>
      </c>
    </row>
    <row r="878" spans="1:28">
      <c r="A878" s="28">
        <v>42875</v>
      </c>
      <c r="B878" s="31">
        <v>2.7879448144927259E-2</v>
      </c>
      <c r="C878" s="31">
        <v>2.7879448144927259E-2</v>
      </c>
      <c r="D878" s="31">
        <v>2.3177212602563729E-3</v>
      </c>
      <c r="E878" s="31">
        <v>2.3177212602563729E-3</v>
      </c>
      <c r="F878" s="31">
        <v>2.1189585667923103E-2</v>
      </c>
      <c r="G878" s="31">
        <v>2.1189585667923103E-2</v>
      </c>
      <c r="H878" s="31">
        <v>1.732284852865984E-2</v>
      </c>
      <c r="I878" s="31">
        <v>1.732284852865984E-2</v>
      </c>
      <c r="J878" s="31">
        <v>1.146778031555509E-4</v>
      </c>
      <c r="K878" s="31">
        <v>1.146778031555509E-4</v>
      </c>
      <c r="L878" s="31">
        <v>2.5549683183928519E-5</v>
      </c>
      <c r="M878" s="31">
        <v>2.5549683183928519E-5</v>
      </c>
      <c r="N878" s="31">
        <v>1.4068177297842717E-4</v>
      </c>
      <c r="O878" s="31">
        <v>1.4068177297842717E-4</v>
      </c>
      <c r="P878" s="31">
        <v>9.0675761109669818E-5</v>
      </c>
      <c r="Q878" s="31">
        <v>9.0675761109669831E-5</v>
      </c>
      <c r="R878" s="31">
        <v>0</v>
      </c>
      <c r="S878" s="31">
        <v>0</v>
      </c>
      <c r="T878" s="31">
        <v>5.9494262271147841E-4</v>
      </c>
      <c r="U878" s="31">
        <v>5.9494262271147841E-4</v>
      </c>
      <c r="V878" s="31">
        <v>2.1344820727761365E-4</v>
      </c>
      <c r="W878" s="31">
        <v>2.1344820727761365E-4</v>
      </c>
      <c r="X878" s="31">
        <v>2.6069281319030072E-4</v>
      </c>
      <c r="Y878" s="31">
        <v>2.6069281319030072E-4</v>
      </c>
      <c r="Z878" s="29" t="s">
        <v>19</v>
      </c>
      <c r="AA878" s="40"/>
      <c r="AB878" s="41">
        <f t="shared" si="16"/>
        <v>-4.0557289246674602</v>
      </c>
    </row>
    <row r="879" spans="1:28">
      <c r="A879" s="28">
        <v>42876</v>
      </c>
      <c r="B879" s="31">
        <v>0</v>
      </c>
      <c r="C879" s="31">
        <v>0</v>
      </c>
      <c r="D879" s="31">
        <v>3.4561421438374158E-2</v>
      </c>
      <c r="E879" s="31">
        <v>3.4561421438374158E-2</v>
      </c>
      <c r="F879" s="31">
        <v>7.1053997545345624E-2</v>
      </c>
      <c r="G879" s="31">
        <v>7.1053997545345624E-2</v>
      </c>
      <c r="H879" s="31">
        <v>3.0371342429455519E-2</v>
      </c>
      <c r="I879" s="31">
        <v>3.0371342429455515E-2</v>
      </c>
      <c r="J879" s="31">
        <v>0</v>
      </c>
      <c r="K879" s="31">
        <v>0</v>
      </c>
      <c r="L879" s="31">
        <v>2.6279674132040766E-4</v>
      </c>
      <c r="M879" s="31">
        <v>2.6279674132040766E-4</v>
      </c>
      <c r="N879" s="31">
        <v>1.2321782874662242E-3</v>
      </c>
      <c r="O879" s="31">
        <v>1.2321782874662242E-3</v>
      </c>
      <c r="P879" s="31">
        <v>4.1055969613544948E-4</v>
      </c>
      <c r="Q879" s="31">
        <v>4.1055969613544953E-4</v>
      </c>
      <c r="R879" s="31">
        <v>1.3911054621674742E-2</v>
      </c>
      <c r="S879" s="31">
        <v>1.3911054621674742E-2</v>
      </c>
      <c r="T879" s="31">
        <v>0</v>
      </c>
      <c r="U879" s="31">
        <v>0</v>
      </c>
      <c r="V879" s="31">
        <v>1.3093107078233619E-2</v>
      </c>
      <c r="W879" s="31">
        <v>1.3093107078233619E-2</v>
      </c>
      <c r="X879" s="31">
        <v>8.8988184444573175E-3</v>
      </c>
      <c r="Y879" s="31">
        <v>8.8988184444573192E-3</v>
      </c>
      <c r="Z879" s="29" t="s">
        <v>19</v>
      </c>
      <c r="AA879" s="40"/>
      <c r="AB879" s="41">
        <f t="shared" si="16"/>
        <v>-3.4942557984168396</v>
      </c>
    </row>
    <row r="880" spans="1:28">
      <c r="A880" s="28">
        <v>42877</v>
      </c>
      <c r="B880" s="31">
        <v>4.4654262350958672E-2</v>
      </c>
      <c r="C880" s="31">
        <v>4.4654262350958672E-2</v>
      </c>
      <c r="D880" s="31">
        <v>2.0231699126930826E-2</v>
      </c>
      <c r="E880" s="31">
        <v>2.0231699126930826E-2</v>
      </c>
      <c r="F880" s="31">
        <v>2.6996347124998182E-2</v>
      </c>
      <c r="G880" s="31">
        <v>2.6996347124998182E-2</v>
      </c>
      <c r="H880" s="31">
        <v>3.1643321856132833E-2</v>
      </c>
      <c r="I880" s="31">
        <v>3.1643321856132833E-2</v>
      </c>
      <c r="J880" s="31">
        <v>3.822593438518363E-4</v>
      </c>
      <c r="K880" s="31">
        <v>3.822593438518363E-4</v>
      </c>
      <c r="L880" s="31">
        <v>1.4234823488188747E-4</v>
      </c>
      <c r="M880" s="31">
        <v>1.4234823488188747E-4</v>
      </c>
      <c r="N880" s="31">
        <v>2.5225697223717983E-4</v>
      </c>
      <c r="O880" s="31">
        <v>2.5225697223717983E-4</v>
      </c>
      <c r="P880" s="31">
        <v>2.657303554741713E-4</v>
      </c>
      <c r="Q880" s="31">
        <v>2.657303554741712E-4</v>
      </c>
      <c r="R880" s="31">
        <v>0</v>
      </c>
      <c r="S880" s="31">
        <v>0</v>
      </c>
      <c r="T880" s="31">
        <v>5.4530323823984584E-3</v>
      </c>
      <c r="U880" s="31">
        <v>5.4530323823984584E-3</v>
      </c>
      <c r="V880" s="31">
        <v>8.8872071757406419E-3</v>
      </c>
      <c r="W880" s="31">
        <v>8.8872071757406419E-3</v>
      </c>
      <c r="X880" s="31">
        <v>4.1887164090383582E-3</v>
      </c>
      <c r="Y880" s="31">
        <v>4.1887164090383582E-3</v>
      </c>
      <c r="Z880" s="29" t="s">
        <v>19</v>
      </c>
      <c r="AA880" s="40"/>
      <c r="AB880" s="41">
        <f t="shared" si="16"/>
        <v>-3.4532281524617723</v>
      </c>
    </row>
    <row r="881" spans="1:28">
      <c r="A881" s="28">
        <v>42878</v>
      </c>
      <c r="B881" s="31">
        <v>3.727028602555404E-4</v>
      </c>
      <c r="C881" s="31">
        <v>3.727028602555404E-4</v>
      </c>
      <c r="D881" s="31">
        <v>0.14595439016556194</v>
      </c>
      <c r="E881" s="31">
        <v>0.14595439016556194</v>
      </c>
      <c r="F881" s="31">
        <v>0.21190070777485095</v>
      </c>
      <c r="G881" s="31">
        <v>0.21190070777485095</v>
      </c>
      <c r="H881" s="31">
        <v>0.10551887944909435</v>
      </c>
      <c r="I881" s="31">
        <v>0.10551887944909437</v>
      </c>
      <c r="J881" s="31">
        <v>3.1854945320986356E-6</v>
      </c>
      <c r="K881" s="31">
        <v>3.1854945320986356E-6</v>
      </c>
      <c r="L881" s="31">
        <v>1.1971851549040793E-3</v>
      </c>
      <c r="M881" s="31">
        <v>1.1971851549040793E-3</v>
      </c>
      <c r="N881" s="31">
        <v>1.1885184268867123E-3</v>
      </c>
      <c r="O881" s="31">
        <v>1.1885184268867123E-3</v>
      </c>
      <c r="P881" s="31">
        <v>7.2288731773542322E-4</v>
      </c>
      <c r="Q881" s="31">
        <v>7.2288731773542312E-4</v>
      </c>
      <c r="R881" s="31">
        <v>5.7147771905849522E-3</v>
      </c>
      <c r="S881" s="31">
        <v>5.7147771905849522E-3</v>
      </c>
      <c r="T881" s="31">
        <v>0</v>
      </c>
      <c r="U881" s="31">
        <v>0</v>
      </c>
      <c r="V881" s="31">
        <v>7.6259223145547428E-3</v>
      </c>
      <c r="W881" s="31">
        <v>7.6259223145547428E-3</v>
      </c>
      <c r="X881" s="31">
        <v>4.2390918318770641E-3</v>
      </c>
      <c r="Y881" s="31">
        <v>4.2390918318770641E-3</v>
      </c>
      <c r="Z881" s="29" t="s">
        <v>19</v>
      </c>
      <c r="AA881" s="40"/>
      <c r="AB881" s="41">
        <f t="shared" si="16"/>
        <v>-2.24886538995192</v>
      </c>
    </row>
    <row r="882" spans="1:28">
      <c r="A882" s="28">
        <v>42879</v>
      </c>
      <c r="B882" s="31">
        <v>5.7434466413738408E-2</v>
      </c>
      <c r="C882" s="31">
        <v>5.7434466413738408E-2</v>
      </c>
      <c r="D882" s="31">
        <v>1.1570356527579057E-3</v>
      </c>
      <c r="E882" s="31">
        <v>1.1570356527579057E-3</v>
      </c>
      <c r="F882" s="31">
        <v>2.2819553796224877E-2</v>
      </c>
      <c r="G882" s="31">
        <v>2.2819553796224877E-2</v>
      </c>
      <c r="H882" s="31">
        <v>2.9030096796374985E-2</v>
      </c>
      <c r="I882" s="31">
        <v>2.9030096796374992E-2</v>
      </c>
      <c r="J882" s="31">
        <v>2.2935560631110176E-4</v>
      </c>
      <c r="K882" s="31">
        <v>2.2935560631110176E-4</v>
      </c>
      <c r="L882" s="31">
        <v>1.094986422168365E-5</v>
      </c>
      <c r="M882" s="31">
        <v>1.094986422168365E-5</v>
      </c>
      <c r="N882" s="31">
        <v>2.8621464157680017E-4</v>
      </c>
      <c r="O882" s="31">
        <v>2.8621464157680017E-4</v>
      </c>
      <c r="P882" s="31">
        <v>1.6875766650966328E-4</v>
      </c>
      <c r="Q882" s="31">
        <v>1.6875766650966323E-4</v>
      </c>
      <c r="R882" s="31">
        <v>0</v>
      </c>
      <c r="S882" s="31">
        <v>0</v>
      </c>
      <c r="T882" s="31">
        <v>0</v>
      </c>
      <c r="U882" s="31">
        <v>0</v>
      </c>
      <c r="V882" s="31">
        <v>1.6668364550133648E-2</v>
      </c>
      <c r="W882" s="31">
        <v>1.6668364550133648E-2</v>
      </c>
      <c r="X882" s="31">
        <v>4.3272488218447985E-3</v>
      </c>
      <c r="Y882" s="31">
        <v>4.3272488218447985E-3</v>
      </c>
      <c r="Z882" s="29" t="s">
        <v>19</v>
      </c>
      <c r="AA882" s="40"/>
      <c r="AB882" s="41">
        <f t="shared" si="16"/>
        <v>-3.5394221665944579</v>
      </c>
    </row>
    <row r="883" spans="1:28">
      <c r="A883" s="28">
        <v>42880</v>
      </c>
      <c r="B883" s="31">
        <v>6.3722632620101111E-2</v>
      </c>
      <c r="C883" s="31">
        <v>6.3722632620101111E-2</v>
      </c>
      <c r="D883" s="31">
        <v>2.9644932402838199E-2</v>
      </c>
      <c r="E883" s="31">
        <v>2.9644932402838199E-2</v>
      </c>
      <c r="F883" s="31">
        <v>0.1040511499522167</v>
      </c>
      <c r="G883" s="31">
        <v>0.1040511499522167</v>
      </c>
      <c r="H883" s="31">
        <v>6.2434039680720574E-2</v>
      </c>
      <c r="I883" s="31">
        <v>6.2434039680720574E-2</v>
      </c>
      <c r="J883" s="31">
        <v>7.6770418223577109E-4</v>
      </c>
      <c r="K883" s="31">
        <v>7.6770418223577109E-4</v>
      </c>
      <c r="L883" s="31">
        <v>3.1024615294770346E-4</v>
      </c>
      <c r="M883" s="31">
        <v>3.1024615294770346E-4</v>
      </c>
      <c r="N883" s="31">
        <v>1.3583067735848141E-3</v>
      </c>
      <c r="O883" s="31">
        <v>1.3583067735848141E-3</v>
      </c>
      <c r="P883" s="31">
        <v>7.6318765600638769E-4</v>
      </c>
      <c r="Q883" s="31">
        <v>7.6318765600638758E-4</v>
      </c>
      <c r="R883" s="31">
        <v>0</v>
      </c>
      <c r="S883" s="31">
        <v>0</v>
      </c>
      <c r="T883" s="31">
        <v>0</v>
      </c>
      <c r="U883" s="31">
        <v>0</v>
      </c>
      <c r="V883" s="31">
        <v>3.9778984083555272E-4</v>
      </c>
      <c r="W883" s="31">
        <v>3.9778984083555272E-4</v>
      </c>
      <c r="X883" s="31">
        <v>1.0326961681934617E-4</v>
      </c>
      <c r="Y883" s="31">
        <v>1.0326961681934617E-4</v>
      </c>
      <c r="Z883" s="29" t="s">
        <v>19</v>
      </c>
      <c r="AA883" s="40"/>
      <c r="AB883" s="41">
        <f t="shared" si="16"/>
        <v>-2.7736446446381389</v>
      </c>
    </row>
    <row r="884" spans="1:28">
      <c r="A884" s="28">
        <v>42881</v>
      </c>
      <c r="B884" s="31">
        <v>1.2296008893900733E-3</v>
      </c>
      <c r="C884" s="31">
        <v>1.2296008893900733E-3</v>
      </c>
      <c r="D884" s="31">
        <v>2.4637194498788213E-3</v>
      </c>
      <c r="E884" s="31">
        <v>2.4637194498788213E-3</v>
      </c>
      <c r="F884" s="31">
        <v>4.5804044843527902E-2</v>
      </c>
      <c r="G884" s="31">
        <v>4.5804044843527902E-2</v>
      </c>
      <c r="H884" s="31">
        <v>1.3227326651873083E-2</v>
      </c>
      <c r="I884" s="31">
        <v>1.3227326651873083E-2</v>
      </c>
      <c r="J884" s="31">
        <v>9.5564835962959068E-6</v>
      </c>
      <c r="K884" s="31">
        <v>9.5564835962959068E-6</v>
      </c>
      <c r="L884" s="31">
        <v>1.4599818962244867E-5</v>
      </c>
      <c r="M884" s="31">
        <v>1.4599818962244867E-5</v>
      </c>
      <c r="N884" s="31">
        <v>2.7166135471696286E-4</v>
      </c>
      <c r="O884" s="31">
        <v>2.7166135471696286E-4</v>
      </c>
      <c r="P884" s="31">
        <v>7.9341290970961096E-5</v>
      </c>
      <c r="Q884" s="31">
        <v>7.9341290970961082E-5</v>
      </c>
      <c r="R884" s="31">
        <v>0</v>
      </c>
      <c r="S884" s="31">
        <v>0</v>
      </c>
      <c r="T884" s="31">
        <v>3.6499547405612169E-6</v>
      </c>
      <c r="U884" s="31">
        <v>3.6499547405612169E-6</v>
      </c>
      <c r="V884" s="31">
        <v>0</v>
      </c>
      <c r="W884" s="31">
        <v>0</v>
      </c>
      <c r="X884" s="31">
        <v>1.2593855709676364E-6</v>
      </c>
      <c r="Y884" s="31">
        <v>1.2593855709676364E-6</v>
      </c>
      <c r="Z884" s="29" t="s">
        <v>19</v>
      </c>
      <c r="AA884" s="40"/>
      <c r="AB884" s="41">
        <f t="shared" si="16"/>
        <v>-4.3254703884033603</v>
      </c>
    </row>
    <row r="885" spans="1:28">
      <c r="A885" s="28">
        <v>42882</v>
      </c>
      <c r="B885" s="31">
        <v>0.20667488524255948</v>
      </c>
      <c r="C885" s="31">
        <v>0.20667488524255948</v>
      </c>
      <c r="D885" s="31">
        <v>5.9822758197798351E-2</v>
      </c>
      <c r="E885" s="31">
        <v>5.9822758197798351E-2</v>
      </c>
      <c r="F885" s="31">
        <v>7.114068662407405</v>
      </c>
      <c r="G885" s="31">
        <v>7.114068662407405</v>
      </c>
      <c r="H885" s="31">
        <v>1.9492228331641563</v>
      </c>
      <c r="I885" s="31">
        <v>1.9492228331641563</v>
      </c>
      <c r="J885" s="31">
        <v>2.2234751834048477E-3</v>
      </c>
      <c r="K885" s="31">
        <v>2.2234751834048477E-3</v>
      </c>
      <c r="L885" s="31">
        <v>2.7009665080153007E-4</v>
      </c>
      <c r="M885" s="31">
        <v>2.7009665080153007E-4</v>
      </c>
      <c r="N885" s="31">
        <v>2.7733713659229945E-2</v>
      </c>
      <c r="O885" s="31">
        <v>2.7733713659229945E-2</v>
      </c>
      <c r="P885" s="31">
        <v>8.17215297000899E-3</v>
      </c>
      <c r="Q885" s="31">
        <v>8.1721529700089883E-3</v>
      </c>
      <c r="R885" s="31">
        <v>1.0658664704402035E-2</v>
      </c>
      <c r="S885" s="31">
        <v>1.0658664704402035E-2</v>
      </c>
      <c r="T885" s="31">
        <v>0</v>
      </c>
      <c r="U885" s="31">
        <v>0</v>
      </c>
      <c r="V885" s="31">
        <v>3.5510019938003001E-3</v>
      </c>
      <c r="W885" s="31">
        <v>3.5510019938003001E-3</v>
      </c>
      <c r="X885" s="31">
        <v>5.1357743584060202E-3</v>
      </c>
      <c r="Y885" s="31">
        <v>5.1357743584060202E-3</v>
      </c>
      <c r="Z885" s="29" t="s">
        <v>19</v>
      </c>
      <c r="AA885" s="40"/>
      <c r="AB885" s="41">
        <f t="shared" si="16"/>
        <v>0.66743074603934938</v>
      </c>
    </row>
    <row r="886" spans="1:28">
      <c r="A886" s="28">
        <v>42883</v>
      </c>
      <c r="B886" s="31">
        <v>1.8412158395530113E-3</v>
      </c>
      <c r="C886" s="31">
        <v>1.8412158395530113E-3</v>
      </c>
      <c r="D886" s="31">
        <v>4.8314450900808832E-2</v>
      </c>
      <c r="E886" s="31">
        <v>4.8314450900808832E-2</v>
      </c>
      <c r="F886" s="31">
        <v>0.53789918453082641</v>
      </c>
      <c r="G886" s="31">
        <v>0.53789918453082641</v>
      </c>
      <c r="H886" s="31">
        <v>0.15704160254295135</v>
      </c>
      <c r="I886" s="31">
        <v>0.15704160254295138</v>
      </c>
      <c r="J886" s="31">
        <v>6.3709890641972712E-6</v>
      </c>
      <c r="K886" s="31">
        <v>6.3709890641972712E-6</v>
      </c>
      <c r="L886" s="31">
        <v>3.3944579087219322E-4</v>
      </c>
      <c r="M886" s="31">
        <v>3.3944579087219322E-4</v>
      </c>
      <c r="N886" s="31">
        <v>3.3763625514822517E-3</v>
      </c>
      <c r="O886" s="31">
        <v>3.3763625514822517E-3</v>
      </c>
      <c r="P886" s="31">
        <v>9.9617398663540005E-4</v>
      </c>
      <c r="Q886" s="31">
        <v>9.9617398663540005E-4</v>
      </c>
      <c r="R886" s="31">
        <v>8.4925284225749621E-3</v>
      </c>
      <c r="S886" s="31">
        <v>8.4925284225749621E-3</v>
      </c>
      <c r="T886" s="31">
        <v>0</v>
      </c>
      <c r="U886" s="31">
        <v>0</v>
      </c>
      <c r="V886" s="31">
        <v>8.7319721159023773E-3</v>
      </c>
      <c r="W886" s="31">
        <v>8.7319721159023773E-3</v>
      </c>
      <c r="X886" s="31">
        <v>5.6244159599414638E-3</v>
      </c>
      <c r="Y886" s="31">
        <v>5.6244159599414629E-3</v>
      </c>
      <c r="Z886" s="29" t="s">
        <v>19</v>
      </c>
      <c r="AA886" s="40"/>
      <c r="AB886" s="41">
        <f t="shared" si="16"/>
        <v>-1.8512445243859721</v>
      </c>
    </row>
    <row r="887" spans="1:28">
      <c r="A887" s="28">
        <v>42884</v>
      </c>
      <c r="B887" s="31">
        <v>8.9416831516008714E-3</v>
      </c>
      <c r="C887" s="31">
        <v>8.9416831516008714E-3</v>
      </c>
      <c r="D887" s="31">
        <v>7.113761789353812E-3</v>
      </c>
      <c r="E887" s="31">
        <v>7.113761789353812E-3</v>
      </c>
      <c r="F887" s="31">
        <v>0.63530918457933749</v>
      </c>
      <c r="G887" s="31">
        <v>0.63530918457933749</v>
      </c>
      <c r="H887" s="31">
        <v>0.17092129092058567</v>
      </c>
      <c r="I887" s="31">
        <v>0.17092129092058567</v>
      </c>
      <c r="J887" s="31">
        <v>1.4971824300863586E-4</v>
      </c>
      <c r="K887" s="31">
        <v>1.4971824300863586E-4</v>
      </c>
      <c r="L887" s="31">
        <v>6.934914007066312E-5</v>
      </c>
      <c r="M887" s="31">
        <v>6.934914007066312E-5</v>
      </c>
      <c r="N887" s="31">
        <v>2.8621464157680002E-3</v>
      </c>
      <c r="O887" s="31">
        <v>2.8621464157680002E-3</v>
      </c>
      <c r="P887" s="31">
        <v>8.2615693455476938E-4</v>
      </c>
      <c r="Q887" s="31">
        <v>8.2615693455476917E-4</v>
      </c>
      <c r="R887" s="31">
        <v>0</v>
      </c>
      <c r="S887" s="31">
        <v>0</v>
      </c>
      <c r="T887" s="31">
        <v>1.0949864221683651E-4</v>
      </c>
      <c r="U887" s="31">
        <v>1.0949864221683651E-4</v>
      </c>
      <c r="V887" s="31">
        <v>1.6881812757411261E-3</v>
      </c>
      <c r="W887" s="31">
        <v>1.6881812757411261E-3</v>
      </c>
      <c r="X887" s="31">
        <v>4.7604774582576655E-4</v>
      </c>
      <c r="Y887" s="31">
        <v>4.7604774582576655E-4</v>
      </c>
      <c r="Z887" s="29" t="s">
        <v>19</v>
      </c>
      <c r="AA887" s="40"/>
      <c r="AB887" s="41">
        <f t="shared" si="16"/>
        <v>-1.7665521154581811</v>
      </c>
    </row>
    <row r="888" spans="1:28">
      <c r="A888" s="28">
        <v>42885</v>
      </c>
      <c r="B888" s="31">
        <v>8.7492792818621115E-2</v>
      </c>
      <c r="C888" s="31">
        <v>8.7492792818621115E-2</v>
      </c>
      <c r="D888" s="31">
        <v>2.6524221099658362E-2</v>
      </c>
      <c r="E888" s="31">
        <v>2.6524221099658362E-2</v>
      </c>
      <c r="F888" s="31">
        <v>0.13770320026778049</v>
      </c>
      <c r="G888" s="31">
        <v>0.13770320026778049</v>
      </c>
      <c r="H888" s="31">
        <v>7.949115785390623E-2</v>
      </c>
      <c r="I888" s="31">
        <v>7.9491157853906244E-2</v>
      </c>
      <c r="J888" s="31">
        <v>1.1372215479592128E-3</v>
      </c>
      <c r="K888" s="31">
        <v>1.1372215479592128E-3</v>
      </c>
      <c r="L888" s="31">
        <v>2.1899728443367303E-4</v>
      </c>
      <c r="M888" s="31">
        <v>2.1899728443367303E-4</v>
      </c>
      <c r="N888" s="31">
        <v>1.2079228093664954E-3</v>
      </c>
      <c r="O888" s="31">
        <v>1.2079228093664954E-3</v>
      </c>
      <c r="P888" s="31">
        <v>8.3875079026444577E-4</v>
      </c>
      <c r="Q888" s="31">
        <v>8.3875079026444587E-4</v>
      </c>
      <c r="R888" s="31">
        <v>0</v>
      </c>
      <c r="S888" s="31">
        <v>0</v>
      </c>
      <c r="T888" s="31">
        <v>1.0822115805764008E-2</v>
      </c>
      <c r="U888" s="31">
        <v>1.0822115805764008E-2</v>
      </c>
      <c r="V888" s="31">
        <v>8.101329685309427E-4</v>
      </c>
      <c r="W888" s="31">
        <v>8.101329685309427E-4</v>
      </c>
      <c r="X888" s="31">
        <v>3.9443956082706368E-3</v>
      </c>
      <c r="Y888" s="31">
        <v>3.9443956082706368E-3</v>
      </c>
      <c r="Z888" s="29" t="s">
        <v>19</v>
      </c>
      <c r="AA888" s="40"/>
      <c r="AB888" s="41">
        <f t="shared" si="16"/>
        <v>-2.5321094854709156</v>
      </c>
    </row>
    <row r="889" spans="1:28">
      <c r="A889" s="28">
        <v>42886</v>
      </c>
      <c r="B889" s="31">
        <v>5.074174240179917E-2</v>
      </c>
      <c r="C889" s="31">
        <v>5.074174240179917E-2</v>
      </c>
      <c r="D889" s="31">
        <v>0.30363973486728763</v>
      </c>
      <c r="E889" s="31">
        <v>0.30363973486728763</v>
      </c>
      <c r="F889" s="31">
        <v>0.15358083623186294</v>
      </c>
      <c r="G889" s="31">
        <v>0.15358083623186294</v>
      </c>
      <c r="H889" s="31">
        <v>0.16469992620000556</v>
      </c>
      <c r="I889" s="31">
        <v>0.16469992620000551</v>
      </c>
      <c r="J889" s="31">
        <v>4.0774330010862541E-4</v>
      </c>
      <c r="K889" s="31">
        <v>4.0774330010862541E-4</v>
      </c>
      <c r="L889" s="31">
        <v>2.9309136566706561E-3</v>
      </c>
      <c r="M889" s="31">
        <v>2.9309136566706561E-3</v>
      </c>
      <c r="N889" s="31">
        <v>2.9931259975065367E-3</v>
      </c>
      <c r="O889" s="31">
        <v>2.9931259975065367E-3</v>
      </c>
      <c r="P889" s="31">
        <v>1.9495288638579009E-3</v>
      </c>
      <c r="Q889" s="31">
        <v>1.9495288638579017E-3</v>
      </c>
      <c r="R889" s="31">
        <v>2.5483956256789085E-4</v>
      </c>
      <c r="S889" s="31">
        <v>2.5483956256789085E-4</v>
      </c>
      <c r="T889" s="31">
        <v>5.4238327444739685E-3</v>
      </c>
      <c r="U889" s="31">
        <v>5.4238327444739685E-3</v>
      </c>
      <c r="V889" s="31">
        <v>1.2612848611858989E-4</v>
      </c>
      <c r="W889" s="31">
        <v>1.2612848611858989E-4</v>
      </c>
      <c r="X889" s="31">
        <v>2.0049418289804768E-3</v>
      </c>
      <c r="Y889" s="31">
        <v>2.0049418289804772E-3</v>
      </c>
      <c r="Z889" s="29" t="s">
        <v>19</v>
      </c>
      <c r="AA889" s="40"/>
      <c r="AB889" s="41">
        <f t="shared" si="16"/>
        <v>-1.8036300898860411</v>
      </c>
    </row>
    <row r="890" spans="1:28">
      <c r="A890" s="28">
        <v>42887</v>
      </c>
      <c r="B890" s="31">
        <v>0.24404710709314067</v>
      </c>
      <c r="C890" s="31">
        <v>0.24404710709314067</v>
      </c>
      <c r="D890" s="31">
        <v>2.9553428037492337</v>
      </c>
      <c r="E890" s="31">
        <v>2.9553428037492337</v>
      </c>
      <c r="F890" s="31">
        <v>2.4111303537904032</v>
      </c>
      <c r="G890" s="31">
        <v>2.4111303537904032</v>
      </c>
      <c r="H890" s="31">
        <v>1.7421496200433735</v>
      </c>
      <c r="I890" s="31">
        <v>1.742149620043373</v>
      </c>
      <c r="J890" s="31">
        <v>2.1884347435517626E-3</v>
      </c>
      <c r="K890" s="31">
        <v>2.1884347435517626E-3</v>
      </c>
      <c r="L890" s="31">
        <v>3.1630507781703503E-2</v>
      </c>
      <c r="M890" s="31">
        <v>3.1630507781703503E-2</v>
      </c>
      <c r="N890" s="31">
        <v>1.881254881414968E-2</v>
      </c>
      <c r="O890" s="31">
        <v>1.881254881414968E-2</v>
      </c>
      <c r="P890" s="31">
        <v>1.6662930489472795E-2</v>
      </c>
      <c r="Q890" s="31">
        <v>1.6662930489472795E-2</v>
      </c>
      <c r="R890" s="31">
        <v>1.4551339022626567E-2</v>
      </c>
      <c r="S890" s="31">
        <v>1.4551339022626567E-2</v>
      </c>
      <c r="T890" s="31">
        <v>0</v>
      </c>
      <c r="U890" s="31">
        <v>0</v>
      </c>
      <c r="V890" s="31">
        <v>3.8760254003366661E-3</v>
      </c>
      <c r="W890" s="31">
        <v>3.8760254003366661E-3</v>
      </c>
      <c r="X890" s="31">
        <v>6.7591223593833037E-3</v>
      </c>
      <c r="Y890" s="31">
        <v>6.7591223593833037E-3</v>
      </c>
      <c r="Z890" s="29" t="s">
        <v>19</v>
      </c>
      <c r="AA890" s="40"/>
      <c r="AB890" s="41">
        <f t="shared" si="16"/>
        <v>0.55511976454875112</v>
      </c>
    </row>
    <row r="891" spans="1:28">
      <c r="A891" s="28">
        <v>42888</v>
      </c>
      <c r="B891" s="31">
        <v>3.4944875017122033E-2</v>
      </c>
      <c r="C891" s="31">
        <v>3.4944875017122033E-2</v>
      </c>
      <c r="D891" s="31">
        <v>3.8291675183227729E-2</v>
      </c>
      <c r="E891" s="31">
        <v>3.8291675183227729E-2</v>
      </c>
      <c r="F891" s="31">
        <v>0.25914552801750274</v>
      </c>
      <c r="G891" s="31">
        <v>0.25914552801750274</v>
      </c>
      <c r="H891" s="31">
        <v>9.4304050939627571E-2</v>
      </c>
      <c r="I891" s="31">
        <v>9.4304050939627543E-2</v>
      </c>
      <c r="J891" s="31">
        <v>5.6064703764935981E-4</v>
      </c>
      <c r="K891" s="31">
        <v>5.6064703764935981E-4</v>
      </c>
      <c r="L891" s="31">
        <v>2.8469646976377489E-4</v>
      </c>
      <c r="M891" s="31">
        <v>2.8469646976377489E-4</v>
      </c>
      <c r="N891" s="31">
        <v>7.6647310795143083E-4</v>
      </c>
      <c r="O891" s="31">
        <v>7.6647310795143083E-4</v>
      </c>
      <c r="P891" s="31">
        <v>5.1886685523866622E-4</v>
      </c>
      <c r="Q891" s="31">
        <v>5.1886685523866612E-4</v>
      </c>
      <c r="R891" s="31">
        <v>0</v>
      </c>
      <c r="S891" s="31">
        <v>0</v>
      </c>
      <c r="T891" s="31">
        <v>7.2999094811224336E-4</v>
      </c>
      <c r="U891" s="31">
        <v>7.2999094811224336E-4</v>
      </c>
      <c r="V891" s="31">
        <v>0</v>
      </c>
      <c r="W891" s="31">
        <v>0</v>
      </c>
      <c r="X891" s="31">
        <v>2.5187711419352726E-4</v>
      </c>
      <c r="Y891" s="31">
        <v>2.5187711419352726E-4</v>
      </c>
      <c r="Z891" s="29" t="s">
        <v>19</v>
      </c>
      <c r="AA891" s="40"/>
      <c r="AB891" s="41">
        <f t="shared" si="16"/>
        <v>-2.3612311322629806</v>
      </c>
    </row>
    <row r="892" spans="1:28">
      <c r="A892" s="28">
        <v>42889</v>
      </c>
      <c r="B892" s="31">
        <v>3.0166633218974078E-3</v>
      </c>
      <c r="C892" s="31">
        <v>3.0166633218974078E-3</v>
      </c>
      <c r="D892" s="31">
        <v>3.3944579087219322E-4</v>
      </c>
      <c r="E892" s="31">
        <v>3.3944579087219322E-4</v>
      </c>
      <c r="F892" s="31">
        <v>0.14892863553233499</v>
      </c>
      <c r="G892" s="31">
        <v>0.14892863553233499</v>
      </c>
      <c r="H892" s="31">
        <v>3.9972898022512776E-2</v>
      </c>
      <c r="I892" s="31">
        <v>3.9972898022512776E-2</v>
      </c>
      <c r="J892" s="31">
        <v>4.7782417981479531E-5</v>
      </c>
      <c r="K892" s="31">
        <v>4.7782417981479531E-5</v>
      </c>
      <c r="L892" s="31">
        <v>7.2999094811224337E-6</v>
      </c>
      <c r="M892" s="31">
        <v>7.2999094811224337E-6</v>
      </c>
      <c r="N892" s="31">
        <v>7.131110561320273E-4</v>
      </c>
      <c r="O892" s="31">
        <v>7.131110561320273E-4</v>
      </c>
      <c r="P892" s="31">
        <v>2.0653923363869232E-4</v>
      </c>
      <c r="Q892" s="31">
        <v>2.0653923363869232E-4</v>
      </c>
      <c r="R892" s="31">
        <v>0</v>
      </c>
      <c r="S892" s="31">
        <v>0</v>
      </c>
      <c r="T892" s="31">
        <v>0</v>
      </c>
      <c r="U892" s="31">
        <v>0</v>
      </c>
      <c r="V892" s="31">
        <v>1.4553286859837294E-4</v>
      </c>
      <c r="W892" s="31">
        <v>1.4553286859837294E-4</v>
      </c>
      <c r="X892" s="31">
        <v>3.7781567129029092E-5</v>
      </c>
      <c r="Y892" s="31">
        <v>3.7781567129029092E-5</v>
      </c>
      <c r="Z892" s="29" t="s">
        <v>19</v>
      </c>
      <c r="AA892" s="40"/>
      <c r="AB892" s="41">
        <f t="shared" si="16"/>
        <v>-3.2195536039457355</v>
      </c>
    </row>
    <row r="893" spans="1:28">
      <c r="A893" s="28">
        <v>42890</v>
      </c>
      <c r="B893" s="31">
        <v>1.392061110527104E-3</v>
      </c>
      <c r="C893" s="31">
        <v>1.392061110527104E-3</v>
      </c>
      <c r="D893" s="31">
        <v>1.8983414605658892E-2</v>
      </c>
      <c r="E893" s="31">
        <v>1.8983414605658892E-2</v>
      </c>
      <c r="F893" s="31">
        <v>5.1154803312328093E-2</v>
      </c>
      <c r="G893" s="31">
        <v>5.1154803312328093E-2</v>
      </c>
      <c r="H893" s="31">
        <v>2.0380636694969256E-2</v>
      </c>
      <c r="I893" s="31">
        <v>2.038063669496926E-2</v>
      </c>
      <c r="J893" s="31">
        <v>1.5927472660493178E-5</v>
      </c>
      <c r="K893" s="31">
        <v>1.5927472660493178E-5</v>
      </c>
      <c r="L893" s="31">
        <v>1.9709755599030572E-4</v>
      </c>
      <c r="M893" s="31">
        <v>1.9709755599030572E-4</v>
      </c>
      <c r="N893" s="31">
        <v>4.5115189265495614E-4</v>
      </c>
      <c r="O893" s="31">
        <v>4.5115189265495614E-4</v>
      </c>
      <c r="P893" s="31">
        <v>1.9142660678708073E-4</v>
      </c>
      <c r="Q893" s="31">
        <v>1.9142660678708073E-4</v>
      </c>
      <c r="R893" s="31">
        <v>9.1359983180588876E-3</v>
      </c>
      <c r="S893" s="31">
        <v>9.1359983180588876E-3</v>
      </c>
      <c r="T893" s="31">
        <v>0</v>
      </c>
      <c r="U893" s="31">
        <v>0</v>
      </c>
      <c r="V893" s="31">
        <v>9.7021912398915296E-5</v>
      </c>
      <c r="W893" s="31">
        <v>9.7021912398915296E-5</v>
      </c>
      <c r="X893" s="31">
        <v>3.6371055289545337E-3</v>
      </c>
      <c r="Y893" s="31">
        <v>3.6371055289545337E-3</v>
      </c>
      <c r="Z893" s="29" t="s">
        <v>19</v>
      </c>
      <c r="AA893" s="40"/>
      <c r="AB893" s="41">
        <f t="shared" si="16"/>
        <v>-3.8931700105092499</v>
      </c>
    </row>
    <row r="894" spans="1:28">
      <c r="A894" s="28">
        <v>42891</v>
      </c>
      <c r="B894" s="31">
        <v>1.8249698174393082E-2</v>
      </c>
      <c r="C894" s="31">
        <v>1.8249698174393082E-2</v>
      </c>
      <c r="D894" s="31">
        <v>3.6506847315093294E-2</v>
      </c>
      <c r="E894" s="31">
        <v>3.6506847315093294E-2</v>
      </c>
      <c r="F894" s="31">
        <v>0.51882467655319953</v>
      </c>
      <c r="G894" s="31">
        <v>0.51882467655319953</v>
      </c>
      <c r="H894" s="31">
        <v>0.1545026812318806</v>
      </c>
      <c r="I894" s="31">
        <v>0.15450268123188063</v>
      </c>
      <c r="J894" s="31">
        <v>3.3447692587035667E-4</v>
      </c>
      <c r="K894" s="31">
        <v>3.3447692587035667E-4</v>
      </c>
      <c r="L894" s="31">
        <v>3.5404560983443809E-4</v>
      </c>
      <c r="M894" s="31">
        <v>3.5404560983443809E-4</v>
      </c>
      <c r="N894" s="31">
        <v>1.7396028893125515E-2</v>
      </c>
      <c r="O894" s="31">
        <v>1.7396028893125515E-2</v>
      </c>
      <c r="P894" s="31">
        <v>4.7705525428254061E-3</v>
      </c>
      <c r="Q894" s="31">
        <v>4.7705525428254044E-3</v>
      </c>
      <c r="R894" s="31">
        <v>9.368539418902087E-3</v>
      </c>
      <c r="S894" s="31">
        <v>9.368539418902087E-3</v>
      </c>
      <c r="T894" s="31">
        <v>3.0477122083686164E-3</v>
      </c>
      <c r="U894" s="31">
        <v>3.0477122083686164E-3</v>
      </c>
      <c r="V894" s="31">
        <v>8.5379282911045458E-4</v>
      </c>
      <c r="W894" s="31">
        <v>8.5379282911045458E-4</v>
      </c>
      <c r="X894" s="31">
        <v>4.9770917764640982E-3</v>
      </c>
      <c r="Y894" s="31">
        <v>4.9770917764640991E-3</v>
      </c>
      <c r="Z894" s="29" t="s">
        <v>19</v>
      </c>
      <c r="AA894" s="40"/>
      <c r="AB894" s="41">
        <f t="shared" si="16"/>
        <v>-1.8675438285432657</v>
      </c>
    </row>
    <row r="895" spans="1:28">
      <c r="A895" s="28">
        <v>42892</v>
      </c>
      <c r="B895" s="31">
        <v>1.5567511778366034E-2</v>
      </c>
      <c r="C895" s="31">
        <v>1.5567511778366034E-2</v>
      </c>
      <c r="D895" s="31">
        <v>0.11998861214120946</v>
      </c>
      <c r="E895" s="31">
        <v>0.11998861214120946</v>
      </c>
      <c r="F895" s="31">
        <v>6.7187674336248837E-2</v>
      </c>
      <c r="G895" s="31">
        <v>6.7187674336248837E-2</v>
      </c>
      <c r="H895" s="31">
        <v>6.499814870321069E-2</v>
      </c>
      <c r="I895" s="31">
        <v>6.4998148703210676E-2</v>
      </c>
      <c r="J895" s="31">
        <v>2.3891208990739767E-4</v>
      </c>
      <c r="K895" s="31">
        <v>2.3891208990739767E-4</v>
      </c>
      <c r="L895" s="31">
        <v>6.6794171752270273E-4</v>
      </c>
      <c r="M895" s="31">
        <v>6.6794171752270273E-4</v>
      </c>
      <c r="N895" s="31">
        <v>4.0749203207544426E-4</v>
      </c>
      <c r="O895" s="31">
        <v>4.0749203207544426E-4</v>
      </c>
      <c r="P895" s="31">
        <v>4.3070986527093166E-4</v>
      </c>
      <c r="Q895" s="31">
        <v>4.3070986527093171E-4</v>
      </c>
      <c r="R895" s="31">
        <v>0</v>
      </c>
      <c r="S895" s="31">
        <v>0</v>
      </c>
      <c r="T895" s="31">
        <v>1.0876865126872427E-3</v>
      </c>
      <c r="U895" s="31">
        <v>1.0876865126872427E-3</v>
      </c>
      <c r="V895" s="31">
        <v>3.6286195237194316E-3</v>
      </c>
      <c r="W895" s="31">
        <v>3.6286195237194316E-3</v>
      </c>
      <c r="X895" s="31">
        <v>1.3173173072321474E-3</v>
      </c>
      <c r="Y895" s="31">
        <v>1.3173173072321476E-3</v>
      </c>
      <c r="Z895" s="29" t="s">
        <v>19</v>
      </c>
      <c r="AA895" s="40"/>
      <c r="AB895" s="41">
        <f t="shared" si="16"/>
        <v>-2.7333964909811717</v>
      </c>
    </row>
    <row r="896" spans="1:28">
      <c r="A896" s="28">
        <v>42893</v>
      </c>
      <c r="B896" s="31">
        <v>1.968635620836957E-2</v>
      </c>
      <c r="C896" s="31">
        <v>1.968635620836957E-2</v>
      </c>
      <c r="D896" s="31">
        <v>8.0718749087511324E-2</v>
      </c>
      <c r="E896" s="31">
        <v>8.0718749087511324E-2</v>
      </c>
      <c r="F896" s="31">
        <v>0.56981454261444953</v>
      </c>
      <c r="G896" s="31">
        <v>0.56981454261444953</v>
      </c>
      <c r="H896" s="31">
        <v>0.18356300328195882</v>
      </c>
      <c r="I896" s="31">
        <v>0.18356300328195879</v>
      </c>
      <c r="J896" s="31">
        <v>7.6451868770367255E-5</v>
      </c>
      <c r="K896" s="31">
        <v>7.6451868770367255E-5</v>
      </c>
      <c r="L896" s="31">
        <v>4.8544398049464192E-4</v>
      </c>
      <c r="M896" s="31">
        <v>4.8544398049464192E-4</v>
      </c>
      <c r="N896" s="31">
        <v>5.7388461183958406E-3</v>
      </c>
      <c r="O896" s="31">
        <v>5.7388461183958406E-3</v>
      </c>
      <c r="P896" s="31">
        <v>1.6875766650966328E-3</v>
      </c>
      <c r="Q896" s="31">
        <v>1.6875766650966332E-3</v>
      </c>
      <c r="R896" s="31">
        <v>0</v>
      </c>
      <c r="S896" s="31">
        <v>0</v>
      </c>
      <c r="T896" s="31">
        <v>0</v>
      </c>
      <c r="U896" s="31">
        <v>0</v>
      </c>
      <c r="V896" s="31">
        <v>8.3923954225061733E-4</v>
      </c>
      <c r="W896" s="31">
        <v>8.3923954225061733E-4</v>
      </c>
      <c r="X896" s="31">
        <v>2.178737037774011E-4</v>
      </c>
      <c r="Y896" s="31">
        <v>2.178737037774011E-4</v>
      </c>
      <c r="Z896" s="29" t="s">
        <v>19</v>
      </c>
      <c r="AA896" s="40"/>
      <c r="AB896" s="41">
        <f t="shared" si="16"/>
        <v>-1.69519732827992</v>
      </c>
    </row>
    <row r="897" spans="1:28">
      <c r="A897" s="28">
        <v>42894</v>
      </c>
      <c r="B897" s="31">
        <v>4.7072052700821536E-2</v>
      </c>
      <c r="C897" s="31">
        <v>4.7072052700821536E-2</v>
      </c>
      <c r="D897" s="31">
        <v>0.1123711565976582</v>
      </c>
      <c r="E897" s="31">
        <v>0.1123711565976582</v>
      </c>
      <c r="F897" s="31">
        <v>0.16983685765430123</v>
      </c>
      <c r="G897" s="31">
        <v>0.16983685765430123</v>
      </c>
      <c r="H897" s="31">
        <v>0.10147373299514632</v>
      </c>
      <c r="I897" s="31">
        <v>0.10147373299514632</v>
      </c>
      <c r="J897" s="31">
        <v>3.8225934385183635E-4</v>
      </c>
      <c r="K897" s="31">
        <v>3.8225934385183635E-4</v>
      </c>
      <c r="L897" s="31">
        <v>6.5334189856045813E-4</v>
      </c>
      <c r="M897" s="31">
        <v>6.5334189856045813E-4</v>
      </c>
      <c r="N897" s="31">
        <v>7.5191982109159346E-4</v>
      </c>
      <c r="O897" s="31">
        <v>7.5191982109159346E-4</v>
      </c>
      <c r="P897" s="31">
        <v>5.7176104921930686E-4</v>
      </c>
      <c r="Q897" s="31">
        <v>5.7176104921930686E-4</v>
      </c>
      <c r="R897" s="31">
        <v>1.4551339022626567E-2</v>
      </c>
      <c r="S897" s="31">
        <v>1.4551339022626567E-2</v>
      </c>
      <c r="T897" s="31">
        <v>0</v>
      </c>
      <c r="U897" s="31">
        <v>0</v>
      </c>
      <c r="V897" s="31">
        <v>1.7949053793799331E-4</v>
      </c>
      <c r="W897" s="31">
        <v>1.7949053793799331E-4</v>
      </c>
      <c r="X897" s="31">
        <v>5.799470554305965E-3</v>
      </c>
      <c r="Y897" s="31">
        <v>5.799470554305965E-3</v>
      </c>
      <c r="Z897" s="29" t="s">
        <v>19</v>
      </c>
      <c r="AA897" s="40"/>
      <c r="AB897" s="41">
        <f t="shared" si="16"/>
        <v>-2.2879553022169055</v>
      </c>
    </row>
    <row r="898" spans="1:28">
      <c r="A898" s="28">
        <v>42895</v>
      </c>
      <c r="B898" s="31">
        <v>8.5839521156461929E-2</v>
      </c>
      <c r="C898" s="31">
        <v>8.5839521156461929E-2</v>
      </c>
      <c r="D898" s="31">
        <v>0.37075875259146784</v>
      </c>
      <c r="E898" s="31">
        <v>0.37075875259146784</v>
      </c>
      <c r="F898" s="31">
        <v>1.244825093747423</v>
      </c>
      <c r="G898" s="31">
        <v>1.244825093747423</v>
      </c>
      <c r="H898" s="31">
        <v>0.48503094310347872</v>
      </c>
      <c r="I898" s="31">
        <v>0.48503094310347866</v>
      </c>
      <c r="J898" s="31">
        <v>6.6576835720861486E-4</v>
      </c>
      <c r="K898" s="31">
        <v>6.6576835720861486E-4</v>
      </c>
      <c r="L898" s="31">
        <v>8.216048121003296E-3</v>
      </c>
      <c r="M898" s="31">
        <v>8.216048121003296E-3</v>
      </c>
      <c r="N898" s="31">
        <v>1.2074376998045011E-2</v>
      </c>
      <c r="O898" s="31">
        <v>1.2074376998045011E-2</v>
      </c>
      <c r="P898" s="31">
        <v>6.2326991907188309E-3</v>
      </c>
      <c r="Q898" s="31">
        <v>6.2326991907188309E-3</v>
      </c>
      <c r="R898" s="31">
        <v>0</v>
      </c>
      <c r="S898" s="31">
        <v>0</v>
      </c>
      <c r="T898" s="31">
        <v>0</v>
      </c>
      <c r="U898" s="31">
        <v>0</v>
      </c>
      <c r="V898" s="31">
        <v>5.8213147439349178E-4</v>
      </c>
      <c r="W898" s="31">
        <v>5.8213147439349178E-4</v>
      </c>
      <c r="X898" s="31">
        <v>1.5112626851611637E-4</v>
      </c>
      <c r="Y898" s="31">
        <v>1.5112626851611637E-4</v>
      </c>
      <c r="Z898" s="29" t="s">
        <v>19</v>
      </c>
      <c r="AA898" s="40"/>
      <c r="AB898" s="41">
        <f t="shared" si="16"/>
        <v>-0.72354258986644282</v>
      </c>
    </row>
    <row r="899" spans="1:28">
      <c r="A899" s="28">
        <v>42896</v>
      </c>
      <c r="B899" s="31">
        <v>2.2353379650423828</v>
      </c>
      <c r="C899" s="31">
        <v>2.2353379650423828</v>
      </c>
      <c r="D899" s="31">
        <v>1.4774432797033317</v>
      </c>
      <c r="E899" s="31">
        <v>1.4774432797033317</v>
      </c>
      <c r="F899" s="31">
        <v>0.78579017071005475</v>
      </c>
      <c r="G899" s="31">
        <v>0.78579017071005475</v>
      </c>
      <c r="H899" s="31">
        <v>1.5975180029167368</v>
      </c>
      <c r="I899" s="31">
        <v>1.5975180029167371</v>
      </c>
      <c r="J899" s="31">
        <v>2.0829948745392977E-2</v>
      </c>
      <c r="K899" s="31">
        <v>2.0829948745392977E-2</v>
      </c>
      <c r="L899" s="31">
        <v>1.5928402487809152E-2</v>
      </c>
      <c r="M899" s="31">
        <v>1.5928402487809152E-2</v>
      </c>
      <c r="N899" s="31">
        <v>1.3287150903031453E-2</v>
      </c>
      <c r="O899" s="31">
        <v>1.3287150903031453E-2</v>
      </c>
      <c r="P899" s="31">
        <v>1.7180537959140495E-2</v>
      </c>
      <c r="Q899" s="31">
        <v>1.7180537959140492E-2</v>
      </c>
      <c r="R899" s="31">
        <v>0</v>
      </c>
      <c r="S899" s="31">
        <v>0</v>
      </c>
      <c r="T899" s="31">
        <v>0</v>
      </c>
      <c r="U899" s="31">
        <v>0</v>
      </c>
      <c r="V899" s="31">
        <v>5.7242928315360023E-4</v>
      </c>
      <c r="W899" s="31">
        <v>5.7242928315360023E-4</v>
      </c>
      <c r="X899" s="31">
        <v>1.4860749737418108E-4</v>
      </c>
      <c r="Y899" s="31">
        <v>1.4860749737418108E-4</v>
      </c>
      <c r="Z899" s="29" t="s">
        <v>19</v>
      </c>
      <c r="AA899" s="40"/>
      <c r="AB899" s="41">
        <f t="shared" si="16"/>
        <v>0.46845117663750058</v>
      </c>
    </row>
    <row r="900" spans="1:28">
      <c r="A900" s="28">
        <v>42897</v>
      </c>
      <c r="B900" s="31">
        <v>3.416442885675787E-2</v>
      </c>
      <c r="C900" s="31">
        <v>3.416442885675787E-2</v>
      </c>
      <c r="D900" s="31">
        <v>0.70515300610272436</v>
      </c>
      <c r="E900" s="31">
        <v>0.70515300610272436</v>
      </c>
      <c r="F900" s="31">
        <v>3.3278515952827946E-3</v>
      </c>
      <c r="G900" s="31">
        <v>3.3278515952827946E-3</v>
      </c>
      <c r="H900" s="31">
        <v>0.25767784413340422</v>
      </c>
      <c r="I900" s="31">
        <v>0.25767784413340428</v>
      </c>
      <c r="J900" s="31">
        <v>2.1024263911850996E-4</v>
      </c>
      <c r="K900" s="31">
        <v>2.1024263911850996E-4</v>
      </c>
      <c r="L900" s="31">
        <v>1.2679942768709665E-2</v>
      </c>
      <c r="M900" s="31">
        <v>1.2679942768709665E-2</v>
      </c>
      <c r="N900" s="31">
        <v>3.3957669339620351E-5</v>
      </c>
      <c r="O900" s="31">
        <v>3.3957669339620351E-5</v>
      </c>
      <c r="P900" s="31">
        <v>4.4670406202222046E-3</v>
      </c>
      <c r="Q900" s="31">
        <v>4.4670406202222028E-3</v>
      </c>
      <c r="R900" s="31">
        <v>0</v>
      </c>
      <c r="S900" s="31">
        <v>0</v>
      </c>
      <c r="T900" s="31">
        <v>4.2266475895698895E-3</v>
      </c>
      <c r="U900" s="31">
        <v>4.2266475895698895E-3</v>
      </c>
      <c r="V900" s="31">
        <v>1.5232440246629702E-3</v>
      </c>
      <c r="W900" s="31">
        <v>1.5232440246629702E-3</v>
      </c>
      <c r="X900" s="31">
        <v>1.8538155604643607E-3</v>
      </c>
      <c r="Y900" s="31">
        <v>1.8538155604643607E-3</v>
      </c>
      <c r="Z900" s="29" t="s">
        <v>19</v>
      </c>
      <c r="AA900" s="40"/>
      <c r="AB900" s="41">
        <f t="shared" si="16"/>
        <v>-1.3560451404432601</v>
      </c>
    </row>
    <row r="901" spans="1:28">
      <c r="A901" s="28">
        <v>42898</v>
      </c>
      <c r="B901" s="31">
        <v>8.3459956740984252E-4</v>
      </c>
      <c r="C901" s="31">
        <v>8.3459956740984252E-4</v>
      </c>
      <c r="D901" s="31">
        <v>9.1905860367331449E-3</v>
      </c>
      <c r="E901" s="31">
        <v>9.1905860367331449E-3</v>
      </c>
      <c r="F901" s="31">
        <v>0.19488306434008121</v>
      </c>
      <c r="G901" s="31">
        <v>0.19488306434008121</v>
      </c>
      <c r="H901" s="31">
        <v>5.4094388429772884E-2</v>
      </c>
      <c r="I901" s="31">
        <v>5.4094388429772884E-2</v>
      </c>
      <c r="J901" s="31">
        <v>9.5564835962959068E-6</v>
      </c>
      <c r="K901" s="31">
        <v>9.5564835962959068E-6</v>
      </c>
      <c r="L901" s="31">
        <v>8.3948959032907996E-5</v>
      </c>
      <c r="M901" s="31">
        <v>8.3948959032907996E-5</v>
      </c>
      <c r="N901" s="31">
        <v>7.1311105613202741E-4</v>
      </c>
      <c r="O901" s="31">
        <v>7.1311105613202741E-4</v>
      </c>
      <c r="P901" s="31">
        <v>2.178737037774011E-4</v>
      </c>
      <c r="Q901" s="31">
        <v>2.1787370377740104E-4</v>
      </c>
      <c r="R901" s="31">
        <v>0</v>
      </c>
      <c r="S901" s="31">
        <v>0</v>
      </c>
      <c r="T901" s="31">
        <v>0</v>
      </c>
      <c r="U901" s="31">
        <v>0</v>
      </c>
      <c r="V901" s="31">
        <v>3.6334706193393777E-3</v>
      </c>
      <c r="W901" s="31">
        <v>3.6334706193393777E-3</v>
      </c>
      <c r="X901" s="31">
        <v>9.4327979265475964E-4</v>
      </c>
      <c r="Y901" s="31">
        <v>9.4327979265475964E-4</v>
      </c>
      <c r="Z901" s="29" t="s">
        <v>19</v>
      </c>
      <c r="AA901" s="40"/>
      <c r="AB901" s="41">
        <f t="shared" si="16"/>
        <v>-2.9170248243918042</v>
      </c>
    </row>
    <row r="902" spans="1:28">
      <c r="A902" s="28">
        <v>42899</v>
      </c>
      <c r="B902" s="31">
        <v>2.4241613389270615E-3</v>
      </c>
      <c r="C902" s="31">
        <v>2.4241613389270615E-3</v>
      </c>
      <c r="D902" s="31">
        <v>0.37166029141238649</v>
      </c>
      <c r="E902" s="31">
        <v>0.37166029141238649</v>
      </c>
      <c r="F902" s="31">
        <v>0.45285947831317702</v>
      </c>
      <c r="G902" s="31">
        <v>0.45285947831317702</v>
      </c>
      <c r="H902" s="31">
        <v>0.24676274938982767</v>
      </c>
      <c r="I902" s="31">
        <v>0.2467627493898277</v>
      </c>
      <c r="J902" s="31">
        <v>3.5040439853084988E-5</v>
      </c>
      <c r="K902" s="31">
        <v>3.5040439853084988E-5</v>
      </c>
      <c r="L902" s="31">
        <v>8.2488977136683482E-3</v>
      </c>
      <c r="M902" s="31">
        <v>8.2488977136683482E-3</v>
      </c>
      <c r="N902" s="31">
        <v>7.9460946254711635E-3</v>
      </c>
      <c r="O902" s="31">
        <v>7.9460946254711635E-3</v>
      </c>
      <c r="P902" s="31">
        <v>4.9229381969124906E-3</v>
      </c>
      <c r="Q902" s="31">
        <v>4.9229381969124898E-3</v>
      </c>
      <c r="R902" s="31">
        <v>0</v>
      </c>
      <c r="S902" s="31">
        <v>0</v>
      </c>
      <c r="T902" s="31">
        <v>1.5165561947031857E-2</v>
      </c>
      <c r="U902" s="31">
        <v>1.5165561947031857E-2</v>
      </c>
      <c r="V902" s="31">
        <v>2.5225697223717978E-4</v>
      </c>
      <c r="W902" s="31">
        <v>2.5225697223717978E-4</v>
      </c>
      <c r="X902" s="31">
        <v>5.2982350970608456E-3</v>
      </c>
      <c r="Y902" s="31">
        <v>5.2982350970608456E-3</v>
      </c>
      <c r="Z902" s="29" t="s">
        <v>19</v>
      </c>
      <c r="AA902" s="40"/>
      <c r="AB902" s="41">
        <f t="shared" si="16"/>
        <v>-1.3993279327436696</v>
      </c>
    </row>
    <row r="903" spans="1:28">
      <c r="A903" s="28">
        <v>42900</v>
      </c>
      <c r="B903" s="31">
        <v>2.6439604616418675E-4</v>
      </c>
      <c r="C903" s="31">
        <v>2.6439604616418675E-4</v>
      </c>
      <c r="D903" s="31">
        <v>1.6136449908021142E-2</v>
      </c>
      <c r="E903" s="31">
        <v>1.6136449908021142E-2</v>
      </c>
      <c r="F903" s="31">
        <v>0.41525378506735749</v>
      </c>
      <c r="G903" s="31">
        <v>0.41525378506735749</v>
      </c>
      <c r="H903" s="31">
        <v>0.1134756774864679</v>
      </c>
      <c r="I903" s="31">
        <v>0.1134756774864679</v>
      </c>
      <c r="J903" s="31">
        <v>3.1854945320986356E-6</v>
      </c>
      <c r="K903" s="31">
        <v>3.1854945320986356E-6</v>
      </c>
      <c r="L903" s="31">
        <v>1.4234823488188744E-4</v>
      </c>
      <c r="M903" s="31">
        <v>1.4234823488188744E-4</v>
      </c>
      <c r="N903" s="31">
        <v>1.7027345626009632E-3</v>
      </c>
      <c r="O903" s="31">
        <v>1.7027345626009632E-3</v>
      </c>
      <c r="P903" s="31">
        <v>4.9241975824834586E-4</v>
      </c>
      <c r="Q903" s="31">
        <v>4.9241975824834586E-4</v>
      </c>
      <c r="R903" s="31">
        <v>0</v>
      </c>
      <c r="S903" s="31">
        <v>0</v>
      </c>
      <c r="T903" s="31">
        <v>5.9494262271147841E-4</v>
      </c>
      <c r="U903" s="31">
        <v>5.9494262271147841E-4</v>
      </c>
      <c r="V903" s="31">
        <v>0</v>
      </c>
      <c r="W903" s="31">
        <v>0</v>
      </c>
      <c r="X903" s="31">
        <v>2.0527984806772471E-4</v>
      </c>
      <c r="Y903" s="31">
        <v>2.0527984806772471E-4</v>
      </c>
      <c r="Z903" s="29" t="s">
        <v>19</v>
      </c>
      <c r="AA903" s="40"/>
      <c r="AB903" s="41">
        <f t="shared" si="16"/>
        <v>-2.176166760298603</v>
      </c>
    </row>
    <row r="904" spans="1:28">
      <c r="A904" s="28">
        <v>42901</v>
      </c>
      <c r="B904" s="31">
        <v>4.4657447845490771E-2</v>
      </c>
      <c r="C904" s="31">
        <v>4.4657447845490771E-2</v>
      </c>
      <c r="D904" s="31">
        <v>0.57504306946593875</v>
      </c>
      <c r="E904" s="31">
        <v>0.57504306946593875</v>
      </c>
      <c r="F904" s="31">
        <v>1.6353043334837173E-2</v>
      </c>
      <c r="G904" s="31">
        <v>1.6353043334837173E-2</v>
      </c>
      <c r="H904" s="31">
        <v>0.22031439301393635</v>
      </c>
      <c r="I904" s="31">
        <v>0.22031439301393635</v>
      </c>
      <c r="J904" s="31">
        <v>2.1979912271480586E-4</v>
      </c>
      <c r="K904" s="31">
        <v>2.1979912271480586E-4</v>
      </c>
      <c r="L904" s="31">
        <v>1.284054077729436E-2</v>
      </c>
      <c r="M904" s="31">
        <v>1.284054077729436E-2</v>
      </c>
      <c r="N904" s="31">
        <v>1.0187300801886108E-4</v>
      </c>
      <c r="O904" s="31">
        <v>1.0187300801886108E-4</v>
      </c>
      <c r="P904" s="31">
        <v>4.5438631400512314E-3</v>
      </c>
      <c r="Q904" s="31">
        <v>4.5438631400512306E-3</v>
      </c>
      <c r="R904" s="31">
        <v>0</v>
      </c>
      <c r="S904" s="31">
        <v>0</v>
      </c>
      <c r="T904" s="31">
        <v>0</v>
      </c>
      <c r="U904" s="31">
        <v>0</v>
      </c>
      <c r="V904" s="31">
        <v>1.8434163355793908E-4</v>
      </c>
      <c r="W904" s="31">
        <v>1.8434163355793908E-4</v>
      </c>
      <c r="X904" s="31">
        <v>4.7856651696770181E-5</v>
      </c>
      <c r="Y904" s="31">
        <v>4.7856651696770181E-5</v>
      </c>
      <c r="Z904" s="29" t="s">
        <v>19</v>
      </c>
      <c r="AA904" s="40"/>
      <c r="AB904" s="41">
        <f t="shared" si="16"/>
        <v>-1.5126996936087811</v>
      </c>
    </row>
    <row r="905" spans="1:28">
      <c r="A905" s="28">
        <v>42902</v>
      </c>
      <c r="B905" s="31">
        <v>8.14849501310831E-3</v>
      </c>
      <c r="C905" s="31">
        <v>8.14849501310831E-3</v>
      </c>
      <c r="D905" s="31">
        <v>0.63067932957631345</v>
      </c>
      <c r="E905" s="31">
        <v>0.63067932957631345</v>
      </c>
      <c r="F905" s="31">
        <v>5.6001047836653897E-2</v>
      </c>
      <c r="G905" s="31">
        <v>5.6001047836653897E-2</v>
      </c>
      <c r="H905" s="31">
        <v>0.23537034751485444</v>
      </c>
      <c r="I905" s="31">
        <v>0.23537034751485444</v>
      </c>
      <c r="J905" s="31">
        <v>9.5564835962959075E-5</v>
      </c>
      <c r="K905" s="31">
        <v>9.5564835962959075E-5</v>
      </c>
      <c r="L905" s="31">
        <v>1.2340496977837474E-2</v>
      </c>
      <c r="M905" s="31">
        <v>1.2340496977837474E-2</v>
      </c>
      <c r="N905" s="31">
        <v>7.5677091671153907E-4</v>
      </c>
      <c r="O905" s="31">
        <v>7.5677091671153907E-4</v>
      </c>
      <c r="P905" s="31">
        <v>4.4922283316415589E-3</v>
      </c>
      <c r="Q905" s="31">
        <v>4.4922283316415571E-3</v>
      </c>
      <c r="R905" s="31">
        <v>0</v>
      </c>
      <c r="S905" s="31">
        <v>0</v>
      </c>
      <c r="T905" s="31">
        <v>0</v>
      </c>
      <c r="U905" s="31">
        <v>0</v>
      </c>
      <c r="V905" s="31">
        <v>3.0076792843663743E-4</v>
      </c>
      <c r="W905" s="31">
        <v>3.0076792843663743E-4</v>
      </c>
      <c r="X905" s="31">
        <v>7.8081905399993449E-5</v>
      </c>
      <c r="Y905" s="31">
        <v>7.8081905399993449E-5</v>
      </c>
      <c r="Z905" s="29" t="s">
        <v>19</v>
      </c>
      <c r="AA905" s="40"/>
      <c r="AB905" s="41">
        <f t="shared" ref="AB905:AB968" si="17">IF(I905&gt;0,LN(I905),"")</f>
        <v>-1.4465950584673901</v>
      </c>
    </row>
    <row r="906" spans="1:28">
      <c r="A906" s="28">
        <v>42903</v>
      </c>
      <c r="B906" s="31">
        <v>0.79336971168088999</v>
      </c>
      <c r="C906" s="31">
        <v>0.79336971168088999</v>
      </c>
      <c r="D906" s="31">
        <v>0.21828189330452302</v>
      </c>
      <c r="E906" s="31">
        <v>0.21828189330452302</v>
      </c>
      <c r="F906" s="31">
        <v>2.0510626324955492</v>
      </c>
      <c r="G906" s="31">
        <v>2.0510626324955492</v>
      </c>
      <c r="H906" s="31">
        <v>0.92144834378203555</v>
      </c>
      <c r="I906" s="31">
        <v>0.92144834378203555</v>
      </c>
      <c r="J906" s="31">
        <v>2.0001720167047331E-2</v>
      </c>
      <c r="K906" s="31">
        <v>2.0001720167047331E-2</v>
      </c>
      <c r="L906" s="31">
        <v>6.0114754577043246E-3</v>
      </c>
      <c r="M906" s="31">
        <v>6.0114754577043246E-3</v>
      </c>
      <c r="N906" s="31">
        <v>5.3366902915023356E-2</v>
      </c>
      <c r="O906" s="31">
        <v>5.3366902915023356E-2</v>
      </c>
      <c r="P906" s="31">
        <v>2.383639070170445E-2</v>
      </c>
      <c r="Q906" s="31">
        <v>2.3836390701704454E-2</v>
      </c>
      <c r="R906" s="31">
        <v>3.0166633218974078E-3</v>
      </c>
      <c r="S906" s="31">
        <v>3.0166633218974078E-3</v>
      </c>
      <c r="T906" s="31">
        <v>5.4639822466201419E-3</v>
      </c>
      <c r="U906" s="31">
        <v>5.4639822466201419E-3</v>
      </c>
      <c r="V906" s="31">
        <v>6.4713615570076502E-3</v>
      </c>
      <c r="W906" s="31">
        <v>6.4713615570076502E-3</v>
      </c>
      <c r="X906" s="31">
        <v>4.7579586871157303E-3</v>
      </c>
      <c r="Y906" s="31">
        <v>4.7579586871157303E-3</v>
      </c>
      <c r="Z906" s="29" t="s">
        <v>19</v>
      </c>
      <c r="AA906" s="40"/>
      <c r="AB906" s="41">
        <f t="shared" si="17"/>
        <v>-8.1808560109759079E-2</v>
      </c>
    </row>
    <row r="907" spans="1:28">
      <c r="A907" s="28">
        <v>42904</v>
      </c>
      <c r="B907" s="31">
        <v>7.9726557149364649E-2</v>
      </c>
      <c r="C907" s="31">
        <v>7.9726557149364649E-2</v>
      </c>
      <c r="D907" s="31">
        <v>2.4126200835109645E-3</v>
      </c>
      <c r="E907" s="31">
        <v>2.4126200835109645E-3</v>
      </c>
      <c r="F907" s="31">
        <v>0.82937241375964765</v>
      </c>
      <c r="G907" s="31">
        <v>0.82937241375964765</v>
      </c>
      <c r="H907" s="31">
        <v>0.24766446945864054</v>
      </c>
      <c r="I907" s="31">
        <v>0.24766446945864054</v>
      </c>
      <c r="J907" s="31">
        <v>6.1798593922713523E-4</v>
      </c>
      <c r="K907" s="31">
        <v>6.1798593922713523E-4</v>
      </c>
      <c r="L907" s="31">
        <v>4.0149502146173382E-5</v>
      </c>
      <c r="M907" s="31">
        <v>4.0149502146173382E-5</v>
      </c>
      <c r="N907" s="31">
        <v>1.5377973115228073E-2</v>
      </c>
      <c r="O907" s="31">
        <v>1.5377973115228073E-2</v>
      </c>
      <c r="P907" s="31">
        <v>4.2504263020157725E-3</v>
      </c>
      <c r="Q907" s="31">
        <v>4.2504263020157725E-3</v>
      </c>
      <c r="R907" s="31">
        <v>0</v>
      </c>
      <c r="S907" s="31">
        <v>0</v>
      </c>
      <c r="T907" s="31">
        <v>0</v>
      </c>
      <c r="U907" s="31">
        <v>0</v>
      </c>
      <c r="V907" s="31">
        <v>1.0371642435444046E-2</v>
      </c>
      <c r="W907" s="31">
        <v>1.0371642435444046E-2</v>
      </c>
      <c r="X907" s="31">
        <v>2.6925663507288062E-3</v>
      </c>
      <c r="Y907" s="31">
        <v>2.6925663507288062E-3</v>
      </c>
      <c r="Z907" s="29" t="s">
        <v>19</v>
      </c>
      <c r="AA907" s="40"/>
      <c r="AB907" s="41">
        <f t="shared" si="17"/>
        <v>-1.3956803946058629</v>
      </c>
    </row>
    <row r="908" spans="1:28">
      <c r="A908" s="28">
        <v>42905</v>
      </c>
      <c r="B908" s="31">
        <v>4.6982858853922775E-2</v>
      </c>
      <c r="C908" s="31">
        <v>4.6982858853922775E-2</v>
      </c>
      <c r="D908" s="31">
        <v>1.397932665634946E-3</v>
      </c>
      <c r="E908" s="31">
        <v>1.397932665634946E-3</v>
      </c>
      <c r="F908" s="31">
        <v>5.9716987081532367E-3</v>
      </c>
      <c r="G908" s="31">
        <v>5.9716987081532367E-3</v>
      </c>
      <c r="H908" s="31">
        <v>2.060732609774343E-2</v>
      </c>
      <c r="I908" s="31">
        <v>2.060732609774343E-2</v>
      </c>
      <c r="J908" s="31">
        <v>6.0205846656664213E-4</v>
      </c>
      <c r="K908" s="31">
        <v>6.0205846656664213E-4</v>
      </c>
      <c r="L908" s="31">
        <v>2.18997284433673E-5</v>
      </c>
      <c r="M908" s="31">
        <v>2.18997284433673E-5</v>
      </c>
      <c r="N908" s="31">
        <v>6.3064243059294945E-5</v>
      </c>
      <c r="O908" s="31">
        <v>6.3064243059294945E-5</v>
      </c>
      <c r="P908" s="31">
        <v>2.6195219876126832E-4</v>
      </c>
      <c r="Q908" s="31">
        <v>2.6195219876126838E-4</v>
      </c>
      <c r="R908" s="31">
        <v>0</v>
      </c>
      <c r="S908" s="31">
        <v>0</v>
      </c>
      <c r="T908" s="31">
        <v>3.9419511198061146E-3</v>
      </c>
      <c r="U908" s="31">
        <v>3.9419511198061146E-3</v>
      </c>
      <c r="V908" s="31">
        <v>1.9283105089284415E-2</v>
      </c>
      <c r="W908" s="31">
        <v>1.9283105089284415E-2</v>
      </c>
      <c r="X908" s="31">
        <v>6.3661940612414021E-3</v>
      </c>
      <c r="Y908" s="31">
        <v>6.3661940612414012E-3</v>
      </c>
      <c r="Z908" s="29" t="s">
        <v>19</v>
      </c>
      <c r="AA908" s="40"/>
      <c r="AB908" s="41">
        <f t="shared" si="17"/>
        <v>-3.8821086305972403</v>
      </c>
    </row>
    <row r="909" spans="1:28">
      <c r="A909" s="28">
        <v>42906</v>
      </c>
      <c r="B909" s="31">
        <v>1.5886061231575894E-2</v>
      </c>
      <c r="C909" s="31">
        <v>1.5886061231575894E-2</v>
      </c>
      <c r="D909" s="31">
        <v>3.5331561888632583E-3</v>
      </c>
      <c r="E909" s="31">
        <v>3.5331561888632583E-3</v>
      </c>
      <c r="F909" s="31">
        <v>5.2716856101950621E-2</v>
      </c>
      <c r="G909" s="31">
        <v>5.2716856101950621E-2</v>
      </c>
      <c r="H909" s="31">
        <v>2.1185384074817577E-2</v>
      </c>
      <c r="I909" s="31">
        <v>2.1185384074817577E-2</v>
      </c>
      <c r="J909" s="31">
        <v>1.5927472660493176E-4</v>
      </c>
      <c r="K909" s="31">
        <v>1.5927472660493176E-4</v>
      </c>
      <c r="L909" s="31">
        <v>4.0149502146173388E-5</v>
      </c>
      <c r="M909" s="31">
        <v>4.0149502146173388E-5</v>
      </c>
      <c r="N909" s="31">
        <v>6.4034462183284102E-4</v>
      </c>
      <c r="O909" s="31">
        <v>6.4034462183284102E-4</v>
      </c>
      <c r="P909" s="31">
        <v>2.4306141519675383E-4</v>
      </c>
      <c r="Q909" s="31">
        <v>2.430614151967538E-4</v>
      </c>
      <c r="R909" s="31">
        <v>9.1678532633798736E-3</v>
      </c>
      <c r="S909" s="31">
        <v>9.1678532633798736E-3</v>
      </c>
      <c r="T909" s="31">
        <v>1.1234560691447426E-2</v>
      </c>
      <c r="U909" s="31">
        <v>1.1234560691447426E-2</v>
      </c>
      <c r="V909" s="31">
        <v>9.8671284909696861E-3</v>
      </c>
      <c r="W909" s="31">
        <v>9.8671284909696861E-3</v>
      </c>
      <c r="X909" s="31">
        <v>1.0062490712031413E-2</v>
      </c>
      <c r="Y909" s="31">
        <v>1.0062490712031415E-2</v>
      </c>
      <c r="Z909" s="29" t="s">
        <v>19</v>
      </c>
      <c r="AA909" s="40"/>
      <c r="AB909" s="41">
        <f t="shared" si="17"/>
        <v>-3.8544437655037531</v>
      </c>
    </row>
    <row r="910" spans="1:28">
      <c r="A910" s="28">
        <v>42907</v>
      </c>
      <c r="B910" s="31">
        <v>6.2078917441538213E-2</v>
      </c>
      <c r="C910" s="31">
        <v>6.2078917441538213E-2</v>
      </c>
      <c r="D910" s="31">
        <v>3.982100621952288E-3</v>
      </c>
      <c r="E910" s="31">
        <v>3.982100621952288E-3</v>
      </c>
      <c r="F910" s="31">
        <v>3.4360310276075848E-2</v>
      </c>
      <c r="G910" s="31">
        <v>3.4360310276075848E-2</v>
      </c>
      <c r="H910" s="31">
        <v>3.4837123664106753E-2</v>
      </c>
      <c r="I910" s="31">
        <v>3.4837123664106767E-2</v>
      </c>
      <c r="J910" s="31">
        <v>1.1786329768764952E-4</v>
      </c>
      <c r="K910" s="31">
        <v>1.1786329768764952E-4</v>
      </c>
      <c r="L910" s="31">
        <v>5.1099366367857038E-5</v>
      </c>
      <c r="M910" s="31">
        <v>5.1099366367857038E-5</v>
      </c>
      <c r="N910" s="31">
        <v>3.9778984083555278E-4</v>
      </c>
      <c r="O910" s="31">
        <v>3.9778984083555278E-4</v>
      </c>
      <c r="P910" s="31">
        <v>1.6749828093869562E-4</v>
      </c>
      <c r="Q910" s="31">
        <v>1.6749828093869562E-4</v>
      </c>
      <c r="R910" s="31">
        <v>0</v>
      </c>
      <c r="S910" s="31">
        <v>0</v>
      </c>
      <c r="T910" s="31">
        <v>1.9954302566648173E-2</v>
      </c>
      <c r="U910" s="31">
        <v>1.9954302566648173E-2</v>
      </c>
      <c r="V910" s="31">
        <v>0</v>
      </c>
      <c r="W910" s="31">
        <v>0</v>
      </c>
      <c r="X910" s="31">
        <v>6.8850609164800682E-3</v>
      </c>
      <c r="Y910" s="31">
        <v>6.8850609164800682E-3</v>
      </c>
      <c r="Z910" s="29" t="s">
        <v>19</v>
      </c>
      <c r="AA910" s="40"/>
      <c r="AB910" s="41">
        <f t="shared" si="17"/>
        <v>-3.357071688841482</v>
      </c>
    </row>
    <row r="911" spans="1:28">
      <c r="A911" s="28">
        <v>42908</v>
      </c>
      <c r="B911" s="31">
        <v>5.1095332294862114E-2</v>
      </c>
      <c r="C911" s="31">
        <v>5.1095332294862114E-2</v>
      </c>
      <c r="D911" s="31">
        <v>5.0347475691301435E-2</v>
      </c>
      <c r="E911" s="31">
        <v>5.0347475691301435E-2</v>
      </c>
      <c r="F911" s="31">
        <v>0.21100810618078092</v>
      </c>
      <c r="G911" s="31">
        <v>0.21100810618078092</v>
      </c>
      <c r="H911" s="31">
        <v>9.2352003304627728E-2</v>
      </c>
      <c r="I911" s="31">
        <v>9.2352003304627742E-2</v>
      </c>
      <c r="J911" s="31">
        <v>3.1536395867776492E-4</v>
      </c>
      <c r="K911" s="31">
        <v>3.1536395867776492E-4</v>
      </c>
      <c r="L911" s="31">
        <v>2.4454696761760155E-4</v>
      </c>
      <c r="M911" s="31">
        <v>2.4454696761760155E-4</v>
      </c>
      <c r="N911" s="31">
        <v>7.0292375533014132E-3</v>
      </c>
      <c r="O911" s="31">
        <v>7.0292375533014132E-3</v>
      </c>
      <c r="P911" s="31">
        <v>2.0339076971127327E-3</v>
      </c>
      <c r="Q911" s="31">
        <v>2.0339076971127327E-3</v>
      </c>
      <c r="R911" s="31">
        <v>0</v>
      </c>
      <c r="S911" s="31">
        <v>0</v>
      </c>
      <c r="T911" s="31">
        <v>1.1278360148334161E-3</v>
      </c>
      <c r="U911" s="31">
        <v>1.1278360148334161E-3</v>
      </c>
      <c r="V911" s="31">
        <v>0</v>
      </c>
      <c r="W911" s="31">
        <v>0</v>
      </c>
      <c r="X911" s="31">
        <v>3.8915014142899964E-4</v>
      </c>
      <c r="Y911" s="31">
        <v>3.8915014142899964E-4</v>
      </c>
      <c r="Z911" s="29" t="s">
        <v>19</v>
      </c>
      <c r="AA911" s="40"/>
      <c r="AB911" s="41">
        <f t="shared" si="17"/>
        <v>-2.382147880047774</v>
      </c>
    </row>
    <row r="912" spans="1:28">
      <c r="A912" s="28">
        <v>42909</v>
      </c>
      <c r="B912" s="31">
        <v>5.6701802671355712E-4</v>
      </c>
      <c r="C912" s="31">
        <v>5.6701802671355712E-4</v>
      </c>
      <c r="D912" s="31">
        <v>0.80224545215639331</v>
      </c>
      <c r="E912" s="31">
        <v>0.80224545215639331</v>
      </c>
      <c r="F912" s="31">
        <v>9.5018409907877688E-2</v>
      </c>
      <c r="G912" s="31">
        <v>9.5018409907877688E-2</v>
      </c>
      <c r="H912" s="31">
        <v>0.30169966676657789</v>
      </c>
      <c r="I912" s="31">
        <v>0.30169966676657795</v>
      </c>
      <c r="J912" s="31">
        <v>1.2741978128394542E-5</v>
      </c>
      <c r="K912" s="31">
        <v>1.2741978128394542E-5</v>
      </c>
      <c r="L912" s="31">
        <v>1.199740123222472E-2</v>
      </c>
      <c r="M912" s="31">
        <v>1.199740123222472E-2</v>
      </c>
      <c r="N912" s="31">
        <v>7.2766434299186434E-4</v>
      </c>
      <c r="O912" s="31">
        <v>7.2766434299186434E-4</v>
      </c>
      <c r="P912" s="31">
        <v>4.3335457496996369E-3</v>
      </c>
      <c r="Q912" s="31">
        <v>4.3335457496996369E-3</v>
      </c>
      <c r="R912" s="31">
        <v>0</v>
      </c>
      <c r="S912" s="31">
        <v>0</v>
      </c>
      <c r="T912" s="31">
        <v>0</v>
      </c>
      <c r="U912" s="31">
        <v>0</v>
      </c>
      <c r="V912" s="31">
        <v>3.221127491643988E-3</v>
      </c>
      <c r="W912" s="31">
        <v>3.221127491643988E-3</v>
      </c>
      <c r="X912" s="31">
        <v>8.3623201912251055E-4</v>
      </c>
      <c r="Y912" s="31">
        <v>8.3623201912251055E-4</v>
      </c>
      <c r="Z912" s="29" t="s">
        <v>19</v>
      </c>
      <c r="AA912" s="40"/>
      <c r="AB912" s="41">
        <f t="shared" si="17"/>
        <v>-1.1983232373368633</v>
      </c>
    </row>
    <row r="913" spans="1:28">
      <c r="A913" s="28">
        <v>42910</v>
      </c>
      <c r="B913" s="31">
        <v>3.6378347556566422E-3</v>
      </c>
      <c r="C913" s="31">
        <v>3.6378347556566422E-3</v>
      </c>
      <c r="D913" s="31">
        <v>5.6464799836482022E-3</v>
      </c>
      <c r="E913" s="31">
        <v>5.6464799836482022E-3</v>
      </c>
      <c r="F913" s="31">
        <v>0.10829585861966924</v>
      </c>
      <c r="G913" s="31">
        <v>0.10829585861966924</v>
      </c>
      <c r="H913" s="31">
        <v>3.1501011286613485E-2</v>
      </c>
      <c r="I913" s="31">
        <v>3.1501011286613485E-2</v>
      </c>
      <c r="J913" s="31">
        <v>3.1854945320986356E-5</v>
      </c>
      <c r="K913" s="31">
        <v>3.1854945320986356E-5</v>
      </c>
      <c r="L913" s="31">
        <v>2.3724705813647908E-4</v>
      </c>
      <c r="M913" s="31">
        <v>2.3724705813647908E-4</v>
      </c>
      <c r="N913" s="31">
        <v>1.3049447217654104E-3</v>
      </c>
      <c r="O913" s="31">
        <v>1.3049447217654104E-3</v>
      </c>
      <c r="P913" s="31">
        <v>4.3322863641286703E-4</v>
      </c>
      <c r="Q913" s="31">
        <v>4.3322863641286698E-4</v>
      </c>
      <c r="R913" s="31">
        <v>0</v>
      </c>
      <c r="S913" s="31">
        <v>0</v>
      </c>
      <c r="T913" s="31">
        <v>0</v>
      </c>
      <c r="U913" s="31">
        <v>0</v>
      </c>
      <c r="V913" s="31">
        <v>0</v>
      </c>
      <c r="W913" s="31">
        <v>0</v>
      </c>
      <c r="X913" s="31">
        <v>0</v>
      </c>
      <c r="Y913" s="31">
        <v>0</v>
      </c>
      <c r="Z913" s="29" t="s">
        <v>19</v>
      </c>
      <c r="AA913" s="40"/>
      <c r="AB913" s="41">
        <f t="shared" si="17"/>
        <v>-3.4577356293289467</v>
      </c>
    </row>
    <row r="914" spans="1:28">
      <c r="A914" s="28">
        <v>42911</v>
      </c>
      <c r="B914" s="31">
        <v>4.6148259286512935E-2</v>
      </c>
      <c r="C914" s="31">
        <v>4.6148259286512935E-2</v>
      </c>
      <c r="D914" s="31">
        <v>4.5989429731071335E-4</v>
      </c>
      <c r="E914" s="31">
        <v>4.5989429731071335E-4</v>
      </c>
      <c r="F914" s="31">
        <v>8.5641242074522533E-2</v>
      </c>
      <c r="G914" s="31">
        <v>8.5641242074522533E-2</v>
      </c>
      <c r="H914" s="31">
        <v>4.0636594218412724E-2</v>
      </c>
      <c r="I914" s="31">
        <v>4.0636594218412724E-2</v>
      </c>
      <c r="J914" s="31">
        <v>1.879441773938195E-4</v>
      </c>
      <c r="K914" s="31">
        <v>1.879441773938195E-4</v>
      </c>
      <c r="L914" s="31">
        <v>7.2999094811224337E-6</v>
      </c>
      <c r="M914" s="31">
        <v>7.2999094811224337E-6</v>
      </c>
      <c r="N914" s="31">
        <v>2.1829930289755944E-4</v>
      </c>
      <c r="O914" s="31">
        <v>2.1829930289755944E-4</v>
      </c>
      <c r="P914" s="31">
        <v>1.3349487052256945E-4</v>
      </c>
      <c r="Q914" s="31">
        <v>1.3349487052256945E-4</v>
      </c>
      <c r="R914" s="31">
        <v>2.0482729841394226E-3</v>
      </c>
      <c r="S914" s="31">
        <v>2.0482729841394226E-3</v>
      </c>
      <c r="T914" s="31">
        <v>0</v>
      </c>
      <c r="U914" s="31">
        <v>0</v>
      </c>
      <c r="V914" s="31">
        <v>9.8913839690694134E-3</v>
      </c>
      <c r="W914" s="31">
        <v>9.8913839690694134E-3</v>
      </c>
      <c r="X914" s="31">
        <v>3.3776721013352006E-3</v>
      </c>
      <c r="Y914" s="31">
        <v>3.3776721013352006E-3</v>
      </c>
      <c r="Z914" s="29" t="s">
        <v>19</v>
      </c>
      <c r="AA914" s="40"/>
      <c r="AB914" s="41">
        <f t="shared" si="17"/>
        <v>-3.2030862829044247</v>
      </c>
    </row>
    <row r="915" spans="1:28">
      <c r="A915" s="28">
        <v>42912</v>
      </c>
      <c r="B915" s="31">
        <v>2.6248474944492758E-3</v>
      </c>
      <c r="C915" s="31">
        <v>2.6248474944492758E-3</v>
      </c>
      <c r="D915" s="31">
        <v>3.6207551026367275E-3</v>
      </c>
      <c r="E915" s="31">
        <v>3.6207551026367275E-3</v>
      </c>
      <c r="F915" s="31">
        <v>3.5539126511722672</v>
      </c>
      <c r="G915" s="31">
        <v>3.5539126511722672</v>
      </c>
      <c r="H915" s="31">
        <v>0.92491291348776761</v>
      </c>
      <c r="I915" s="31">
        <v>0.92491291348776772</v>
      </c>
      <c r="J915" s="31">
        <v>1.9112967192591814E-5</v>
      </c>
      <c r="K915" s="31">
        <v>1.9112967192591814E-5</v>
      </c>
      <c r="L915" s="31">
        <v>2.9199637924489735E-5</v>
      </c>
      <c r="M915" s="31">
        <v>2.9199637924489735E-5</v>
      </c>
      <c r="N915" s="31">
        <v>9.3335079727756547E-3</v>
      </c>
      <c r="O915" s="31">
        <v>9.3335079727756547E-3</v>
      </c>
      <c r="P915" s="31">
        <v>2.4406892365352786E-3</v>
      </c>
      <c r="Q915" s="31">
        <v>2.4406892365352786E-3</v>
      </c>
      <c r="R915" s="31">
        <v>0</v>
      </c>
      <c r="S915" s="31">
        <v>0</v>
      </c>
      <c r="T915" s="31">
        <v>1.6457645925190528E-2</v>
      </c>
      <c r="U915" s="31">
        <v>1.6457645925190528E-2</v>
      </c>
      <c r="V915" s="31">
        <v>1.2612848611858989E-4</v>
      </c>
      <c r="W915" s="31">
        <v>1.2612848611858989E-4</v>
      </c>
      <c r="X915" s="31">
        <v>5.7113135643382306E-3</v>
      </c>
      <c r="Y915" s="31">
        <v>5.7113135643382306E-3</v>
      </c>
      <c r="Z915" s="29" t="s">
        <v>19</v>
      </c>
      <c r="AA915" s="40"/>
      <c r="AB915" s="41">
        <f t="shared" si="17"/>
        <v>-7.8055693482665181E-2</v>
      </c>
    </row>
    <row r="916" spans="1:28">
      <c r="A916" s="28">
        <v>42913</v>
      </c>
      <c r="B916" s="31">
        <v>3.9344042965950246E-2</v>
      </c>
      <c r="C916" s="31">
        <v>3.9344042965950246E-2</v>
      </c>
      <c r="D916" s="31">
        <v>0.58556953893771724</v>
      </c>
      <c r="E916" s="31">
        <v>0.58556953893771724</v>
      </c>
      <c r="F916" s="31">
        <v>4.5294679803433609E-2</v>
      </c>
      <c r="G916" s="31">
        <v>4.5294679803433609E-2</v>
      </c>
      <c r="H916" s="31">
        <v>0.22935930018462591</v>
      </c>
      <c r="I916" s="31">
        <v>0.22935930018462589</v>
      </c>
      <c r="J916" s="31">
        <v>1.3060527581604405E-4</v>
      </c>
      <c r="K916" s="31">
        <v>1.3060527581604405E-4</v>
      </c>
      <c r="L916" s="31">
        <v>9.6322305603410482E-3</v>
      </c>
      <c r="M916" s="31">
        <v>9.6322305603410482E-3</v>
      </c>
      <c r="N916" s="31">
        <v>3.4927888463609513E-4</v>
      </c>
      <c r="O916" s="31">
        <v>3.4927888463609513E-4</v>
      </c>
      <c r="P916" s="31">
        <v>3.4658290913029345E-3</v>
      </c>
      <c r="Q916" s="31">
        <v>3.4658290913029337E-3</v>
      </c>
      <c r="R916" s="31">
        <v>0</v>
      </c>
      <c r="S916" s="31">
        <v>0</v>
      </c>
      <c r="T916" s="31">
        <v>0</v>
      </c>
      <c r="U916" s="31">
        <v>0</v>
      </c>
      <c r="V916" s="31">
        <v>6.3064243059294945E-5</v>
      </c>
      <c r="W916" s="31">
        <v>6.3064243059294945E-5</v>
      </c>
      <c r="X916" s="31">
        <v>1.6372012422579274E-5</v>
      </c>
      <c r="Y916" s="31">
        <v>1.6372012422579274E-5</v>
      </c>
      <c r="Z916" s="29" t="s">
        <v>19</v>
      </c>
      <c r="AA916" s="40"/>
      <c r="AB916" s="41">
        <f t="shared" si="17"/>
        <v>-1.4724655085774174</v>
      </c>
    </row>
    <row r="917" spans="1:28">
      <c r="A917" s="28">
        <v>42914</v>
      </c>
      <c r="B917" s="31">
        <v>7.6133319317157389E-4</v>
      </c>
      <c r="C917" s="31">
        <v>7.6133319317157389E-4</v>
      </c>
      <c r="D917" s="31">
        <v>3.2437147779367535E-2</v>
      </c>
      <c r="E917" s="31">
        <v>3.2437147779367535E-2</v>
      </c>
      <c r="F917" s="31">
        <v>0.49545694895192072</v>
      </c>
      <c r="G917" s="31">
        <v>0.49545694895192072</v>
      </c>
      <c r="H917" s="31">
        <v>0.14011797924028827</v>
      </c>
      <c r="I917" s="31">
        <v>0.14011797924028824</v>
      </c>
      <c r="J917" s="31">
        <v>6.3709890641972712E-6</v>
      </c>
      <c r="K917" s="31">
        <v>6.3709890641972712E-6</v>
      </c>
      <c r="L917" s="31">
        <v>1.3504832540076501E-4</v>
      </c>
      <c r="M917" s="31">
        <v>1.3504832540076501E-4</v>
      </c>
      <c r="N917" s="31">
        <v>6.7672783898243428E-3</v>
      </c>
      <c r="O917" s="31">
        <v>6.7672783898243428E-3</v>
      </c>
      <c r="P917" s="31">
        <v>1.8059589087675908E-3</v>
      </c>
      <c r="Q917" s="31">
        <v>1.8059589087675908E-3</v>
      </c>
      <c r="R917" s="31">
        <v>0</v>
      </c>
      <c r="S917" s="31">
        <v>0</v>
      </c>
      <c r="T917" s="31">
        <v>0</v>
      </c>
      <c r="U917" s="31">
        <v>0</v>
      </c>
      <c r="V917" s="31">
        <v>7.2232813780992444E-3</v>
      </c>
      <c r="W917" s="31">
        <v>7.2232813780992444E-3</v>
      </c>
      <c r="X917" s="31">
        <v>1.8752251151708103E-3</v>
      </c>
      <c r="Y917" s="31">
        <v>1.8752251151708103E-3</v>
      </c>
      <c r="Z917" s="29" t="s">
        <v>19</v>
      </c>
      <c r="AA917" s="40"/>
      <c r="AB917" s="41">
        <f t="shared" si="17"/>
        <v>-1.9652705023933823</v>
      </c>
    </row>
    <row r="918" spans="1:28">
      <c r="A918" s="28">
        <v>42915</v>
      </c>
      <c r="B918" s="31">
        <v>5.1796141091923816E-3</v>
      </c>
      <c r="C918" s="31">
        <v>5.1796141091923816E-3</v>
      </c>
      <c r="D918" s="31">
        <v>2.3505708529214238E-3</v>
      </c>
      <c r="E918" s="31">
        <v>2.3505708529214238E-3</v>
      </c>
      <c r="F918" s="31">
        <v>5.9202770945818113E-2</v>
      </c>
      <c r="G918" s="31">
        <v>5.9202770945818113E-2</v>
      </c>
      <c r="H918" s="31">
        <v>1.8228346754185568E-2</v>
      </c>
      <c r="I918" s="31">
        <v>1.8228346754185568E-2</v>
      </c>
      <c r="J918" s="31">
        <v>2.866945078888772E-5</v>
      </c>
      <c r="K918" s="31">
        <v>2.866945078888772E-5</v>
      </c>
      <c r="L918" s="31">
        <v>2.9199637924489731E-5</v>
      </c>
      <c r="M918" s="31">
        <v>2.9199637924489731E-5</v>
      </c>
      <c r="N918" s="31">
        <v>4.4630079703501043E-4</v>
      </c>
      <c r="O918" s="31">
        <v>4.4630079703501043E-4</v>
      </c>
      <c r="P918" s="31">
        <v>1.3727302723547238E-4</v>
      </c>
      <c r="Q918" s="31">
        <v>1.3727302723547233E-4</v>
      </c>
      <c r="R918" s="31">
        <v>0</v>
      </c>
      <c r="S918" s="31">
        <v>0</v>
      </c>
      <c r="T918" s="31">
        <v>1.2409846117908139E-4</v>
      </c>
      <c r="U918" s="31">
        <v>1.2409846117908139E-4</v>
      </c>
      <c r="V918" s="31">
        <v>1.9889492041777636E-4</v>
      </c>
      <c r="W918" s="31">
        <v>1.9889492041777636E-4</v>
      </c>
      <c r="X918" s="31">
        <v>9.445391782257273E-5</v>
      </c>
      <c r="Y918" s="31">
        <v>9.445391782257273E-5</v>
      </c>
      <c r="Z918" s="29" t="s">
        <v>19</v>
      </c>
      <c r="AA918" s="40"/>
      <c r="AB918" s="41">
        <f t="shared" si="17"/>
        <v>-4.0047773826000626</v>
      </c>
    </row>
    <row r="919" spans="1:28">
      <c r="A919" s="28">
        <v>42916</v>
      </c>
      <c r="B919" s="31">
        <v>7.0080879706169977E-4</v>
      </c>
      <c r="C919" s="31">
        <v>7.0080879706169977E-4</v>
      </c>
      <c r="D919" s="31">
        <v>3.3725581802785641E-3</v>
      </c>
      <c r="E919" s="31">
        <v>3.3725581802785641E-3</v>
      </c>
      <c r="F919" s="31">
        <v>0.40467354552025575</v>
      </c>
      <c r="G919" s="31">
        <v>0.40467354552025575</v>
      </c>
      <c r="H919" s="31">
        <v>0.10649742203773623</v>
      </c>
      <c r="I919" s="31">
        <v>0.10649742203773624</v>
      </c>
      <c r="J919" s="31">
        <v>1.2741978128394542E-5</v>
      </c>
      <c r="K919" s="31">
        <v>1.2741978128394542E-5</v>
      </c>
      <c r="L919" s="31">
        <v>4.0149502146173382E-5</v>
      </c>
      <c r="M919" s="31">
        <v>4.0149502146173382E-5</v>
      </c>
      <c r="N919" s="31">
        <v>7.7860084700129535E-3</v>
      </c>
      <c r="O919" s="31">
        <v>7.7860084700129535E-3</v>
      </c>
      <c r="P919" s="31">
        <v>2.0402046249675702E-3</v>
      </c>
      <c r="Q919" s="31">
        <v>2.0402046249675702E-3</v>
      </c>
      <c r="R919" s="31">
        <v>6.052439610987408E-3</v>
      </c>
      <c r="S919" s="31">
        <v>6.052439610987408E-3</v>
      </c>
      <c r="T919" s="31">
        <v>0</v>
      </c>
      <c r="U919" s="31">
        <v>0</v>
      </c>
      <c r="V919" s="31">
        <v>5.142161357142511E-3</v>
      </c>
      <c r="W919" s="31">
        <v>5.142161357142511E-3</v>
      </c>
      <c r="X919" s="31">
        <v>3.7277812900642034E-3</v>
      </c>
      <c r="Y919" s="31">
        <v>3.7277812900642034E-3</v>
      </c>
      <c r="Z919" s="29" t="s">
        <v>19</v>
      </c>
      <c r="AA919" s="40"/>
      <c r="AB919" s="41">
        <f t="shared" si="17"/>
        <v>-2.2396345003440716</v>
      </c>
    </row>
    <row r="920" spans="1:28">
      <c r="A920" s="28">
        <v>42917</v>
      </c>
      <c r="B920" s="31">
        <v>1.178951526329705E-2</v>
      </c>
      <c r="C920" s="31">
        <v>1.178951526329705E-2</v>
      </c>
      <c r="D920" s="31">
        <v>0.32451382602855722</v>
      </c>
      <c r="E920" s="31">
        <v>0.32451382602855722</v>
      </c>
      <c r="F920" s="31">
        <v>3.5374189260644513E-2</v>
      </c>
      <c r="G920" s="31">
        <v>3.5374189260644513E-2</v>
      </c>
      <c r="H920" s="31">
        <v>0.12581513731080882</v>
      </c>
      <c r="I920" s="31">
        <v>0.12581513731080879</v>
      </c>
      <c r="J920" s="31">
        <v>5.4153407045676809E-5</v>
      </c>
      <c r="K920" s="31">
        <v>5.4153407045676809E-5</v>
      </c>
      <c r="L920" s="31">
        <v>1.4526819867433645E-3</v>
      </c>
      <c r="M920" s="31">
        <v>1.4526819867433645E-3</v>
      </c>
      <c r="N920" s="31">
        <v>2.7166135471696286E-4</v>
      </c>
      <c r="O920" s="31">
        <v>2.7166135471696286E-4</v>
      </c>
      <c r="P920" s="31">
        <v>5.931706039257568E-4</v>
      </c>
      <c r="Q920" s="31">
        <v>5.931706039257568E-4</v>
      </c>
      <c r="R920" s="31">
        <v>0</v>
      </c>
      <c r="S920" s="31">
        <v>0</v>
      </c>
      <c r="T920" s="31">
        <v>6.3144217011709052E-4</v>
      </c>
      <c r="U920" s="31">
        <v>6.3144217011709052E-4</v>
      </c>
      <c r="V920" s="31">
        <v>0</v>
      </c>
      <c r="W920" s="31">
        <v>0</v>
      </c>
      <c r="X920" s="31">
        <v>2.178737037774011E-4</v>
      </c>
      <c r="Y920" s="31">
        <v>2.178737037774011E-4</v>
      </c>
      <c r="Z920" s="29" t="s">
        <v>19</v>
      </c>
      <c r="AA920" s="40"/>
      <c r="AB920" s="41">
        <f t="shared" si="17"/>
        <v>-2.0729416135698688</v>
      </c>
    </row>
    <row r="921" spans="1:28">
      <c r="A921" s="28">
        <v>42918</v>
      </c>
      <c r="B921" s="31"/>
      <c r="C921" s="31"/>
      <c r="D921" s="31">
        <v>0.1540244400969428</v>
      </c>
      <c r="E921" s="31">
        <v>0.1540244400969428</v>
      </c>
      <c r="F921" s="31">
        <v>1.2651657376818554E-2</v>
      </c>
      <c r="G921" s="31">
        <v>1.2651657376818554E-2</v>
      </c>
      <c r="H921" s="31">
        <v>5.6429289278346874E-2</v>
      </c>
      <c r="I921" s="31">
        <v>5.6429289278346881E-2</v>
      </c>
      <c r="J921" s="31"/>
      <c r="K921" s="31"/>
      <c r="L921" s="31">
        <v>7.22691038631121E-4</v>
      </c>
      <c r="M921" s="31">
        <v>7.22691038631121E-4</v>
      </c>
      <c r="N921" s="31">
        <v>1.0672410363880684E-4</v>
      </c>
      <c r="O921" s="31">
        <v>1.0672410363880684E-4</v>
      </c>
      <c r="P921" s="31">
        <v>2.7706482561287997E-4</v>
      </c>
      <c r="Q921" s="31">
        <v>2.7706482561287997E-4</v>
      </c>
      <c r="R921" s="31"/>
      <c r="S921" s="31"/>
      <c r="T921" s="31">
        <v>0</v>
      </c>
      <c r="U921" s="31">
        <v>0</v>
      </c>
      <c r="V921" s="31">
        <v>0</v>
      </c>
      <c r="W921" s="31">
        <v>0</v>
      </c>
      <c r="X921" s="31">
        <v>0</v>
      </c>
      <c r="Y921" s="31">
        <v>0</v>
      </c>
      <c r="Z921" s="29" t="s">
        <v>19</v>
      </c>
      <c r="AA921" s="40"/>
      <c r="AB921" s="41">
        <f t="shared" si="17"/>
        <v>-2.8747669418288191</v>
      </c>
    </row>
    <row r="922" spans="1:28">
      <c r="A922" s="28">
        <v>42919</v>
      </c>
      <c r="B922" s="31">
        <v>1.6676063875536357E-2</v>
      </c>
      <c r="C922" s="31">
        <v>1.6676063875536357E-2</v>
      </c>
      <c r="D922" s="31">
        <v>0.18319487838350806</v>
      </c>
      <c r="E922" s="31">
        <v>0.18319487838350806</v>
      </c>
      <c r="F922" s="31">
        <v>0.91233585105196013</v>
      </c>
      <c r="G922" s="31">
        <v>0.91233585105196013</v>
      </c>
      <c r="H922" s="31">
        <v>0.30665283021719364</v>
      </c>
      <c r="I922" s="31">
        <v>0.30665283021719364</v>
      </c>
      <c r="J922" s="31">
        <v>1.7838769379752357E-4</v>
      </c>
      <c r="K922" s="31">
        <v>1.7838769379752357E-4</v>
      </c>
      <c r="L922" s="31">
        <v>7.2816597074196283E-3</v>
      </c>
      <c r="M922" s="31">
        <v>7.2816597074196283E-3</v>
      </c>
      <c r="N922" s="31">
        <v>1.1923993033826689E-2</v>
      </c>
      <c r="O922" s="31">
        <v>1.1923993033826689E-2</v>
      </c>
      <c r="P922" s="31">
        <v>5.6785695394930722E-3</v>
      </c>
      <c r="Q922" s="31">
        <v>5.6785695394930722E-3</v>
      </c>
      <c r="R922" s="31">
        <v>0</v>
      </c>
      <c r="S922" s="31">
        <v>0</v>
      </c>
      <c r="T922" s="31">
        <v>0</v>
      </c>
      <c r="U922" s="31">
        <v>0</v>
      </c>
      <c r="V922" s="31">
        <v>8.770780880861943E-3</v>
      </c>
      <c r="W922" s="31">
        <v>8.770780880861943E-3</v>
      </c>
      <c r="X922" s="31">
        <v>2.2769691123094861E-3</v>
      </c>
      <c r="Y922" s="31">
        <v>2.2769691123094861E-3</v>
      </c>
      <c r="Z922" s="29" t="s">
        <v>19</v>
      </c>
      <c r="AA922" s="40"/>
      <c r="AB922" s="41">
        <f t="shared" si="17"/>
        <v>-1.1820390174820243</v>
      </c>
    </row>
    <row r="923" spans="1:28">
      <c r="A923" s="28">
        <v>42920</v>
      </c>
      <c r="B923" s="31">
        <v>2.6665774728197679E-2</v>
      </c>
      <c r="C923" s="31">
        <v>2.6665774728197679E-2</v>
      </c>
      <c r="D923" s="31">
        <v>0.60763716529915035</v>
      </c>
      <c r="E923" s="31">
        <v>0.60763716529915035</v>
      </c>
      <c r="F923" s="31">
        <v>5.0592076220414388E-2</v>
      </c>
      <c r="G923" s="31">
        <v>5.0592076220414388E-2</v>
      </c>
      <c r="H923" s="31">
        <v>0.23333643981774169</v>
      </c>
      <c r="I923" s="31">
        <v>0.23333643981774169</v>
      </c>
      <c r="J923" s="31">
        <v>1.3697626488024133E-4</v>
      </c>
      <c r="K923" s="31">
        <v>1.3697626488024133E-4</v>
      </c>
      <c r="L923" s="31">
        <v>1.0504569743335182E-2</v>
      </c>
      <c r="M923" s="31">
        <v>1.0504569743335182E-2</v>
      </c>
      <c r="N923" s="31">
        <v>2.7651245033690869E-4</v>
      </c>
      <c r="O923" s="31">
        <v>2.7651245033690869E-4</v>
      </c>
      <c r="P923" s="31">
        <v>3.7504502303416206E-3</v>
      </c>
      <c r="Q923" s="31">
        <v>3.7504502303416201E-3</v>
      </c>
      <c r="R923" s="31">
        <v>5.7211481796491494E-3</v>
      </c>
      <c r="S923" s="31">
        <v>5.7211481796491494E-3</v>
      </c>
      <c r="T923" s="31">
        <v>2.3469208981808628E-3</v>
      </c>
      <c r="U923" s="31">
        <v>2.3469208981808628E-3</v>
      </c>
      <c r="V923" s="31">
        <v>4.5187955699794793E-2</v>
      </c>
      <c r="W923" s="31">
        <v>4.5187955699794793E-2</v>
      </c>
      <c r="X923" s="31">
        <v>1.4802818001153597E-2</v>
      </c>
      <c r="Y923" s="31">
        <v>1.4802818001153597E-2</v>
      </c>
      <c r="Z923" s="29" t="s">
        <v>19</v>
      </c>
      <c r="AA923" s="40"/>
      <c r="AB923" s="41">
        <f t="shared" si="17"/>
        <v>-1.4552739191908588</v>
      </c>
    </row>
    <row r="924" spans="1:28">
      <c r="A924" s="28">
        <v>42921</v>
      </c>
      <c r="B924" s="31">
        <v>7.8286713620856055E-2</v>
      </c>
      <c r="C924" s="31">
        <v>7.8286713620856055E-2</v>
      </c>
      <c r="D924" s="31">
        <v>6.9495138260285555E-3</v>
      </c>
      <c r="E924" s="31">
        <v>6.9495138260285555E-3</v>
      </c>
      <c r="F924" s="31">
        <v>0.63092379413890631</v>
      </c>
      <c r="G924" s="31">
        <v>0.63092379413890631</v>
      </c>
      <c r="H924" s="31">
        <v>0.19714169850813187</v>
      </c>
      <c r="I924" s="31">
        <v>0.19714169850813182</v>
      </c>
      <c r="J924" s="31">
        <v>5.5555024639800206E-3</v>
      </c>
      <c r="K924" s="31">
        <v>5.5555024639800206E-3</v>
      </c>
      <c r="L924" s="31">
        <v>6.5699185330101914E-5</v>
      </c>
      <c r="M924" s="31">
        <v>6.5699185330101914E-5</v>
      </c>
      <c r="N924" s="31">
        <v>3.1241055792450719E-3</v>
      </c>
      <c r="O924" s="31">
        <v>3.1241055792450719E-3</v>
      </c>
      <c r="P924" s="31">
        <v>3.0300816837481328E-3</v>
      </c>
      <c r="Q924" s="31">
        <v>3.0300816837481323E-3</v>
      </c>
      <c r="R924" s="31">
        <v>1.8714780376079484E-2</v>
      </c>
      <c r="S924" s="31">
        <v>1.8714780376079484E-2</v>
      </c>
      <c r="T924" s="31">
        <v>9.5446316465675821E-3</v>
      </c>
      <c r="U924" s="31">
        <v>9.5446316465675821E-3</v>
      </c>
      <c r="V924" s="31">
        <v>6.8740024934631494E-3</v>
      </c>
      <c r="W924" s="31">
        <v>6.8740024934631494E-3</v>
      </c>
      <c r="X924" s="31">
        <v>1.2476732851576373E-2</v>
      </c>
      <c r="Y924" s="31">
        <v>1.2476732851576374E-2</v>
      </c>
      <c r="Z924" s="29" t="s">
        <v>19</v>
      </c>
      <c r="AA924" s="40"/>
      <c r="AB924" s="41">
        <f t="shared" si="17"/>
        <v>-1.6238325270361351</v>
      </c>
    </row>
    <row r="925" spans="1:28">
      <c r="A925" s="28">
        <v>42922</v>
      </c>
      <c r="B925" s="31">
        <v>2.3929434925124948E-2</v>
      </c>
      <c r="C925" s="31">
        <v>2.3929434925124948E-2</v>
      </c>
      <c r="D925" s="31">
        <v>6.0041755482232017E-3</v>
      </c>
      <c r="E925" s="31">
        <v>6.0041755482232017E-3</v>
      </c>
      <c r="F925" s="31">
        <v>0.10653976200524888</v>
      </c>
      <c r="G925" s="31">
        <v>0.10653976200524888</v>
      </c>
      <c r="H925" s="31">
        <v>3.9190819582941877E-2</v>
      </c>
      <c r="I925" s="31">
        <v>3.919081958294187E-2</v>
      </c>
      <c r="J925" s="31">
        <v>3.9500132198023086E-4</v>
      </c>
      <c r="K925" s="31">
        <v>3.9500132198023086E-4</v>
      </c>
      <c r="L925" s="31">
        <v>4.0149502146173388E-5</v>
      </c>
      <c r="M925" s="31">
        <v>4.0149502146173388E-5</v>
      </c>
      <c r="N925" s="31">
        <v>9.6536802836920713E-4</v>
      </c>
      <c r="O925" s="31">
        <v>9.6536802836920713E-4</v>
      </c>
      <c r="P925" s="31">
        <v>4.2063478070319049E-4</v>
      </c>
      <c r="Q925" s="31">
        <v>4.2063478070319071E-4</v>
      </c>
      <c r="R925" s="31">
        <v>0</v>
      </c>
      <c r="S925" s="31">
        <v>0</v>
      </c>
      <c r="T925" s="31">
        <v>3.3543084065757586E-3</v>
      </c>
      <c r="U925" s="31">
        <v>3.3543084065757586E-3</v>
      </c>
      <c r="V925" s="31">
        <v>1.0386195722303882E-2</v>
      </c>
      <c r="W925" s="31">
        <v>1.0386195722303882E-2</v>
      </c>
      <c r="X925" s="31">
        <v>3.8537198471609666E-3</v>
      </c>
      <c r="Y925" s="31">
        <v>3.8537198471609666E-3</v>
      </c>
      <c r="Z925" s="29" t="s">
        <v>19</v>
      </c>
      <c r="AA925" s="40"/>
      <c r="AB925" s="41">
        <f t="shared" si="17"/>
        <v>-3.2393127539261979</v>
      </c>
    </row>
    <row r="926" spans="1:28">
      <c r="A926" s="28">
        <v>42923</v>
      </c>
      <c r="B926" s="31">
        <v>2.8669450788887721E-4</v>
      </c>
      <c r="C926" s="31">
        <v>2.8669450788887721E-4</v>
      </c>
      <c r="D926" s="31">
        <v>0.54230297544310457</v>
      </c>
      <c r="E926" s="31">
        <v>0.54230297544310457</v>
      </c>
      <c r="F926" s="31">
        <v>6.9516200233822809E-3</v>
      </c>
      <c r="G926" s="31">
        <v>6.9516200233822809E-3</v>
      </c>
      <c r="H926" s="31">
        <v>0.18903503358781315</v>
      </c>
      <c r="I926" s="31">
        <v>0.18903503358781318</v>
      </c>
      <c r="J926" s="31">
        <v>6.3709890641972712E-6</v>
      </c>
      <c r="K926" s="31">
        <v>6.3709890641972712E-6</v>
      </c>
      <c r="L926" s="31">
        <v>5.5369813414313657E-3</v>
      </c>
      <c r="M926" s="31">
        <v>5.5369813414313657E-3</v>
      </c>
      <c r="N926" s="31">
        <v>6.7915338679240715E-5</v>
      </c>
      <c r="O926" s="31">
        <v>6.7915338679240715E-5</v>
      </c>
      <c r="P926" s="31">
        <v>1.9306380802933862E-3</v>
      </c>
      <c r="Q926" s="31">
        <v>1.9306380802933862E-3</v>
      </c>
      <c r="R926" s="31">
        <v>5.810342026547911E-3</v>
      </c>
      <c r="S926" s="31">
        <v>5.810342026547911E-3</v>
      </c>
      <c r="T926" s="31">
        <v>0</v>
      </c>
      <c r="U926" s="31">
        <v>0</v>
      </c>
      <c r="V926" s="31">
        <v>7.6841354619940913E-3</v>
      </c>
      <c r="W926" s="31">
        <v>7.6841354619940913E-3</v>
      </c>
      <c r="X926" s="31">
        <v>4.2919860258577042E-3</v>
      </c>
      <c r="Y926" s="31">
        <v>4.2919860258577042E-3</v>
      </c>
      <c r="Z926" s="29" t="s">
        <v>19</v>
      </c>
      <c r="AA926" s="40"/>
      <c r="AB926" s="41">
        <f t="shared" si="17"/>
        <v>-1.6658229182015916</v>
      </c>
    </row>
    <row r="927" spans="1:28">
      <c r="A927" s="28">
        <v>42924</v>
      </c>
      <c r="B927" s="31">
        <v>5.4153407045676801E-4</v>
      </c>
      <c r="C927" s="31">
        <v>5.4153407045676801E-4</v>
      </c>
      <c r="D927" s="31">
        <v>3.3696382164861156E-2</v>
      </c>
      <c r="E927" s="31">
        <v>3.3696382164861156E-2</v>
      </c>
      <c r="F927" s="31">
        <v>0.48612829207476499</v>
      </c>
      <c r="G927" s="31">
        <v>0.48612829207476499</v>
      </c>
      <c r="H927" s="31">
        <v>0.13804377120490455</v>
      </c>
      <c r="I927" s="31">
        <v>0.13804377120490458</v>
      </c>
      <c r="J927" s="31">
        <v>6.3709890641972712E-6</v>
      </c>
      <c r="K927" s="31">
        <v>6.3709890641972712E-6</v>
      </c>
      <c r="L927" s="31">
        <v>2.7009665080153007E-4</v>
      </c>
      <c r="M927" s="31">
        <v>2.7009665080153007E-4</v>
      </c>
      <c r="N927" s="31">
        <v>3.9245363565361237E-3</v>
      </c>
      <c r="O927" s="31">
        <v>3.9245363565361237E-3</v>
      </c>
      <c r="P927" s="31">
        <v>1.114556230306358E-3</v>
      </c>
      <c r="Q927" s="31">
        <v>1.1145562303063582E-3</v>
      </c>
      <c r="R927" s="31">
        <v>0</v>
      </c>
      <c r="S927" s="31">
        <v>0</v>
      </c>
      <c r="T927" s="31">
        <v>0</v>
      </c>
      <c r="U927" s="31">
        <v>0</v>
      </c>
      <c r="V927" s="31">
        <v>0</v>
      </c>
      <c r="W927" s="31">
        <v>0</v>
      </c>
      <c r="X927" s="31">
        <v>0</v>
      </c>
      <c r="Y927" s="31">
        <v>0</v>
      </c>
      <c r="Z927" s="29" t="s">
        <v>19</v>
      </c>
      <c r="AA927" s="40"/>
      <c r="AB927" s="41">
        <f t="shared" si="17"/>
        <v>-1.9801844614724771</v>
      </c>
    </row>
    <row r="928" spans="1:28">
      <c r="A928" s="28">
        <v>42925</v>
      </c>
      <c r="B928" s="31">
        <v>3.4897092599140561E-2</v>
      </c>
      <c r="C928" s="31">
        <v>3.4897092599140561E-2</v>
      </c>
      <c r="D928" s="31">
        <v>0.93595424416737227</v>
      </c>
      <c r="E928" s="31">
        <v>0.93595424416737227</v>
      </c>
      <c r="F928" s="31">
        <v>0.18879008824142934</v>
      </c>
      <c r="G928" s="31">
        <v>0.18879008824142934</v>
      </c>
      <c r="H928" s="31">
        <v>0.38575105977295804</v>
      </c>
      <c r="I928" s="31">
        <v>0.38575105977295804</v>
      </c>
      <c r="J928" s="31">
        <v>1.6246022113703041E-4</v>
      </c>
      <c r="K928" s="31">
        <v>1.6246022113703041E-4</v>
      </c>
      <c r="L928" s="31">
        <v>3.9383011650655532E-3</v>
      </c>
      <c r="M928" s="31">
        <v>3.9383011650655532E-3</v>
      </c>
      <c r="N928" s="31">
        <v>3.1192544836251266E-3</v>
      </c>
      <c r="O928" s="31">
        <v>3.1192544836251266E-3</v>
      </c>
      <c r="P928" s="31">
        <v>2.232890617325619E-3</v>
      </c>
      <c r="Q928" s="31">
        <v>2.2328906173256185E-3</v>
      </c>
      <c r="R928" s="31">
        <v>0</v>
      </c>
      <c r="S928" s="31">
        <v>0</v>
      </c>
      <c r="T928" s="31">
        <v>1.0971763950127018E-2</v>
      </c>
      <c r="U928" s="31">
        <v>1.0971763950127018E-2</v>
      </c>
      <c r="V928" s="31">
        <v>1.0449259965363177E-2</v>
      </c>
      <c r="W928" s="31">
        <v>1.0449259965363177E-2</v>
      </c>
      <c r="X928" s="31">
        <v>6.498429546193004E-3</v>
      </c>
      <c r="Y928" s="31">
        <v>6.498429546193004E-3</v>
      </c>
      <c r="Z928" s="29" t="s">
        <v>19</v>
      </c>
      <c r="AA928" s="40"/>
      <c r="AB928" s="41">
        <f t="shared" si="17"/>
        <v>-0.95256304043749995</v>
      </c>
    </row>
    <row r="929" spans="1:28">
      <c r="A929" s="28">
        <v>42926</v>
      </c>
      <c r="B929" s="31">
        <v>1.2697381204945162E-2</v>
      </c>
      <c r="C929" s="31">
        <v>1.2697381204945162E-2</v>
      </c>
      <c r="D929" s="31">
        <v>5.7479487254358044E-2</v>
      </c>
      <c r="E929" s="31">
        <v>5.7479487254358044E-2</v>
      </c>
      <c r="F929" s="31">
        <v>7.1000635493526212E-2</v>
      </c>
      <c r="G929" s="31">
        <v>7.1000635493526212E-2</v>
      </c>
      <c r="H929" s="31">
        <v>4.3285082074157669E-2</v>
      </c>
      <c r="I929" s="31">
        <v>4.3285082074157655E-2</v>
      </c>
      <c r="J929" s="31">
        <v>1.3379077034814268E-4</v>
      </c>
      <c r="K929" s="31">
        <v>1.3379077034814268E-4</v>
      </c>
      <c r="L929" s="31">
        <v>5.0734370893800926E-4</v>
      </c>
      <c r="M929" s="31">
        <v>5.0734370893800926E-4</v>
      </c>
      <c r="N929" s="31">
        <v>4.1719422331533575E-4</v>
      </c>
      <c r="O929" s="31">
        <v>4.1719422331533575E-4</v>
      </c>
      <c r="P929" s="31">
        <v>3.3625594744835885E-4</v>
      </c>
      <c r="Q929" s="31">
        <v>3.3625594744835901E-4</v>
      </c>
      <c r="R929" s="31">
        <v>0</v>
      </c>
      <c r="S929" s="31">
        <v>0</v>
      </c>
      <c r="T929" s="31">
        <v>2.9199637924489739E-3</v>
      </c>
      <c r="U929" s="31">
        <v>2.9199637924489739E-3</v>
      </c>
      <c r="V929" s="31">
        <v>6.7575761985844505E-3</v>
      </c>
      <c r="W929" s="31">
        <v>6.7575761985844505E-3</v>
      </c>
      <c r="X929" s="31">
        <v>2.7618325571320264E-3</v>
      </c>
      <c r="Y929" s="31">
        <v>2.7618325571320259E-3</v>
      </c>
      <c r="Z929" s="29" t="s">
        <v>19</v>
      </c>
      <c r="AA929" s="40"/>
      <c r="AB929" s="41">
        <f t="shared" si="17"/>
        <v>-3.139947228182256</v>
      </c>
    </row>
    <row r="930" spans="1:28">
      <c r="A930" s="28">
        <v>42927</v>
      </c>
      <c r="B930" s="31">
        <v>2.7012993632196431E-3</v>
      </c>
      <c r="C930" s="31">
        <v>2.7012993632196431E-3</v>
      </c>
      <c r="D930" s="31">
        <v>4.2803019242561385E-2</v>
      </c>
      <c r="E930" s="31">
        <v>4.2803019242561385E-2</v>
      </c>
      <c r="F930" s="31">
        <v>7.0044969656396894E-2</v>
      </c>
      <c r="G930" s="31">
        <v>7.0044969656396894E-2</v>
      </c>
      <c r="H930" s="31">
        <v>3.4021041814119725E-2</v>
      </c>
      <c r="I930" s="31">
        <v>3.4021041814119732E-2</v>
      </c>
      <c r="J930" s="31">
        <v>6.0524396109874087E-5</v>
      </c>
      <c r="K930" s="31">
        <v>6.0524396109874087E-5</v>
      </c>
      <c r="L930" s="31">
        <v>2.2994714865535667E-4</v>
      </c>
      <c r="M930" s="31">
        <v>2.2994714865535667E-4</v>
      </c>
      <c r="N930" s="31">
        <v>4.0264093645549849E-4</v>
      </c>
      <c r="O930" s="31">
        <v>4.0264093645549849E-4</v>
      </c>
      <c r="P930" s="31">
        <v>2.0779861920965998E-4</v>
      </c>
      <c r="Q930" s="31">
        <v>2.0779861920966001E-4</v>
      </c>
      <c r="R930" s="31">
        <v>0</v>
      </c>
      <c r="S930" s="31">
        <v>0</v>
      </c>
      <c r="T930" s="31">
        <v>0</v>
      </c>
      <c r="U930" s="31">
        <v>0</v>
      </c>
      <c r="V930" s="31">
        <v>1.0488068730322743E-2</v>
      </c>
      <c r="W930" s="31">
        <v>1.0488068730322743E-2</v>
      </c>
      <c r="X930" s="31">
        <v>2.7227916044320296E-3</v>
      </c>
      <c r="Y930" s="31">
        <v>2.7227916044320296E-3</v>
      </c>
      <c r="Z930" s="29" t="s">
        <v>19</v>
      </c>
      <c r="AA930" s="40"/>
      <c r="AB930" s="41">
        <f t="shared" si="17"/>
        <v>-3.3807760689054263</v>
      </c>
    </row>
    <row r="931" spans="1:28">
      <c r="A931" s="28">
        <v>42928</v>
      </c>
      <c r="B931" s="31">
        <v>7.2597420386527906E-3</v>
      </c>
      <c r="C931" s="31">
        <v>7.2597420386527906E-3</v>
      </c>
      <c r="D931" s="31">
        <v>5.5931906444360094E-2</v>
      </c>
      <c r="E931" s="31">
        <v>5.5931906444360094E-2</v>
      </c>
      <c r="F931" s="31">
        <v>0.43369765061439131</v>
      </c>
      <c r="G931" s="31">
        <v>0.43369765061439131</v>
      </c>
      <c r="H931" s="31">
        <v>0.13476055302139192</v>
      </c>
      <c r="I931" s="31">
        <v>0.13476055302139192</v>
      </c>
      <c r="J931" s="31">
        <v>1.369762648802413E-4</v>
      </c>
      <c r="K931" s="31">
        <v>1.369762648802413E-4</v>
      </c>
      <c r="L931" s="31">
        <v>5.2559348264081531E-4</v>
      </c>
      <c r="M931" s="31">
        <v>5.2559348264081531E-4</v>
      </c>
      <c r="N931" s="31">
        <v>2.9058062763475129E-3</v>
      </c>
      <c r="O931" s="31">
        <v>2.9058062763475129E-3</v>
      </c>
      <c r="P931" s="31">
        <v>9.8987705878056213E-4</v>
      </c>
      <c r="Q931" s="31">
        <v>9.8987705878056213E-4</v>
      </c>
      <c r="R931" s="31">
        <v>0</v>
      </c>
      <c r="S931" s="31">
        <v>0</v>
      </c>
      <c r="T931" s="31">
        <v>0</v>
      </c>
      <c r="U931" s="31">
        <v>0</v>
      </c>
      <c r="V931" s="31">
        <v>6.4422549832879761E-2</v>
      </c>
      <c r="W931" s="31">
        <v>6.4422549832879761E-2</v>
      </c>
      <c r="X931" s="31">
        <v>1.6724640382450209E-2</v>
      </c>
      <c r="Y931" s="31">
        <v>1.6724640382450209E-2</v>
      </c>
      <c r="Z931" s="29" t="s">
        <v>19</v>
      </c>
      <c r="AA931" s="40"/>
      <c r="AB931" s="41">
        <f t="shared" si="17"/>
        <v>-2.0042557567018942</v>
      </c>
    </row>
    <row r="932" spans="1:28">
      <c r="A932" s="28">
        <v>42929</v>
      </c>
      <c r="B932" s="31">
        <v>6.9227167171567558E-2</v>
      </c>
      <c r="C932" s="31">
        <v>6.9227167171567558E-2</v>
      </c>
      <c r="D932" s="31">
        <v>6.9531637807691187E-3</v>
      </c>
      <c r="E932" s="31">
        <v>6.9531637807691187E-3</v>
      </c>
      <c r="F932" s="31">
        <v>0.43558472681055022</v>
      </c>
      <c r="G932" s="31">
        <v>0.43558472681055022</v>
      </c>
      <c r="H932" s="31">
        <v>0.14284958654371704</v>
      </c>
      <c r="I932" s="31">
        <v>0.14284958654371713</v>
      </c>
      <c r="J932" s="31">
        <v>6.5939736814441745E-4</v>
      </c>
      <c r="K932" s="31">
        <v>6.5939736814441745E-4</v>
      </c>
      <c r="L932" s="31">
        <v>2.5549683183928519E-5</v>
      </c>
      <c r="M932" s="31">
        <v>2.5549683183928519E-5</v>
      </c>
      <c r="N932" s="31">
        <v>1.6644109072033921E-2</v>
      </c>
      <c r="O932" s="31">
        <v>1.6644109072033921E-2</v>
      </c>
      <c r="P932" s="31">
        <v>4.5904604061770323E-3</v>
      </c>
      <c r="Q932" s="31">
        <v>4.5904604061770306E-3</v>
      </c>
      <c r="R932" s="31">
        <v>0</v>
      </c>
      <c r="S932" s="31">
        <v>0</v>
      </c>
      <c r="T932" s="31">
        <v>2.5184687709872396E-4</v>
      </c>
      <c r="U932" s="31">
        <v>2.5184687709872396E-4</v>
      </c>
      <c r="V932" s="31">
        <v>2.9106573719674589E-4</v>
      </c>
      <c r="W932" s="31">
        <v>2.9106573719674589E-4</v>
      </c>
      <c r="X932" s="31">
        <v>1.6246073865482509E-4</v>
      </c>
      <c r="Y932" s="31">
        <v>1.6246073865482509E-4</v>
      </c>
      <c r="Z932" s="29" t="s">
        <v>19</v>
      </c>
      <c r="AA932" s="40"/>
      <c r="AB932" s="41">
        <f t="shared" si="17"/>
        <v>-1.9459630446482405</v>
      </c>
    </row>
    <row r="933" spans="1:28">
      <c r="A933" s="28">
        <v>42930</v>
      </c>
      <c r="B933" s="31">
        <v>0.121657221675379</v>
      </c>
      <c r="C933" s="31">
        <v>0.121657221675379</v>
      </c>
      <c r="D933" s="31">
        <v>0.52162963179256572</v>
      </c>
      <c r="E933" s="31">
        <v>0.52162963179256572</v>
      </c>
      <c r="F933" s="31">
        <v>0.24439819733286761</v>
      </c>
      <c r="G933" s="31">
        <v>0.24439819733286761</v>
      </c>
      <c r="H933" s="31">
        <v>0.29152886889544333</v>
      </c>
      <c r="I933" s="31">
        <v>0.29152886889544338</v>
      </c>
      <c r="J933" s="31">
        <v>1.2646413292431583E-3</v>
      </c>
      <c r="K933" s="31">
        <v>1.2646413292431583E-3</v>
      </c>
      <c r="L933" s="31">
        <v>6.6210178993780485E-3</v>
      </c>
      <c r="M933" s="31">
        <v>6.6210178993780485E-3</v>
      </c>
      <c r="N933" s="31">
        <v>4.657051795147934E-4</v>
      </c>
      <c r="O933" s="31">
        <v>4.657051795147934E-4</v>
      </c>
      <c r="P933" s="31">
        <v>2.9054025122223367E-3</v>
      </c>
      <c r="Q933" s="31">
        <v>2.9054025122223362E-3</v>
      </c>
      <c r="R933" s="31">
        <v>1.0658664704402035E-2</v>
      </c>
      <c r="S933" s="31">
        <v>1.0658664704402035E-2</v>
      </c>
      <c r="T933" s="31">
        <v>0</v>
      </c>
      <c r="U933" s="31">
        <v>0</v>
      </c>
      <c r="V933" s="31">
        <v>1.1642629487869835E-4</v>
      </c>
      <c r="W933" s="31">
        <v>1.1642629487869835E-4</v>
      </c>
      <c r="X933" s="31">
        <v>4.2441293741609341E-3</v>
      </c>
      <c r="Y933" s="31">
        <v>4.2441293741609341E-3</v>
      </c>
      <c r="Z933" s="29" t="s">
        <v>19</v>
      </c>
      <c r="AA933" s="40"/>
      <c r="AB933" s="41">
        <f t="shared" si="17"/>
        <v>-1.2326162424333991</v>
      </c>
    </row>
    <row r="934" spans="1:28">
      <c r="A934" s="28">
        <v>42931</v>
      </c>
      <c r="B934" s="31">
        <v>0.11018944135982391</v>
      </c>
      <c r="C934" s="31">
        <v>0.11018944135982391</v>
      </c>
      <c r="D934" s="31">
        <v>1.3190936432388238E-2</v>
      </c>
      <c r="E934" s="31">
        <v>1.3190936432388238E-2</v>
      </c>
      <c r="F934" s="31">
        <v>0.26798422423704393</v>
      </c>
      <c r="G934" s="31">
        <v>0.26798422423704393</v>
      </c>
      <c r="H934" s="31">
        <v>0.11768580345021271</v>
      </c>
      <c r="I934" s="31">
        <v>0.11768580345021272</v>
      </c>
      <c r="J934" s="31">
        <v>3.5358989306294854E-4</v>
      </c>
      <c r="K934" s="31">
        <v>3.5358989306294854E-4</v>
      </c>
      <c r="L934" s="31">
        <v>6.934914007066312E-5</v>
      </c>
      <c r="M934" s="31">
        <v>6.934914007066312E-5</v>
      </c>
      <c r="N934" s="31">
        <v>8.5864392473040041E-4</v>
      </c>
      <c r="O934" s="31">
        <v>8.5864392473040041E-4</v>
      </c>
      <c r="P934" s="31">
        <v>3.8663137028706432E-4</v>
      </c>
      <c r="Q934" s="31">
        <v>3.8663137028706448E-4</v>
      </c>
      <c r="R934" s="31">
        <v>0</v>
      </c>
      <c r="S934" s="31">
        <v>0</v>
      </c>
      <c r="T934" s="31">
        <v>0</v>
      </c>
      <c r="U934" s="31">
        <v>0</v>
      </c>
      <c r="V934" s="31">
        <v>0</v>
      </c>
      <c r="W934" s="31">
        <v>0</v>
      </c>
      <c r="X934" s="31">
        <v>0</v>
      </c>
      <c r="Y934" s="31">
        <v>0</v>
      </c>
      <c r="Z934" s="29" t="s">
        <v>19</v>
      </c>
      <c r="AA934" s="40"/>
      <c r="AB934" s="41">
        <f t="shared" si="17"/>
        <v>-2.1397368883864623</v>
      </c>
    </row>
    <row r="935" spans="1:28">
      <c r="A935" s="28">
        <v>42932</v>
      </c>
      <c r="B935" s="31">
        <v>1.242342867518468E-4</v>
      </c>
      <c r="C935" s="31">
        <v>1.242342867518468E-4</v>
      </c>
      <c r="D935" s="31">
        <v>5.6880894676906012E-2</v>
      </c>
      <c r="E935" s="31">
        <v>5.6880894676906012E-2</v>
      </c>
      <c r="F935" s="31">
        <v>0.3852691630404726</v>
      </c>
      <c r="G935" s="31">
        <v>0.3852691630404726</v>
      </c>
      <c r="H935" s="31">
        <v>0.11969452343590613</v>
      </c>
      <c r="I935" s="31">
        <v>0.11969452343590613</v>
      </c>
      <c r="J935" s="31">
        <v>3.1854945320986356E-6</v>
      </c>
      <c r="K935" s="31">
        <v>3.1854945320986356E-6</v>
      </c>
      <c r="L935" s="31">
        <v>9.5993809676760014E-4</v>
      </c>
      <c r="M935" s="31">
        <v>9.5993809676760014E-4</v>
      </c>
      <c r="N935" s="31">
        <v>2.3576324712936414E-3</v>
      </c>
      <c r="O935" s="31">
        <v>2.3576324712936414E-3</v>
      </c>
      <c r="P935" s="31">
        <v>9.4453917822572724E-4</v>
      </c>
      <c r="Q935" s="31">
        <v>9.4453917822572703E-4</v>
      </c>
      <c r="R935" s="31">
        <v>0</v>
      </c>
      <c r="S935" s="31">
        <v>0</v>
      </c>
      <c r="T935" s="31">
        <v>0</v>
      </c>
      <c r="U935" s="31">
        <v>0</v>
      </c>
      <c r="V935" s="31">
        <v>3.8178122528973167E-3</v>
      </c>
      <c r="W935" s="31">
        <v>3.8178122528973167E-3</v>
      </c>
      <c r="X935" s="31">
        <v>9.9113644435152985E-4</v>
      </c>
      <c r="Y935" s="31">
        <v>9.9113644435152985E-4</v>
      </c>
      <c r="Z935" s="29" t="s">
        <v>19</v>
      </c>
      <c r="AA935" s="40"/>
      <c r="AB935" s="41">
        <f t="shared" si="17"/>
        <v>-2.1228124198800367</v>
      </c>
    </row>
    <row r="936" spans="1:28">
      <c r="A936" s="28">
        <v>42933</v>
      </c>
      <c r="B936" s="31">
        <v>4.8005402598726441E-3</v>
      </c>
      <c r="C936" s="31">
        <v>4.8005402598726441E-3</v>
      </c>
      <c r="D936" s="31">
        <v>2.0973296931118059</v>
      </c>
      <c r="E936" s="31">
        <v>2.0973296931118059</v>
      </c>
      <c r="F936" s="31">
        <v>0.79041326483586316</v>
      </c>
      <c r="G936" s="31">
        <v>0.79041326483586316</v>
      </c>
      <c r="H936" s="31">
        <v>0.93076150007934122</v>
      </c>
      <c r="I936" s="31">
        <v>0.93076150007934122</v>
      </c>
      <c r="J936" s="31">
        <v>3.8225934385183627E-5</v>
      </c>
      <c r="K936" s="31">
        <v>3.8225934385183627E-5</v>
      </c>
      <c r="L936" s="31">
        <v>1.5705755248634927E-2</v>
      </c>
      <c r="M936" s="31">
        <v>1.5705755248634927E-2</v>
      </c>
      <c r="N936" s="31">
        <v>1.261284861185899E-3</v>
      </c>
      <c r="O936" s="31">
        <v>1.261284861185899E-3</v>
      </c>
      <c r="P936" s="31">
        <v>5.7616889871769357E-3</v>
      </c>
      <c r="Q936" s="31">
        <v>5.7616889871769331E-3</v>
      </c>
      <c r="R936" s="31">
        <v>0</v>
      </c>
      <c r="S936" s="31">
        <v>0</v>
      </c>
      <c r="T936" s="31">
        <v>2.6794317750459894E-2</v>
      </c>
      <c r="U936" s="31">
        <v>2.6794317750459894E-2</v>
      </c>
      <c r="V936" s="31">
        <v>1.1681438252829402E-2</v>
      </c>
      <c r="W936" s="31">
        <v>1.1681438252829402E-2</v>
      </c>
      <c r="X936" s="31">
        <v>1.2277749931363487E-2</v>
      </c>
      <c r="Y936" s="31">
        <v>1.2277749931363487E-2</v>
      </c>
      <c r="Z936" s="29" t="s">
        <v>19</v>
      </c>
      <c r="AA936" s="40"/>
      <c r="AB936" s="41">
        <f t="shared" si="17"/>
        <v>-7.1752210593215182E-2</v>
      </c>
    </row>
    <row r="937" spans="1:28">
      <c r="A937" s="28">
        <v>42934</v>
      </c>
      <c r="B937" s="31">
        <v>1.1945604495369883E-3</v>
      </c>
      <c r="C937" s="31">
        <v>1.1945604495369883E-3</v>
      </c>
      <c r="D937" s="31">
        <v>0.45920080591000667</v>
      </c>
      <c r="E937" s="31">
        <v>0.45920080591000667</v>
      </c>
      <c r="F937" s="31">
        <v>3.5946618543798117E-2</v>
      </c>
      <c r="G937" s="31">
        <v>3.5946618543798117E-2</v>
      </c>
      <c r="H937" s="31">
        <v>0.16824761535342136</v>
      </c>
      <c r="I937" s="31">
        <v>0.16824761535342134</v>
      </c>
      <c r="J937" s="31">
        <v>1.5927472660493178E-5</v>
      </c>
      <c r="K937" s="31">
        <v>1.5927472660493178E-5</v>
      </c>
      <c r="L937" s="31">
        <v>7.3473588927497301E-3</v>
      </c>
      <c r="M937" s="31">
        <v>7.3473588927497301E-3</v>
      </c>
      <c r="N937" s="31">
        <v>3.1047011967652902E-4</v>
      </c>
      <c r="O937" s="31">
        <v>3.1047011967652902E-4</v>
      </c>
      <c r="P937" s="31">
        <v>2.6220407587546186E-3</v>
      </c>
      <c r="Q937" s="31">
        <v>2.6220407587546181E-3</v>
      </c>
      <c r="R937" s="31">
        <v>0</v>
      </c>
      <c r="S937" s="31">
        <v>0</v>
      </c>
      <c r="T937" s="31">
        <v>8.1758986188571262E-4</v>
      </c>
      <c r="U937" s="31">
        <v>8.1758986188571262E-4</v>
      </c>
      <c r="V937" s="31">
        <v>2.4740587661723401E-4</v>
      </c>
      <c r="W937" s="31">
        <v>2.4740587661723401E-4</v>
      </c>
      <c r="X937" s="31">
        <v>3.4633103201610002E-4</v>
      </c>
      <c r="Y937" s="31">
        <v>3.4633103201610002E-4</v>
      </c>
      <c r="Z937" s="29" t="s">
        <v>19</v>
      </c>
      <c r="AA937" s="40"/>
      <c r="AB937" s="41">
        <f t="shared" si="17"/>
        <v>-1.7823184837914925</v>
      </c>
    </row>
    <row r="938" spans="1:28">
      <c r="A938" s="28">
        <v>42935</v>
      </c>
      <c r="B938" s="31">
        <v>0.39827919585376031</v>
      </c>
      <c r="C938" s="31">
        <v>0.39827919585376031</v>
      </c>
      <c r="D938" s="31">
        <v>1.3749379507694105E-2</v>
      </c>
      <c r="E938" s="31">
        <v>1.3749379507694105E-2</v>
      </c>
      <c r="F938" s="31">
        <v>0.23001469881972841</v>
      </c>
      <c r="G938" s="31">
        <v>0.23001469881972841</v>
      </c>
      <c r="H938" s="31">
        <v>0.22191759084577817</v>
      </c>
      <c r="I938" s="31">
        <v>0.22191759084577811</v>
      </c>
      <c r="J938" s="31">
        <v>5.8963503789145749E-3</v>
      </c>
      <c r="K938" s="31">
        <v>5.8963503789145749E-3</v>
      </c>
      <c r="L938" s="31">
        <v>6.5699185330101901E-5</v>
      </c>
      <c r="M938" s="31">
        <v>6.5699185330101901E-5</v>
      </c>
      <c r="N938" s="31">
        <v>1.7366922319405837E-3</v>
      </c>
      <c r="O938" s="31">
        <v>1.7366922319405837E-3</v>
      </c>
      <c r="P938" s="31">
        <v>2.8046516665449265E-3</v>
      </c>
      <c r="Q938" s="31">
        <v>2.804651666544926E-3</v>
      </c>
      <c r="R938" s="31">
        <v>0</v>
      </c>
      <c r="S938" s="31">
        <v>0</v>
      </c>
      <c r="T938" s="31">
        <v>0</v>
      </c>
      <c r="U938" s="31">
        <v>0</v>
      </c>
      <c r="V938" s="31">
        <v>7.8393705218323551E-3</v>
      </c>
      <c r="W938" s="31">
        <v>7.8393705218323551E-3</v>
      </c>
      <c r="X938" s="31">
        <v>2.0351670826837002E-3</v>
      </c>
      <c r="Y938" s="31">
        <v>2.0351670826837002E-3</v>
      </c>
      <c r="Z938" s="29" t="s">
        <v>19</v>
      </c>
      <c r="AA938" s="40"/>
      <c r="AB938" s="41">
        <f t="shared" si="17"/>
        <v>-1.5054491784326434</v>
      </c>
    </row>
    <row r="939" spans="1:28">
      <c r="A939" s="28">
        <v>42936</v>
      </c>
      <c r="B939" s="31">
        <v>7.6451868770367255E-5</v>
      </c>
      <c r="C939" s="31">
        <v>7.6451868770367255E-5</v>
      </c>
      <c r="D939" s="31">
        <v>3.475121908488335E-2</v>
      </c>
      <c r="E939" s="31">
        <v>3.475121908488335E-2</v>
      </c>
      <c r="F939" s="31">
        <v>0.19896768685207553</v>
      </c>
      <c r="G939" s="31">
        <v>0.19896768685207553</v>
      </c>
      <c r="H939" s="31">
        <v>6.3674534468123697E-2</v>
      </c>
      <c r="I939" s="31">
        <v>6.3674534468123697E-2</v>
      </c>
      <c r="J939" s="31">
        <v>3.1854945320986356E-6</v>
      </c>
      <c r="K939" s="31">
        <v>3.1854945320986356E-6</v>
      </c>
      <c r="L939" s="31">
        <v>3.5769556457499927E-4</v>
      </c>
      <c r="M939" s="31">
        <v>3.5769556457499927E-4</v>
      </c>
      <c r="N939" s="31">
        <v>8.9357181319400982E-3</v>
      </c>
      <c r="O939" s="31">
        <v>8.9357181319400982E-3</v>
      </c>
      <c r="P939" s="31">
        <v>2.4444673932481824E-3</v>
      </c>
      <c r="Q939" s="31">
        <v>2.4444673932481824E-3</v>
      </c>
      <c r="R939" s="31">
        <v>7.8490585270910383E-3</v>
      </c>
      <c r="S939" s="31">
        <v>7.8490585270910383E-3</v>
      </c>
      <c r="T939" s="31">
        <v>1.2008351096446403E-2</v>
      </c>
      <c r="U939" s="31">
        <v>1.2008351096446403E-2</v>
      </c>
      <c r="V939" s="31">
        <v>9.2170816778969526E-4</v>
      </c>
      <c r="W939" s="31">
        <v>9.2170816778969526E-4</v>
      </c>
      <c r="X939" s="31">
        <v>7.4857878338316294E-3</v>
      </c>
      <c r="Y939" s="31">
        <v>7.4857878338316294E-3</v>
      </c>
      <c r="Z939" s="29" t="s">
        <v>19</v>
      </c>
      <c r="AA939" s="40"/>
      <c r="AB939" s="41">
        <f t="shared" si="17"/>
        <v>-2.7539705692053964</v>
      </c>
    </row>
    <row r="940" spans="1:28">
      <c r="A940" s="28">
        <v>42937</v>
      </c>
      <c r="B940" s="31">
        <v>0.10370695998700319</v>
      </c>
      <c r="C940" s="31">
        <v>0.10370695998700319</v>
      </c>
      <c r="D940" s="31">
        <v>5.9600110958624108E-2</v>
      </c>
      <c r="E940" s="31">
        <v>5.9600110958624108E-2</v>
      </c>
      <c r="F940" s="31">
        <v>0.15905287209116178</v>
      </c>
      <c r="G940" s="31">
        <v>0.15905287209116178</v>
      </c>
      <c r="H940" s="31">
        <v>0.10285653835206879</v>
      </c>
      <c r="I940" s="31">
        <v>0.1028565383520688</v>
      </c>
      <c r="J940" s="31">
        <v>5.2560659779627491E-4</v>
      </c>
      <c r="K940" s="31">
        <v>5.2560659779627491E-4</v>
      </c>
      <c r="L940" s="31">
        <v>5.3654334686249901E-4</v>
      </c>
      <c r="M940" s="31">
        <v>5.3654334686249901E-4</v>
      </c>
      <c r="N940" s="31">
        <v>1.0138789845686644E-3</v>
      </c>
      <c r="O940" s="31">
        <v>1.0138789845686644E-3</v>
      </c>
      <c r="P940" s="31">
        <v>6.561398824741385E-4</v>
      </c>
      <c r="Q940" s="31">
        <v>6.5613988247413882E-4</v>
      </c>
      <c r="R940" s="31">
        <v>0</v>
      </c>
      <c r="S940" s="31">
        <v>0</v>
      </c>
      <c r="T940" s="31">
        <v>6.5297690308640174E-3</v>
      </c>
      <c r="U940" s="31">
        <v>6.5297690308640174E-3</v>
      </c>
      <c r="V940" s="31">
        <v>2.4255478099728824E-5</v>
      </c>
      <c r="W940" s="31">
        <v>2.4255478099728824E-5</v>
      </c>
      <c r="X940" s="31">
        <v>2.2593377143159399E-3</v>
      </c>
      <c r="Y940" s="31">
        <v>2.2593377143159394E-3</v>
      </c>
      <c r="Z940" s="29" t="s">
        <v>19</v>
      </c>
      <c r="AA940" s="40"/>
      <c r="AB940" s="41">
        <f t="shared" si="17"/>
        <v>-2.2744200931772842</v>
      </c>
    </row>
    <row r="941" spans="1:28">
      <c r="A941" s="28">
        <v>42938</v>
      </c>
      <c r="B941" s="31">
        <v>1.1850039659406925E-3</v>
      </c>
      <c r="C941" s="31">
        <v>1.1850039659406925E-3</v>
      </c>
      <c r="D941" s="31">
        <v>8.935089204893859E-3</v>
      </c>
      <c r="E941" s="31">
        <v>8.935089204893859E-3</v>
      </c>
      <c r="F941" s="31">
        <v>3.649964344447193E-2</v>
      </c>
      <c r="G941" s="31">
        <v>3.649964344447193E-2</v>
      </c>
      <c r="H941" s="31">
        <v>1.302708434608923E-2</v>
      </c>
      <c r="I941" s="31">
        <v>1.302708434608923E-2</v>
      </c>
      <c r="J941" s="31">
        <v>1.2741978128394542E-5</v>
      </c>
      <c r="K941" s="31">
        <v>1.2741978128394542E-5</v>
      </c>
      <c r="L941" s="31">
        <v>7.2999094811224339E-5</v>
      </c>
      <c r="M941" s="31">
        <v>7.2999094811224339E-5</v>
      </c>
      <c r="N941" s="31">
        <v>2.2800149413745096E-4</v>
      </c>
      <c r="O941" s="31">
        <v>2.2800149413745096E-4</v>
      </c>
      <c r="P941" s="31">
        <v>8.9416375538702199E-5</v>
      </c>
      <c r="Q941" s="31">
        <v>8.9416375538702199E-5</v>
      </c>
      <c r="R941" s="31">
        <v>0</v>
      </c>
      <c r="S941" s="31">
        <v>0</v>
      </c>
      <c r="T941" s="31">
        <v>0</v>
      </c>
      <c r="U941" s="31">
        <v>0</v>
      </c>
      <c r="V941" s="31">
        <v>1.7755009969001498E-3</v>
      </c>
      <c r="W941" s="31">
        <v>1.7755009969001498E-3</v>
      </c>
      <c r="X941" s="31">
        <v>4.609351189741549E-4</v>
      </c>
      <c r="Y941" s="31">
        <v>4.609351189741549E-4</v>
      </c>
      <c r="Z941" s="29" t="s">
        <v>19</v>
      </c>
      <c r="AA941" s="40"/>
      <c r="AB941" s="41">
        <f t="shared" si="17"/>
        <v>-4.3407246775744426</v>
      </c>
    </row>
    <row r="942" spans="1:28">
      <c r="A942" s="28">
        <v>42939</v>
      </c>
      <c r="B942" s="31">
        <v>1.2146290650892098E-2</v>
      </c>
      <c r="C942" s="31">
        <v>1.2146290650892098E-2</v>
      </c>
      <c r="D942" s="31">
        <v>5.1062866820451424E-3</v>
      </c>
      <c r="E942" s="31">
        <v>5.1062866820451424E-3</v>
      </c>
      <c r="F942" s="31">
        <v>2.1097414851144133E-2</v>
      </c>
      <c r="G942" s="31">
        <v>2.1097414851144133E-2</v>
      </c>
      <c r="H942" s="31">
        <v>1.204098544402157E-2</v>
      </c>
      <c r="I942" s="31">
        <v>1.204098544402157E-2</v>
      </c>
      <c r="J942" s="31">
        <v>1.242342867518468E-4</v>
      </c>
      <c r="K942" s="31">
        <v>1.242342867518468E-4</v>
      </c>
      <c r="L942" s="31">
        <v>9.4898823254591639E-5</v>
      </c>
      <c r="M942" s="31">
        <v>9.4898823254591639E-5</v>
      </c>
      <c r="N942" s="31">
        <v>3.5898107587598662E-4</v>
      </c>
      <c r="O942" s="31">
        <v>3.5898107587598662E-4</v>
      </c>
      <c r="P942" s="31">
        <v>1.7505459436450147E-4</v>
      </c>
      <c r="Q942" s="31">
        <v>1.750545943645015E-4</v>
      </c>
      <c r="R942" s="31">
        <v>0</v>
      </c>
      <c r="S942" s="31">
        <v>0</v>
      </c>
      <c r="T942" s="31">
        <v>6.8546150027739656E-3</v>
      </c>
      <c r="U942" s="31">
        <v>6.8546150027739656E-3</v>
      </c>
      <c r="V942" s="31">
        <v>8.1304362590291016E-3</v>
      </c>
      <c r="W942" s="31">
        <v>8.1304362590291016E-3</v>
      </c>
      <c r="X942" s="31">
        <v>4.4758563192189797E-3</v>
      </c>
      <c r="Y942" s="31">
        <v>4.4758563192189797E-3</v>
      </c>
      <c r="Z942" s="29" t="s">
        <v>19</v>
      </c>
      <c r="AA942" s="40"/>
      <c r="AB942" s="41">
        <f t="shared" si="17"/>
        <v>-4.4194389949406894</v>
      </c>
    </row>
    <row r="943" spans="1:28">
      <c r="A943" s="28">
        <v>42940</v>
      </c>
      <c r="B943" s="31">
        <v>5.2050980654491704E-3</v>
      </c>
      <c r="C943" s="31">
        <v>5.2050980654491704E-3</v>
      </c>
      <c r="D943" s="31">
        <v>1.1362309107367069E-2</v>
      </c>
      <c r="E943" s="31">
        <v>1.1362309107367069E-2</v>
      </c>
      <c r="F943" s="31">
        <v>1.1522807426057171</v>
      </c>
      <c r="G943" s="31">
        <v>1.1522807426057171</v>
      </c>
      <c r="H943" s="31">
        <v>0.30512015797732606</v>
      </c>
      <c r="I943" s="31">
        <v>0.30512015797732611</v>
      </c>
      <c r="J943" s="31">
        <v>5.096791251357817E-5</v>
      </c>
      <c r="K943" s="31">
        <v>5.096791251357817E-5</v>
      </c>
      <c r="L943" s="31">
        <v>1.1314859695739773E-4</v>
      </c>
      <c r="M943" s="31">
        <v>1.1314859695739773E-4</v>
      </c>
      <c r="N943" s="31">
        <v>1.0589941738341607E-2</v>
      </c>
      <c r="O943" s="31">
        <v>1.0589941738341607E-2</v>
      </c>
      <c r="P943" s="31">
        <v>2.808429823257829E-3</v>
      </c>
      <c r="Q943" s="31">
        <v>2.8084298232578285E-3</v>
      </c>
      <c r="R943" s="31">
        <v>0</v>
      </c>
      <c r="S943" s="31">
        <v>0</v>
      </c>
      <c r="T943" s="31">
        <v>0</v>
      </c>
      <c r="U943" s="31">
        <v>0</v>
      </c>
      <c r="V943" s="31">
        <v>2.6729536865901164E-3</v>
      </c>
      <c r="W943" s="31">
        <v>2.6729536865901164E-3</v>
      </c>
      <c r="X943" s="31">
        <v>6.9392144960316764E-4</v>
      </c>
      <c r="Y943" s="31">
        <v>6.9392144960316764E-4</v>
      </c>
      <c r="Z943" s="29" t="s">
        <v>19</v>
      </c>
      <c r="AA943" s="40"/>
      <c r="AB943" s="41">
        <f t="shared" si="17"/>
        <v>-1.1870496193754227</v>
      </c>
    </row>
    <row r="944" spans="1:28">
      <c r="A944" s="28">
        <v>42941</v>
      </c>
      <c r="B944" s="31">
        <v>1.0066162721431689E-2</v>
      </c>
      <c r="C944" s="31">
        <v>1.0066162721431689E-2</v>
      </c>
      <c r="D944" s="31">
        <v>3.09625660641808E-2</v>
      </c>
      <c r="E944" s="31">
        <v>3.09625660641808E-2</v>
      </c>
      <c r="F944" s="31">
        <v>0.2724035723468145</v>
      </c>
      <c r="G944" s="31">
        <v>0.2724035723468145</v>
      </c>
      <c r="H944" s="31">
        <v>8.5381304169321881E-2</v>
      </c>
      <c r="I944" s="31">
        <v>8.5381304169321867E-2</v>
      </c>
      <c r="J944" s="31">
        <v>6.6895385174071351E-5</v>
      </c>
      <c r="K944" s="31">
        <v>6.6895385174071351E-5</v>
      </c>
      <c r="L944" s="31">
        <v>3.2484597190994839E-4</v>
      </c>
      <c r="M944" s="31">
        <v>3.2484597190994839E-4</v>
      </c>
      <c r="N944" s="31">
        <v>2.115077690296353E-3</v>
      </c>
      <c r="O944" s="31">
        <v>2.115077690296353E-3</v>
      </c>
      <c r="P944" s="31">
        <v>6.876245217483294E-4</v>
      </c>
      <c r="Q944" s="31">
        <v>6.8762452174832951E-4</v>
      </c>
      <c r="R944" s="31">
        <v>1.4137224733453744E-2</v>
      </c>
      <c r="S944" s="31">
        <v>1.4137224733453744E-2</v>
      </c>
      <c r="T944" s="31">
        <v>0</v>
      </c>
      <c r="U944" s="31">
        <v>0</v>
      </c>
      <c r="V944" s="31">
        <v>2.4255478099728824E-4</v>
      </c>
      <c r="W944" s="31">
        <v>2.4255478099728824E-4</v>
      </c>
      <c r="X944" s="31">
        <v>5.6521224425027513E-3</v>
      </c>
      <c r="Y944" s="31">
        <v>5.6521224425027513E-3</v>
      </c>
      <c r="Z944" s="29" t="s">
        <v>19</v>
      </c>
      <c r="AA944" s="40"/>
      <c r="AB944" s="41">
        <f t="shared" si="17"/>
        <v>-2.4606281228881905</v>
      </c>
    </row>
    <row r="945" spans="1:28">
      <c r="A945" s="28">
        <v>42942</v>
      </c>
      <c r="B945" s="31">
        <v>4.0847596385100805E-2</v>
      </c>
      <c r="C945" s="31">
        <v>4.0847596385100805E-2</v>
      </c>
      <c r="D945" s="31">
        <v>3.1579408415335651E-2</v>
      </c>
      <c r="E945" s="31">
        <v>3.1579408415335651E-2</v>
      </c>
      <c r="F945" s="31">
        <v>0.12414923910565201</v>
      </c>
      <c r="G945" s="31">
        <v>0.12414923910565201</v>
      </c>
      <c r="H945" s="31">
        <v>5.9275500668733744E-2</v>
      </c>
      <c r="I945" s="31">
        <v>5.9275500668733744E-2</v>
      </c>
      <c r="J945" s="31">
        <v>7.772606658320671E-4</v>
      </c>
      <c r="K945" s="31">
        <v>7.772606658320671E-4</v>
      </c>
      <c r="L945" s="31">
        <v>3.9419511198061143E-4</v>
      </c>
      <c r="M945" s="31">
        <v>3.9419511198061143E-4</v>
      </c>
      <c r="N945" s="31">
        <v>1.0672410363880681E-3</v>
      </c>
      <c r="O945" s="31">
        <v>1.0672410363880681E-3</v>
      </c>
      <c r="P945" s="31">
        <v>7.2036854659348801E-4</v>
      </c>
      <c r="Q945" s="31">
        <v>7.2036854659348801E-4</v>
      </c>
      <c r="R945" s="31">
        <v>3.5072294798405975E-3</v>
      </c>
      <c r="S945" s="31">
        <v>3.5072294798405975E-3</v>
      </c>
      <c r="T945" s="31">
        <v>1.9596607002073173E-2</v>
      </c>
      <c r="U945" s="31">
        <v>1.9596607002073173E-2</v>
      </c>
      <c r="V945" s="31">
        <v>2.1490353596359739E-3</v>
      </c>
      <c r="W945" s="31">
        <v>2.1490353596359739E-3</v>
      </c>
      <c r="X945" s="31">
        <v>8.7061324520992696E-3</v>
      </c>
      <c r="Y945" s="31">
        <v>8.7061324520992696E-3</v>
      </c>
      <c r="Z945" s="29" t="s">
        <v>19</v>
      </c>
      <c r="AA945" s="40"/>
      <c r="AB945" s="41">
        <f t="shared" si="17"/>
        <v>-2.8255592005250705</v>
      </c>
    </row>
    <row r="946" spans="1:28">
      <c r="A946" s="28">
        <v>42943</v>
      </c>
      <c r="B946" s="31">
        <v>1.3786820334922893E-2</v>
      </c>
      <c r="C946" s="31">
        <v>1.3786820334922893E-2</v>
      </c>
      <c r="D946" s="31">
        <v>3.6028703244079772E-2</v>
      </c>
      <c r="E946" s="31">
        <v>3.6028703244079772E-2</v>
      </c>
      <c r="F946" s="31">
        <v>9.8860477638874733E-2</v>
      </c>
      <c r="G946" s="31">
        <v>9.8860477638874733E-2</v>
      </c>
      <c r="H946" s="31">
        <v>4.3547034272918929E-2</v>
      </c>
      <c r="I946" s="31">
        <v>4.3547034272918922E-2</v>
      </c>
      <c r="J946" s="31">
        <v>5.1923560873207749E-4</v>
      </c>
      <c r="K946" s="31">
        <v>5.1923560873207749E-4</v>
      </c>
      <c r="L946" s="31">
        <v>2.9564633398545859E-4</v>
      </c>
      <c r="M946" s="31">
        <v>2.9564633398545859E-4</v>
      </c>
      <c r="N946" s="31">
        <v>2.0617156384769497E-3</v>
      </c>
      <c r="O946" s="31">
        <v>2.0617156384769497E-3</v>
      </c>
      <c r="P946" s="31">
        <v>8.4252894697734869E-4</v>
      </c>
      <c r="Q946" s="31">
        <v>8.4252894697734869E-4</v>
      </c>
      <c r="R946" s="31">
        <v>1.2082580760250126E-2</v>
      </c>
      <c r="S946" s="31">
        <v>1.2082580760250126E-2</v>
      </c>
      <c r="T946" s="31">
        <v>0</v>
      </c>
      <c r="U946" s="31">
        <v>0</v>
      </c>
      <c r="V946" s="31">
        <v>2.34793028005375E-3</v>
      </c>
      <c r="W946" s="31">
        <v>2.34793028005375E-3</v>
      </c>
      <c r="X946" s="31">
        <v>5.3863920870285808E-3</v>
      </c>
      <c r="Y946" s="31">
        <v>5.3863920870285808E-3</v>
      </c>
      <c r="Z946" s="29" t="s">
        <v>19</v>
      </c>
      <c r="AA946" s="40"/>
      <c r="AB946" s="41">
        <f t="shared" si="17"/>
        <v>-3.1339136773614142</v>
      </c>
    </row>
    <row r="947" spans="1:28">
      <c r="A947" s="28">
        <v>42944</v>
      </c>
      <c r="B947" s="31">
        <v>5.7307046632454452E-3</v>
      </c>
      <c r="C947" s="31">
        <v>5.7307046632454452E-3</v>
      </c>
      <c r="D947" s="31">
        <v>1.1931702046894619E-2</v>
      </c>
      <c r="E947" s="31">
        <v>1.1931702046894619E-2</v>
      </c>
      <c r="F947" s="31">
        <v>0.17780235666225214</v>
      </c>
      <c r="G947" s="31">
        <v>0.17780235666225214</v>
      </c>
      <c r="H947" s="31">
        <v>5.2541566020769787E-2</v>
      </c>
      <c r="I947" s="31">
        <v>5.254156602076978E-2</v>
      </c>
      <c r="J947" s="31">
        <v>3.1854945320986356E-5</v>
      </c>
      <c r="K947" s="31">
        <v>3.1854945320986356E-5</v>
      </c>
      <c r="L947" s="31">
        <v>8.029900429234679E-5</v>
      </c>
      <c r="M947" s="31">
        <v>8.029900429234679E-5</v>
      </c>
      <c r="N947" s="31">
        <v>5.7582505008756226E-3</v>
      </c>
      <c r="O947" s="31">
        <v>5.7582505008756226E-3</v>
      </c>
      <c r="P947" s="31">
        <v>1.5351910110095487E-3</v>
      </c>
      <c r="Q947" s="31">
        <v>1.5351910110095492E-3</v>
      </c>
      <c r="R947" s="31">
        <v>0</v>
      </c>
      <c r="S947" s="31">
        <v>0</v>
      </c>
      <c r="T947" s="31">
        <v>1.7811779133938739E-3</v>
      </c>
      <c r="U947" s="31">
        <v>1.7811779133938739E-3</v>
      </c>
      <c r="V947" s="31">
        <v>9.2170816778969526E-4</v>
      </c>
      <c r="W947" s="31">
        <v>9.2170816778969526E-4</v>
      </c>
      <c r="X947" s="31">
        <v>8.5386341711605747E-4</v>
      </c>
      <c r="Y947" s="31">
        <v>8.5386341711605747E-4</v>
      </c>
      <c r="Z947" s="29" t="s">
        <v>19</v>
      </c>
      <c r="AA947" s="40"/>
      <c r="AB947" s="41">
        <f t="shared" si="17"/>
        <v>-2.9461506889114268</v>
      </c>
    </row>
    <row r="948" spans="1:28">
      <c r="A948" s="28">
        <v>42945</v>
      </c>
      <c r="B948" s="31">
        <v>3.9798867875243298</v>
      </c>
      <c r="C948" s="31">
        <v>3.9798867875243298</v>
      </c>
      <c r="D948" s="31">
        <v>0.10718822086606127</v>
      </c>
      <c r="E948" s="31">
        <v>0.10718822086606127</v>
      </c>
      <c r="F948" s="31">
        <v>1.2281567291972892</v>
      </c>
      <c r="G948" s="31">
        <v>1.2281567291972892</v>
      </c>
      <c r="H948" s="31">
        <v>1.9292729063344574</v>
      </c>
      <c r="I948" s="31">
        <v>1.9292729063344576</v>
      </c>
      <c r="J948" s="31">
        <v>4.750209446265484E-2</v>
      </c>
      <c r="K948" s="31">
        <v>4.750209446265484E-2</v>
      </c>
      <c r="L948" s="31">
        <v>5.365433468624989E-4</v>
      </c>
      <c r="M948" s="31">
        <v>5.365433468624989E-4</v>
      </c>
      <c r="N948" s="31">
        <v>3.0852968142855066E-3</v>
      </c>
      <c r="O948" s="31">
        <v>3.0852968142855066E-3</v>
      </c>
      <c r="P948" s="31">
        <v>1.9766056536337048E-2</v>
      </c>
      <c r="Q948" s="31">
        <v>1.9766056536337045E-2</v>
      </c>
      <c r="R948" s="31">
        <v>1.4299684954590776E-2</v>
      </c>
      <c r="S948" s="31">
        <v>1.4299684954590776E-2</v>
      </c>
      <c r="T948" s="31">
        <v>4.6569772534820572E-2</v>
      </c>
      <c r="U948" s="31">
        <v>4.6569772534820572E-2</v>
      </c>
      <c r="V948" s="31">
        <v>8.7271210202824311E-3</v>
      </c>
      <c r="W948" s="31">
        <v>8.7271210202824311E-3</v>
      </c>
      <c r="X948" s="31">
        <v>2.3987516970220571E-2</v>
      </c>
      <c r="Y948" s="31">
        <v>2.3987516970220567E-2</v>
      </c>
      <c r="Z948" s="29" t="s">
        <v>19</v>
      </c>
      <c r="AA948" s="40"/>
      <c r="AB948" s="41">
        <f t="shared" si="17"/>
        <v>0.65714319946609667</v>
      </c>
    </row>
    <row r="949" spans="1:28">
      <c r="A949" s="28">
        <v>42946</v>
      </c>
      <c r="B949" s="31">
        <v>0.21770943830174916</v>
      </c>
      <c r="C949" s="31">
        <v>0.21770943830174916</v>
      </c>
      <c r="D949" s="31">
        <v>0.33724851811837536</v>
      </c>
      <c r="E949" s="31">
        <v>0.33724851811837536</v>
      </c>
      <c r="F949" s="31">
        <v>1.0356895104759412</v>
      </c>
      <c r="G949" s="31">
        <v>1.0356895104759412</v>
      </c>
      <c r="H949" s="31">
        <v>0.4713099373077862</v>
      </c>
      <c r="I949" s="31">
        <v>0.4713099373077862</v>
      </c>
      <c r="J949" s="31">
        <v>3.2492044227406083E-4</v>
      </c>
      <c r="K949" s="31">
        <v>3.2492044227406083E-4</v>
      </c>
      <c r="L949" s="31">
        <v>1.3723829824510178E-3</v>
      </c>
      <c r="M949" s="31">
        <v>1.3723829824510178E-3</v>
      </c>
      <c r="N949" s="31">
        <v>5.6903351621963843E-3</v>
      </c>
      <c r="O949" s="31">
        <v>5.6903351621963843E-3</v>
      </c>
      <c r="P949" s="31">
        <v>2.0792455776675678E-3</v>
      </c>
      <c r="Q949" s="31">
        <v>2.0792455776675674E-3</v>
      </c>
      <c r="R949" s="31">
        <v>0</v>
      </c>
      <c r="S949" s="31">
        <v>0</v>
      </c>
      <c r="T949" s="31">
        <v>3.0258124799252488E-2</v>
      </c>
      <c r="U949" s="31">
        <v>3.0258124799252488E-2</v>
      </c>
      <c r="V949" s="31">
        <v>0</v>
      </c>
      <c r="W949" s="31">
        <v>0</v>
      </c>
      <c r="X949" s="31">
        <v>1.0440306383321706E-2</v>
      </c>
      <c r="Y949" s="31">
        <v>1.0440306383321706E-2</v>
      </c>
      <c r="Z949" s="29" t="s">
        <v>19</v>
      </c>
      <c r="AA949" s="40"/>
      <c r="AB949" s="41">
        <f t="shared" si="17"/>
        <v>-0.75223936038658268</v>
      </c>
    </row>
    <row r="950" spans="1:28">
      <c r="A950" s="28">
        <v>42947</v>
      </c>
      <c r="B950" s="31">
        <v>5.6335470800164371E-2</v>
      </c>
      <c r="C950" s="31">
        <v>5.6335470800164371E-2</v>
      </c>
      <c r="D950" s="31">
        <v>2.2947265453908371E-2</v>
      </c>
      <c r="E950" s="31">
        <v>2.2947265453908371E-2</v>
      </c>
      <c r="F950" s="31">
        <v>0.16421928892640403</v>
      </c>
      <c r="G950" s="31">
        <v>0.16421928892640403</v>
      </c>
      <c r="H950" s="31">
        <v>7.2822711255632611E-2</v>
      </c>
      <c r="I950" s="31">
        <v>7.2822711255632611E-2</v>
      </c>
      <c r="J950" s="31">
        <v>5.256065977962748E-4</v>
      </c>
      <c r="K950" s="31">
        <v>5.256065977962748E-4</v>
      </c>
      <c r="L950" s="31">
        <v>1.1679855169795895E-4</v>
      </c>
      <c r="M950" s="31">
        <v>1.1679855169795895E-4</v>
      </c>
      <c r="N950" s="31">
        <v>3.8178122528973171E-3</v>
      </c>
      <c r="O950" s="31">
        <v>3.8178122528973171E-3</v>
      </c>
      <c r="P950" s="31">
        <v>1.2392354018321539E-3</v>
      </c>
      <c r="Q950" s="31">
        <v>1.2392354018321543E-3</v>
      </c>
      <c r="R950" s="31">
        <v>1.8507723231493073E-3</v>
      </c>
      <c r="S950" s="31">
        <v>1.8507723231493073E-3</v>
      </c>
      <c r="T950" s="31">
        <v>1.4077875434344614E-2</v>
      </c>
      <c r="U950" s="31">
        <v>1.4077875434344614E-2</v>
      </c>
      <c r="V950" s="31">
        <v>1.1715395922169022E-2</v>
      </c>
      <c r="W950" s="31">
        <v>1.1715395922169022E-2</v>
      </c>
      <c r="X950" s="31">
        <v>8.6305693178412111E-3</v>
      </c>
      <c r="Y950" s="31">
        <v>8.6305693178412111E-3</v>
      </c>
      <c r="Z950" s="29" t="s">
        <v>19</v>
      </c>
      <c r="AA950" s="40"/>
      <c r="AB950" s="41">
        <f t="shared" si="17"/>
        <v>-2.6197274046341805</v>
      </c>
    </row>
    <row r="951" spans="1:28">
      <c r="A951" s="28">
        <v>42948</v>
      </c>
      <c r="B951" s="31">
        <v>3.3447692587035673E-4</v>
      </c>
      <c r="C951" s="31">
        <v>3.3447692587035673E-4</v>
      </c>
      <c r="D951" s="31">
        <v>0.69525797880106277</v>
      </c>
      <c r="E951" s="31">
        <v>0.69525797880106277</v>
      </c>
      <c r="F951" s="31">
        <v>0.33580254100388574</v>
      </c>
      <c r="G951" s="31">
        <v>0.33580254100388574</v>
      </c>
      <c r="H951" s="31">
        <v>0.32720222457867254</v>
      </c>
      <c r="I951" s="31">
        <v>0.32720222457867271</v>
      </c>
      <c r="J951" s="31">
        <v>3.1854945320986356E-6</v>
      </c>
      <c r="K951" s="31">
        <v>3.1854945320986356E-6</v>
      </c>
      <c r="L951" s="31">
        <v>2.138873477968873E-2</v>
      </c>
      <c r="M951" s="31">
        <v>2.138873477968873E-2</v>
      </c>
      <c r="N951" s="31">
        <v>1.9695448216979802E-3</v>
      </c>
      <c r="O951" s="31">
        <v>1.9695448216979802E-3</v>
      </c>
      <c r="P951" s="31">
        <v>7.8925693732541762E-3</v>
      </c>
      <c r="Q951" s="31">
        <v>7.8925693732541762E-3</v>
      </c>
      <c r="R951" s="31">
        <v>0</v>
      </c>
      <c r="S951" s="31">
        <v>0</v>
      </c>
      <c r="T951" s="31">
        <v>1.085496539842906E-2</v>
      </c>
      <c r="U951" s="31">
        <v>1.085496539842906E-2</v>
      </c>
      <c r="V951" s="31">
        <v>3.6916837667787272E-3</v>
      </c>
      <c r="W951" s="31">
        <v>3.6916837667787272E-3</v>
      </c>
      <c r="X951" s="31">
        <v>4.7038051075641218E-3</v>
      </c>
      <c r="Y951" s="31">
        <v>4.7038051075641218E-3</v>
      </c>
      <c r="Z951" s="29" t="s">
        <v>19</v>
      </c>
      <c r="AA951" s="40"/>
      <c r="AB951" s="41">
        <f t="shared" si="17"/>
        <v>-1.1171768754420828</v>
      </c>
    </row>
    <row r="952" spans="1:28">
      <c r="A952" s="28">
        <v>42949</v>
      </c>
      <c r="B952" s="31">
        <v>7.708896767678698E-4</v>
      </c>
      <c r="C952" s="31">
        <v>7.708896767678698E-4</v>
      </c>
      <c r="D952" s="31">
        <v>2.6389172774257596E-3</v>
      </c>
      <c r="E952" s="31">
        <v>2.6389172774257596E-3</v>
      </c>
      <c r="F952" s="31">
        <v>4.978194325188344E-2</v>
      </c>
      <c r="G952" s="31">
        <v>4.978194325188344E-2</v>
      </c>
      <c r="H952" s="31">
        <v>1.4139121805253653E-2</v>
      </c>
      <c r="I952" s="31">
        <v>1.4139121805253651E-2</v>
      </c>
      <c r="J952" s="31">
        <v>6.3709890641972712E-6</v>
      </c>
      <c r="K952" s="31">
        <v>6.3709890641972712E-6</v>
      </c>
      <c r="L952" s="31">
        <v>2.5549683183928516E-5</v>
      </c>
      <c r="M952" s="31">
        <v>2.5549683183928516E-5</v>
      </c>
      <c r="N952" s="31">
        <v>5.5302490067381726E-4</v>
      </c>
      <c r="O952" s="31">
        <v>5.5302490067381726E-4</v>
      </c>
      <c r="P952" s="31">
        <v>1.5490442522901927E-4</v>
      </c>
      <c r="Q952" s="31">
        <v>1.5490442522901927E-4</v>
      </c>
      <c r="R952" s="31">
        <v>0</v>
      </c>
      <c r="S952" s="31">
        <v>0</v>
      </c>
      <c r="T952" s="31">
        <v>0</v>
      </c>
      <c r="U952" s="31">
        <v>0</v>
      </c>
      <c r="V952" s="31">
        <v>1.2971829687734976E-2</v>
      </c>
      <c r="W952" s="31">
        <v>1.2971829687734976E-2</v>
      </c>
      <c r="X952" s="31">
        <v>3.3675970167674598E-3</v>
      </c>
      <c r="Y952" s="31">
        <v>3.3675970167674598E-3</v>
      </c>
      <c r="Z952" s="29" t="s">
        <v>19</v>
      </c>
      <c r="AA952" s="40"/>
      <c r="AB952" s="41">
        <f t="shared" si="17"/>
        <v>-4.258809727567356</v>
      </c>
    </row>
    <row r="953" spans="1:28">
      <c r="A953" s="28">
        <v>42950</v>
      </c>
      <c r="B953" s="31">
        <v>4.8900526562246166E-2</v>
      </c>
      <c r="C953" s="31">
        <v>4.8900526562246166E-2</v>
      </c>
      <c r="D953" s="31">
        <v>0.19007869302420652</v>
      </c>
      <c r="E953" s="31">
        <v>0.19007869302420652</v>
      </c>
      <c r="F953" s="31">
        <v>0.25867497174236803</v>
      </c>
      <c r="G953" s="31">
        <v>0.25867497174236803</v>
      </c>
      <c r="H953" s="31">
        <v>0.15207206707991305</v>
      </c>
      <c r="I953" s="31">
        <v>0.15207206707991303</v>
      </c>
      <c r="J953" s="31">
        <v>4.9375165247528849E-4</v>
      </c>
      <c r="K953" s="31">
        <v>4.9375165247528849E-4</v>
      </c>
      <c r="L953" s="31">
        <v>2.6644669606096873E-4</v>
      </c>
      <c r="M953" s="31">
        <v>2.6644669606096873E-4</v>
      </c>
      <c r="N953" s="31">
        <v>1.3874133473044887E-3</v>
      </c>
      <c r="O953" s="31">
        <v>1.3874133473044887E-3</v>
      </c>
      <c r="P953" s="31">
        <v>6.4732418347736504E-4</v>
      </c>
      <c r="Q953" s="31">
        <v>6.4732418347736526E-4</v>
      </c>
      <c r="R953" s="31">
        <v>1.8740264332336273E-2</v>
      </c>
      <c r="S953" s="31">
        <v>1.8740264332336273E-2</v>
      </c>
      <c r="T953" s="31">
        <v>9.8548777995152858E-5</v>
      </c>
      <c r="U953" s="31">
        <v>9.8548777995152858E-5</v>
      </c>
      <c r="V953" s="31">
        <v>1.1239988551414337E-2</v>
      </c>
      <c r="W953" s="31">
        <v>1.1239988551414337E-2</v>
      </c>
      <c r="X953" s="31">
        <v>1.0360965092350743E-2</v>
      </c>
      <c r="Y953" s="31">
        <v>1.0360965092350745E-2</v>
      </c>
      <c r="Z953" s="29" t="s">
        <v>19</v>
      </c>
      <c r="AA953" s="40"/>
      <c r="AB953" s="41">
        <f t="shared" si="17"/>
        <v>-1.8834007449721097</v>
      </c>
    </row>
    <row r="954" spans="1:28">
      <c r="A954" s="28">
        <v>42951</v>
      </c>
      <c r="B954" s="31">
        <v>2.3846612067290392E-2</v>
      </c>
      <c r="C954" s="31">
        <v>2.3846612067290392E-2</v>
      </c>
      <c r="D954" s="31">
        <v>3.6477647677168809E-2</v>
      </c>
      <c r="E954" s="31">
        <v>3.6477647677168809E-2</v>
      </c>
      <c r="F954" s="31">
        <v>1.7691121039686812</v>
      </c>
      <c r="G954" s="31">
        <v>1.7691121039686812</v>
      </c>
      <c r="H954" s="31">
        <v>0.48129056795770475</v>
      </c>
      <c r="I954" s="31">
        <v>0.48129056795770475</v>
      </c>
      <c r="J954" s="31">
        <v>2.102426391185099E-4</v>
      </c>
      <c r="K954" s="31">
        <v>2.102426391185099E-4</v>
      </c>
      <c r="L954" s="31">
        <v>4.1974479516454001E-4</v>
      </c>
      <c r="M954" s="31">
        <v>4.1974479516454001E-4</v>
      </c>
      <c r="N954" s="31">
        <v>7.4561339678566397E-3</v>
      </c>
      <c r="O954" s="31">
        <v>7.4561339678566397E-3</v>
      </c>
      <c r="P954" s="31">
        <v>2.1636244109223992E-3</v>
      </c>
      <c r="Q954" s="31">
        <v>2.1636244109223988E-3</v>
      </c>
      <c r="R954" s="31">
        <v>0</v>
      </c>
      <c r="S954" s="31">
        <v>0</v>
      </c>
      <c r="T954" s="31">
        <v>0</v>
      </c>
      <c r="U954" s="31">
        <v>0</v>
      </c>
      <c r="V954" s="31">
        <v>6.4131484095683007E-3</v>
      </c>
      <c r="W954" s="31">
        <v>6.4131484095683007E-3</v>
      </c>
      <c r="X954" s="31">
        <v>1.6649077248192153E-3</v>
      </c>
      <c r="Y954" s="31">
        <v>1.6649077248192153E-3</v>
      </c>
      <c r="Z954" s="29" t="s">
        <v>19</v>
      </c>
      <c r="AA954" s="40"/>
      <c r="AB954" s="41">
        <f t="shared" si="17"/>
        <v>-0.73128409987796927</v>
      </c>
    </row>
    <row r="955" spans="1:28">
      <c r="A955" s="28">
        <v>42952</v>
      </c>
      <c r="B955" s="31">
        <v>0.31374891294999091</v>
      </c>
      <c r="C955" s="31">
        <v>0.31374891294999091</v>
      </c>
      <c r="D955" s="31">
        <v>0.6456587438315764</v>
      </c>
      <c r="E955" s="31">
        <v>0.6456587438315764</v>
      </c>
      <c r="F955" s="31">
        <v>0.10844624258388756</v>
      </c>
      <c r="G955" s="31">
        <v>0.10844624258388756</v>
      </c>
      <c r="H955" s="31">
        <v>0.37497323805661698</v>
      </c>
      <c r="I955" s="31">
        <v>0.37497323805661692</v>
      </c>
      <c r="J955" s="31">
        <v>8.4351895209971873E-3</v>
      </c>
      <c r="K955" s="31">
        <v>8.4351895209971873E-3</v>
      </c>
      <c r="L955" s="31">
        <v>8.7160919204601877E-3</v>
      </c>
      <c r="M955" s="31">
        <v>8.7160919204601877E-3</v>
      </c>
      <c r="N955" s="31">
        <v>4.8025846637463076E-4</v>
      </c>
      <c r="O955" s="31">
        <v>4.8025846637463076E-4</v>
      </c>
      <c r="P955" s="31">
        <v>6.4669449069188123E-3</v>
      </c>
      <c r="Q955" s="31">
        <v>6.4669449069188114E-3</v>
      </c>
      <c r="R955" s="31">
        <v>1.3770892862262404E-2</v>
      </c>
      <c r="S955" s="31">
        <v>1.3770892862262404E-2</v>
      </c>
      <c r="T955" s="31">
        <v>0</v>
      </c>
      <c r="U955" s="31">
        <v>0</v>
      </c>
      <c r="V955" s="31">
        <v>3.8081100616574257E-3</v>
      </c>
      <c r="W955" s="31">
        <v>3.8081100616574257E-3</v>
      </c>
      <c r="X955" s="31">
        <v>6.4329414965026864E-3</v>
      </c>
      <c r="Y955" s="31">
        <v>6.4329414965026855E-3</v>
      </c>
      <c r="Z955" s="29" t="s">
        <v>19</v>
      </c>
      <c r="AA955" s="40"/>
      <c r="AB955" s="41">
        <f t="shared" si="17"/>
        <v>-0.98090062074069695</v>
      </c>
    </row>
    <row r="956" spans="1:28">
      <c r="A956" s="28">
        <v>42953</v>
      </c>
      <c r="B956" s="31">
        <v>9.5246286509749196E-4</v>
      </c>
      <c r="C956" s="31">
        <v>9.5246286509749196E-4</v>
      </c>
      <c r="D956" s="31">
        <v>3.820772622419482E-2</v>
      </c>
      <c r="E956" s="31">
        <v>3.820772622419482E-2</v>
      </c>
      <c r="F956" s="31">
        <v>2.4692076705523942E-2</v>
      </c>
      <c r="G956" s="31">
        <v>2.4692076705523942E-2</v>
      </c>
      <c r="H956" s="31">
        <v>1.9970076998833807E-2</v>
      </c>
      <c r="I956" s="31">
        <v>1.9970076998833811E-2</v>
      </c>
      <c r="J956" s="31">
        <v>6.3709890641972712E-6</v>
      </c>
      <c r="K956" s="31">
        <v>6.3709890641972712E-6</v>
      </c>
      <c r="L956" s="31">
        <v>1.313983706602038E-4</v>
      </c>
      <c r="M956" s="31">
        <v>1.313983706602038E-4</v>
      </c>
      <c r="N956" s="31">
        <v>2.9591683281669166E-4</v>
      </c>
      <c r="O956" s="31">
        <v>2.9591683281669166E-4</v>
      </c>
      <c r="P956" s="31">
        <v>1.24679171525796E-4</v>
      </c>
      <c r="Q956" s="31">
        <v>1.24679171525796E-4</v>
      </c>
      <c r="R956" s="31">
        <v>5.7275191687133466E-3</v>
      </c>
      <c r="S956" s="31">
        <v>5.7275191687133466E-3</v>
      </c>
      <c r="T956" s="31">
        <v>1.1679855169795894E-4</v>
      </c>
      <c r="U956" s="31">
        <v>1.1679855169795894E-4</v>
      </c>
      <c r="V956" s="31">
        <v>1.7973309271899059E-2</v>
      </c>
      <c r="W956" s="31">
        <v>1.7973309271899059E-2</v>
      </c>
      <c r="X956" s="31">
        <v>6.9706991353058667E-3</v>
      </c>
      <c r="Y956" s="31">
        <v>6.9706991353058667E-3</v>
      </c>
      <c r="Z956" s="29" t="s">
        <v>19</v>
      </c>
      <c r="AA956" s="40"/>
      <c r="AB956" s="41">
        <f t="shared" si="17"/>
        <v>-3.9135202758365679</v>
      </c>
    </row>
    <row r="957" spans="1:28">
      <c r="A957" s="28">
        <v>42954</v>
      </c>
      <c r="B957" s="31">
        <v>2.1524386553390479E-2</v>
      </c>
      <c r="C957" s="31">
        <v>2.1524386553390479E-2</v>
      </c>
      <c r="D957" s="31">
        <v>3.3747481531229015E-2</v>
      </c>
      <c r="E957" s="31">
        <v>3.3747481531229015E-2</v>
      </c>
      <c r="F957" s="31">
        <v>1.6784402757362751</v>
      </c>
      <c r="G957" s="31">
        <v>1.6784402757362751</v>
      </c>
      <c r="H957" s="31">
        <v>0.4558912797624296</v>
      </c>
      <c r="I957" s="31">
        <v>0.45589127976242955</v>
      </c>
      <c r="J957" s="31">
        <v>2.4209758443949629E-4</v>
      </c>
      <c r="K957" s="31">
        <v>2.4209758443949629E-4</v>
      </c>
      <c r="L957" s="31">
        <v>2.5549683183928519E-4</v>
      </c>
      <c r="M957" s="31">
        <v>2.5549683183928519E-4</v>
      </c>
      <c r="N957" s="31">
        <v>1.7153474112128225E-2</v>
      </c>
      <c r="O957" s="31">
        <v>1.7153474112128225E-2</v>
      </c>
      <c r="P957" s="31">
        <v>4.6370576723028358E-3</v>
      </c>
      <c r="Q957" s="31">
        <v>4.6370576723028358E-3</v>
      </c>
      <c r="R957" s="31">
        <v>1.8061753996999265E-3</v>
      </c>
      <c r="S957" s="31">
        <v>1.8061753996999265E-3</v>
      </c>
      <c r="T957" s="31">
        <v>0</v>
      </c>
      <c r="U957" s="31">
        <v>0</v>
      </c>
      <c r="V957" s="31">
        <v>6.4810637482475416E-3</v>
      </c>
      <c r="W957" s="31">
        <v>6.4810637482475416E-3</v>
      </c>
      <c r="X957" s="31">
        <v>2.3966107415514118E-3</v>
      </c>
      <c r="Y957" s="31">
        <v>2.3966107415514118E-3</v>
      </c>
      <c r="Z957" s="29" t="s">
        <v>19</v>
      </c>
      <c r="AA957" s="40"/>
      <c r="AB957" s="41">
        <f t="shared" si="17"/>
        <v>-0.78550091946831224</v>
      </c>
    </row>
    <row r="958" spans="1:28">
      <c r="A958" s="28">
        <v>42955</v>
      </c>
      <c r="B958" s="31">
        <v>4.937516524752886E-4</v>
      </c>
      <c r="C958" s="31">
        <v>4.937516524752886E-4</v>
      </c>
      <c r="D958" s="31">
        <v>2.6578970420766783E-2</v>
      </c>
      <c r="E958" s="31">
        <v>2.6578970420766783E-2</v>
      </c>
      <c r="F958" s="31">
        <v>1.3515152397168899E-2</v>
      </c>
      <c r="G958" s="31">
        <v>1.3515152397168899E-2</v>
      </c>
      <c r="H958" s="31">
        <v>1.2874698692002143E-2</v>
      </c>
      <c r="I958" s="31">
        <v>1.2874698692002145E-2</v>
      </c>
      <c r="J958" s="31">
        <v>6.3709890641972712E-6</v>
      </c>
      <c r="K958" s="31">
        <v>6.3709890641972712E-6</v>
      </c>
      <c r="L958" s="31">
        <v>1.5694805384413232E-4</v>
      </c>
      <c r="M958" s="31">
        <v>1.5694805384413232E-4</v>
      </c>
      <c r="N958" s="31">
        <v>1.3097958173853566E-4</v>
      </c>
      <c r="O958" s="31">
        <v>1.3097958173853566E-4</v>
      </c>
      <c r="P958" s="31">
        <v>9.0675761109669831E-5</v>
      </c>
      <c r="Q958" s="31">
        <v>9.0675761109669831E-5</v>
      </c>
      <c r="R958" s="31">
        <v>0</v>
      </c>
      <c r="S958" s="31">
        <v>0</v>
      </c>
      <c r="T958" s="31">
        <v>0</v>
      </c>
      <c r="U958" s="31">
        <v>0</v>
      </c>
      <c r="V958" s="31">
        <v>0</v>
      </c>
      <c r="W958" s="31">
        <v>0</v>
      </c>
      <c r="X958" s="31">
        <v>0</v>
      </c>
      <c r="Y958" s="31">
        <v>0</v>
      </c>
      <c r="Z958" s="29" t="s">
        <v>19</v>
      </c>
      <c r="AA958" s="40"/>
      <c r="AB958" s="41">
        <f t="shared" si="17"/>
        <v>-4.3524912352691221</v>
      </c>
    </row>
    <row r="959" spans="1:28">
      <c r="A959" s="28">
        <v>42956</v>
      </c>
      <c r="B959" s="31">
        <v>1.2671897248688372E-2</v>
      </c>
      <c r="C959" s="31">
        <v>1.2671897248688372E-2</v>
      </c>
      <c r="D959" s="31">
        <v>2.1315735684877511E-2</v>
      </c>
      <c r="E959" s="31">
        <v>2.1315735684877511E-2</v>
      </c>
      <c r="F959" s="31">
        <v>4.6172728110643789E-2</v>
      </c>
      <c r="G959" s="31">
        <v>4.6172728110643789E-2</v>
      </c>
      <c r="H959" s="31">
        <v>2.4351479400230216E-2</v>
      </c>
      <c r="I959" s="31">
        <v>2.4351479400230219E-2</v>
      </c>
      <c r="J959" s="31">
        <v>1.1786329768764952E-4</v>
      </c>
      <c r="K959" s="31">
        <v>1.1786329768764952E-4</v>
      </c>
      <c r="L959" s="31">
        <v>6.934914007066312E-5</v>
      </c>
      <c r="M959" s="31">
        <v>6.934914007066312E-5</v>
      </c>
      <c r="N959" s="31">
        <v>1.5523505983826448E-4</v>
      </c>
      <c r="O959" s="31">
        <v>1.5523505983826448E-4</v>
      </c>
      <c r="P959" s="31">
        <v>1.1082593024515201E-4</v>
      </c>
      <c r="Q959" s="31">
        <v>1.1082593024515201E-4</v>
      </c>
      <c r="R959" s="31">
        <v>3.9340857471418149E-3</v>
      </c>
      <c r="S959" s="31">
        <v>3.9340857471418149E-3</v>
      </c>
      <c r="T959" s="31">
        <v>1.6475895698893333E-2</v>
      </c>
      <c r="U959" s="31">
        <v>1.6475895698893333E-2</v>
      </c>
      <c r="V959" s="31">
        <v>1.4077879489082609E-2</v>
      </c>
      <c r="W959" s="31">
        <v>1.4077879489082609E-2</v>
      </c>
      <c r="X959" s="31">
        <v>1.0894944574441023E-2</v>
      </c>
      <c r="Y959" s="31">
        <v>1.0894944574441021E-2</v>
      </c>
      <c r="Z959" s="29" t="s">
        <v>19</v>
      </c>
      <c r="AA959" s="40"/>
      <c r="AB959" s="41">
        <f t="shared" si="17"/>
        <v>-3.7151626756428167</v>
      </c>
    </row>
    <row r="960" spans="1:28">
      <c r="A960" s="28">
        <v>42957</v>
      </c>
      <c r="B960" s="31">
        <v>1.2037983836800744E-2</v>
      </c>
      <c r="C960" s="31">
        <v>1.2037983836800744E-2</v>
      </c>
      <c r="D960" s="31">
        <v>8.7051420562385008E-3</v>
      </c>
      <c r="E960" s="31">
        <v>8.7051420562385008E-3</v>
      </c>
      <c r="F960" s="31">
        <v>0.32803108582073259</v>
      </c>
      <c r="G960" s="31">
        <v>0.32803108582073259</v>
      </c>
      <c r="H960" s="31">
        <v>9.2922504968276087E-2</v>
      </c>
      <c r="I960" s="31">
        <v>9.2922504968276087E-2</v>
      </c>
      <c r="J960" s="31">
        <v>6.05243961098741E-5</v>
      </c>
      <c r="K960" s="31">
        <v>6.05243961098741E-5</v>
      </c>
      <c r="L960" s="31">
        <v>1.2409846117908139E-4</v>
      </c>
      <c r="M960" s="31">
        <v>1.2409846117908139E-4</v>
      </c>
      <c r="N960" s="31">
        <v>2.3964412362532076E-3</v>
      </c>
      <c r="O960" s="31">
        <v>2.3964412362532076E-3</v>
      </c>
      <c r="P960" s="31">
        <v>6.88883907319297E-4</v>
      </c>
      <c r="Q960" s="31">
        <v>6.8888390731929679E-4</v>
      </c>
      <c r="R960" s="31">
        <v>0</v>
      </c>
      <c r="S960" s="31">
        <v>0</v>
      </c>
      <c r="T960" s="31">
        <v>0</v>
      </c>
      <c r="U960" s="31">
        <v>0</v>
      </c>
      <c r="V960" s="31">
        <v>1.8434163355793905E-4</v>
      </c>
      <c r="W960" s="31">
        <v>1.8434163355793905E-4</v>
      </c>
      <c r="X960" s="31">
        <v>4.7856651696770181E-5</v>
      </c>
      <c r="Y960" s="31">
        <v>4.7856651696770181E-5</v>
      </c>
      <c r="Z960" s="29" t="s">
        <v>19</v>
      </c>
      <c r="AA960" s="40"/>
      <c r="AB960" s="41">
        <f t="shared" si="17"/>
        <v>-2.3759894131105805</v>
      </c>
    </row>
    <row r="961" spans="1:28">
      <c r="A961" s="28">
        <v>42958</v>
      </c>
      <c r="B961" s="31">
        <v>5.3130863300873132E-2</v>
      </c>
      <c r="C961" s="31">
        <v>5.3130863300873132E-2</v>
      </c>
      <c r="D961" s="31">
        <v>2.7958653312698922E-2</v>
      </c>
      <c r="E961" s="31">
        <v>2.7958653312698922E-2</v>
      </c>
      <c r="F961" s="31">
        <v>2.6098894435308218E-2</v>
      </c>
      <c r="G961" s="31">
        <v>2.6098894435308218E-2</v>
      </c>
      <c r="H961" s="31">
        <v>3.7427679783587187E-2</v>
      </c>
      <c r="I961" s="31">
        <v>3.7427679783587194E-2</v>
      </c>
      <c r="J961" s="31">
        <v>4.4278373996171043E-4</v>
      </c>
      <c r="K961" s="31">
        <v>4.4278373996171043E-4</v>
      </c>
      <c r="L961" s="31">
        <v>4.0149502146173382E-5</v>
      </c>
      <c r="M961" s="31">
        <v>4.0149502146173382E-5</v>
      </c>
      <c r="N961" s="31">
        <v>2.4255478099728827E-4</v>
      </c>
      <c r="O961" s="31">
        <v>2.4255478099728827E-4</v>
      </c>
      <c r="P961" s="31">
        <v>2.5187711419352726E-4</v>
      </c>
      <c r="Q961" s="31">
        <v>2.5187711419352732E-4</v>
      </c>
      <c r="R961" s="31">
        <v>0</v>
      </c>
      <c r="S961" s="31">
        <v>0</v>
      </c>
      <c r="T961" s="31">
        <v>0</v>
      </c>
      <c r="U961" s="31">
        <v>0</v>
      </c>
      <c r="V961" s="31">
        <v>0</v>
      </c>
      <c r="W961" s="31">
        <v>0</v>
      </c>
      <c r="X961" s="31">
        <v>0</v>
      </c>
      <c r="Y961" s="31">
        <v>0</v>
      </c>
      <c r="Z961" s="29" t="s">
        <v>19</v>
      </c>
      <c r="AA961" s="40"/>
      <c r="AB961" s="41">
        <f t="shared" si="17"/>
        <v>-3.2853447471360302</v>
      </c>
    </row>
    <row r="962" spans="1:28">
      <c r="A962" s="28">
        <v>42959</v>
      </c>
      <c r="B962" s="31">
        <v>7.0399429159379847E-4</v>
      </c>
      <c r="C962" s="31">
        <v>7.0399429159379847E-4</v>
      </c>
      <c r="D962" s="31">
        <v>2.3912860980523845</v>
      </c>
      <c r="E962" s="31">
        <v>2.3912860980523845</v>
      </c>
      <c r="F962" s="31">
        <v>1.6389863150592561</v>
      </c>
      <c r="G962" s="31">
        <v>1.6389863150592561</v>
      </c>
      <c r="H962" s="31">
        <v>1.2508658275800406</v>
      </c>
      <c r="I962" s="31">
        <v>1.2508658275800406</v>
      </c>
      <c r="J962" s="31">
        <v>6.3709890641972712E-6</v>
      </c>
      <c r="K962" s="31">
        <v>6.3709890641972712E-6</v>
      </c>
      <c r="L962" s="31">
        <v>1.4545069641136448E-2</v>
      </c>
      <c r="M962" s="31">
        <v>1.4545069641136448E-2</v>
      </c>
      <c r="N962" s="31">
        <v>1.810913994925754E-2</v>
      </c>
      <c r="O962" s="31">
        <v>1.810913994925754E-2</v>
      </c>
      <c r="P962" s="31">
        <v>9.7224566078701509E-3</v>
      </c>
      <c r="Q962" s="31">
        <v>9.7224566078701509E-3</v>
      </c>
      <c r="R962" s="31">
        <v>0</v>
      </c>
      <c r="S962" s="31">
        <v>0</v>
      </c>
      <c r="T962" s="31">
        <v>5.8180278564545799E-3</v>
      </c>
      <c r="U962" s="31">
        <v>5.8180278564545799E-3</v>
      </c>
      <c r="V962" s="31">
        <v>1.9889492041777635E-3</v>
      </c>
      <c r="W962" s="31">
        <v>1.9889492041777635E-3</v>
      </c>
      <c r="X962" s="31">
        <v>2.5238086842191429E-3</v>
      </c>
      <c r="Y962" s="31">
        <v>2.5238086842191429E-3</v>
      </c>
      <c r="Z962" s="29" t="s">
        <v>19</v>
      </c>
      <c r="AA962" s="40"/>
      <c r="AB962" s="41">
        <f t="shared" si="17"/>
        <v>0.22383597359859256</v>
      </c>
    </row>
    <row r="963" spans="1:28">
      <c r="A963" s="28">
        <v>42960</v>
      </c>
      <c r="B963" s="31">
        <v>7.3266374238268618E-4</v>
      </c>
      <c r="C963" s="31">
        <v>7.3266374238268618E-4</v>
      </c>
      <c r="D963" s="31">
        <v>0.94342570152130123</v>
      </c>
      <c r="E963" s="31">
        <v>0.94342570152130123</v>
      </c>
      <c r="F963" s="31">
        <v>0.56336743653554155</v>
      </c>
      <c r="G963" s="31">
        <v>0.56336743653554155</v>
      </c>
      <c r="H963" s="31">
        <v>0.47206556865036692</v>
      </c>
      <c r="I963" s="31">
        <v>0.47206556865036692</v>
      </c>
      <c r="J963" s="31">
        <v>6.3709890641972712E-6</v>
      </c>
      <c r="K963" s="31">
        <v>6.3709890641972712E-6</v>
      </c>
      <c r="L963" s="31">
        <v>1.0212573364090283E-2</v>
      </c>
      <c r="M963" s="31">
        <v>1.0212573364090283E-2</v>
      </c>
      <c r="N963" s="31">
        <v>8.2953735101072585E-3</v>
      </c>
      <c r="O963" s="31">
        <v>8.2953735101072585E-3</v>
      </c>
      <c r="P963" s="31">
        <v>5.6798289250640389E-3</v>
      </c>
      <c r="Q963" s="31">
        <v>5.6798289250640389E-3</v>
      </c>
      <c r="R963" s="31">
        <v>0</v>
      </c>
      <c r="S963" s="31">
        <v>0</v>
      </c>
      <c r="T963" s="31">
        <v>0</v>
      </c>
      <c r="U963" s="31">
        <v>0</v>
      </c>
      <c r="V963" s="31">
        <v>2.5419741048515808E-3</v>
      </c>
      <c r="W963" s="31">
        <v>2.5419741048515808E-3</v>
      </c>
      <c r="X963" s="31">
        <v>6.5991803918704142E-4</v>
      </c>
      <c r="Y963" s="31">
        <v>6.5991803918704142E-4</v>
      </c>
      <c r="Z963" s="29" t="s">
        <v>19</v>
      </c>
      <c r="AA963" s="40"/>
      <c r="AB963" s="41">
        <f t="shared" si="17"/>
        <v>-0.75063738641247024</v>
      </c>
    </row>
    <row r="964" spans="1:28">
      <c r="A964" s="28">
        <v>42961</v>
      </c>
      <c r="B964" s="31">
        <v>1.8635143012777019E-3</v>
      </c>
      <c r="C964" s="31">
        <v>1.8635143012777019E-3</v>
      </c>
      <c r="D964" s="31">
        <v>0.12965369229421556</v>
      </c>
      <c r="E964" s="31">
        <v>0.12965369229421556</v>
      </c>
      <c r="F964" s="31">
        <v>5.8756470148783102E-2</v>
      </c>
      <c r="G964" s="31">
        <v>5.8756470148783102E-2</v>
      </c>
      <c r="H964" s="31">
        <v>6.072631284648846E-2</v>
      </c>
      <c r="I964" s="31">
        <v>6.072631284648846E-2</v>
      </c>
      <c r="J964" s="31">
        <v>9.5564835962959068E-6</v>
      </c>
      <c r="K964" s="31">
        <v>9.5564835962959068E-6</v>
      </c>
      <c r="L964" s="31">
        <v>2.1717230706339245E-3</v>
      </c>
      <c r="M964" s="31">
        <v>2.1717230706339245E-3</v>
      </c>
      <c r="N964" s="31">
        <v>3.783854583557697E-4</v>
      </c>
      <c r="O964" s="31">
        <v>3.783854583557697E-4</v>
      </c>
      <c r="P964" s="31">
        <v>8.5134464597412215E-4</v>
      </c>
      <c r="Q964" s="31">
        <v>8.5134464597412204E-4</v>
      </c>
      <c r="R964" s="31">
        <v>0</v>
      </c>
      <c r="S964" s="31">
        <v>0</v>
      </c>
      <c r="T964" s="31">
        <v>0</v>
      </c>
      <c r="U964" s="31">
        <v>0</v>
      </c>
      <c r="V964" s="31">
        <v>1.8434163355793905E-4</v>
      </c>
      <c r="W964" s="31">
        <v>1.8434163355793905E-4</v>
      </c>
      <c r="X964" s="31">
        <v>4.7856651696770181E-5</v>
      </c>
      <c r="Y964" s="31">
        <v>4.7856651696770181E-5</v>
      </c>
      <c r="Z964" s="29" t="s">
        <v>19</v>
      </c>
      <c r="AA964" s="40"/>
      <c r="AB964" s="41">
        <f t="shared" si="17"/>
        <v>-2.8013781847888848</v>
      </c>
    </row>
    <row r="965" spans="1:28">
      <c r="A965" s="28">
        <v>42962</v>
      </c>
      <c r="B965" s="31">
        <v>1.2901252854999475E-3</v>
      </c>
      <c r="C965" s="31">
        <v>1.2901252854999475E-3</v>
      </c>
      <c r="D965" s="31">
        <v>4.2302975443104504E-2</v>
      </c>
      <c r="E965" s="31">
        <v>4.2302975443104504E-2</v>
      </c>
      <c r="F965" s="31">
        <v>0.52743537127860329</v>
      </c>
      <c r="G965" s="31">
        <v>0.52743537127860329</v>
      </c>
      <c r="H965" s="31">
        <v>0.15203302612721306</v>
      </c>
      <c r="I965" s="31">
        <v>0.15203302612721303</v>
      </c>
      <c r="J965" s="31">
        <v>6.3709890641972712E-6</v>
      </c>
      <c r="K965" s="31">
        <v>6.3709890641972712E-6</v>
      </c>
      <c r="L965" s="31">
        <v>4.7084416153239699E-4</v>
      </c>
      <c r="M965" s="31">
        <v>4.7084416153239699E-4</v>
      </c>
      <c r="N965" s="31">
        <v>1.3015489548314487E-2</v>
      </c>
      <c r="O965" s="31">
        <v>1.3015489548314487E-2</v>
      </c>
      <c r="P965" s="31">
        <v>3.5439109967029289E-3</v>
      </c>
      <c r="Q965" s="31">
        <v>3.5439109967029293E-3</v>
      </c>
      <c r="R965" s="31">
        <v>0</v>
      </c>
      <c r="S965" s="31">
        <v>0</v>
      </c>
      <c r="T965" s="31">
        <v>0</v>
      </c>
      <c r="U965" s="31">
        <v>0</v>
      </c>
      <c r="V965" s="31">
        <v>2.1829930289755939E-3</v>
      </c>
      <c r="W965" s="31">
        <v>2.1829930289755939E-3</v>
      </c>
      <c r="X965" s="31">
        <v>5.6672350693543632E-4</v>
      </c>
      <c r="Y965" s="31">
        <v>5.6672350693543632E-4</v>
      </c>
      <c r="Z965" s="29" t="s">
        <v>19</v>
      </c>
      <c r="AA965" s="40"/>
      <c r="AB965" s="41">
        <f t="shared" si="17"/>
        <v>-1.8836575045844053</v>
      </c>
    </row>
    <row r="966" spans="1:28">
      <c r="A966" s="28">
        <v>42963</v>
      </c>
      <c r="B966" s="31">
        <v>5.8036524880305036E-2</v>
      </c>
      <c r="C966" s="31">
        <v>5.8036524880305036E-2</v>
      </c>
      <c r="D966" s="31">
        <v>0.37081715186731684</v>
      </c>
      <c r="E966" s="31">
        <v>0.37081715186731684</v>
      </c>
      <c r="F966" s="31">
        <v>0.76663319410688902</v>
      </c>
      <c r="G966" s="31">
        <v>0.76663319410688902</v>
      </c>
      <c r="H966" s="31">
        <v>0.34991650273664487</v>
      </c>
      <c r="I966" s="31">
        <v>0.34991650273664487</v>
      </c>
      <c r="J966" s="31">
        <v>3.4084791493455414E-4</v>
      </c>
      <c r="K966" s="31">
        <v>3.4084791493455414E-4</v>
      </c>
      <c r="L966" s="31">
        <v>3.1097614389581571E-3</v>
      </c>
      <c r="M966" s="31">
        <v>3.1097614389581571E-3</v>
      </c>
      <c r="N966" s="31">
        <v>8.3632888487864994E-3</v>
      </c>
      <c r="O966" s="31">
        <v>8.3632888487864994E-3</v>
      </c>
      <c r="P966" s="31">
        <v>3.3789314869061681E-3</v>
      </c>
      <c r="Q966" s="31">
        <v>3.3789314869061685E-3</v>
      </c>
      <c r="R966" s="31">
        <v>0</v>
      </c>
      <c r="S966" s="31">
        <v>0</v>
      </c>
      <c r="T966" s="31">
        <v>5.7267789879405498E-3</v>
      </c>
      <c r="U966" s="31">
        <v>5.7267789879405498E-3</v>
      </c>
      <c r="V966" s="31">
        <v>3.1148884975671753E-2</v>
      </c>
      <c r="W966" s="31">
        <v>3.1148884975671753E-2</v>
      </c>
      <c r="X966" s="31">
        <v>1.0062490712031415E-2</v>
      </c>
      <c r="Y966" s="31">
        <v>1.0062490712031415E-2</v>
      </c>
      <c r="Z966" s="29" t="s">
        <v>19</v>
      </c>
      <c r="AA966" s="40"/>
      <c r="AB966" s="41">
        <f t="shared" si="17"/>
        <v>-1.0500607165690883</v>
      </c>
    </row>
    <row r="967" spans="1:28">
      <c r="A967" s="28">
        <v>42964</v>
      </c>
      <c r="B967" s="31">
        <v>6.4665539001602305E-4</v>
      </c>
      <c r="C967" s="31">
        <v>6.4665539001602305E-4</v>
      </c>
      <c r="D967" s="31">
        <v>0.92769074663474171</v>
      </c>
      <c r="E967" s="31">
        <v>0.92769074663474171</v>
      </c>
      <c r="F967" s="31">
        <v>0.7396659535556106</v>
      </c>
      <c r="G967" s="31">
        <v>0.7396659535556106</v>
      </c>
      <c r="H967" s="31">
        <v>0.51237094446361509</v>
      </c>
      <c r="I967" s="31">
        <v>0.51237094446361509</v>
      </c>
      <c r="J967" s="31">
        <v>2.2298461724690449E-5</v>
      </c>
      <c r="K967" s="31">
        <v>2.2298461724690449E-5</v>
      </c>
      <c r="L967" s="31">
        <v>1.499401407422548E-2</v>
      </c>
      <c r="M967" s="31">
        <v>1.499401407422548E-2</v>
      </c>
      <c r="N967" s="31">
        <v>5.6272709191370869E-3</v>
      </c>
      <c r="O967" s="31">
        <v>5.6272709191370869E-3</v>
      </c>
      <c r="P967" s="31">
        <v>6.643258886854281E-3</v>
      </c>
      <c r="Q967" s="31">
        <v>6.6432588868542801E-3</v>
      </c>
      <c r="R967" s="31">
        <v>0</v>
      </c>
      <c r="S967" s="31">
        <v>0</v>
      </c>
      <c r="T967" s="31">
        <v>1.5110812625923438E-3</v>
      </c>
      <c r="U967" s="31">
        <v>1.5110812625923438E-3</v>
      </c>
      <c r="V967" s="31">
        <v>1.9229743037465014E-2</v>
      </c>
      <c r="W967" s="31">
        <v>1.9229743037465014E-2</v>
      </c>
      <c r="X967" s="31">
        <v>5.513590029696311E-3</v>
      </c>
      <c r="Y967" s="31">
        <v>5.5135900296963119E-3</v>
      </c>
      <c r="Z967" s="29" t="s">
        <v>19</v>
      </c>
      <c r="AA967" s="40"/>
      <c r="AB967" s="41">
        <f t="shared" si="17"/>
        <v>-0.668706415361217</v>
      </c>
    </row>
    <row r="968" spans="1:28">
      <c r="A968" s="28">
        <v>42965</v>
      </c>
      <c r="B968" s="31">
        <v>2.9042153649143265E-2</v>
      </c>
      <c r="C968" s="31">
        <v>2.9042153649143265E-2</v>
      </c>
      <c r="D968" s="31">
        <v>3.6514147224574418E-2</v>
      </c>
      <c r="E968" s="31">
        <v>3.6514147224574418E-2</v>
      </c>
      <c r="F968" s="31">
        <v>3.9250214660981185E-2</v>
      </c>
      <c r="G968" s="31">
        <v>3.9250214660981185E-2</v>
      </c>
      <c r="H968" s="31">
        <v>3.4270400157171317E-2</v>
      </c>
      <c r="I968" s="31">
        <v>3.4270400157171317E-2</v>
      </c>
      <c r="J968" s="31">
        <v>4.1411428917282272E-4</v>
      </c>
      <c r="K968" s="31">
        <v>4.1411428917282272E-4</v>
      </c>
      <c r="L968" s="31">
        <v>3.1754606242882604E-4</v>
      </c>
      <c r="M968" s="31">
        <v>3.1754606242882604E-4</v>
      </c>
      <c r="N968" s="31">
        <v>7.858774904312138E-4</v>
      </c>
      <c r="O968" s="31">
        <v>7.858774904312138E-4</v>
      </c>
      <c r="P968" s="31">
        <v>4.773071313967341E-4</v>
      </c>
      <c r="Q968" s="31">
        <v>4.7730713139673453E-4</v>
      </c>
      <c r="R968" s="31">
        <v>1.3385448023878466E-2</v>
      </c>
      <c r="S968" s="31">
        <v>1.3385448023878466E-2</v>
      </c>
      <c r="T968" s="31">
        <v>0</v>
      </c>
      <c r="U968" s="31">
        <v>0</v>
      </c>
      <c r="V968" s="31">
        <v>5.5302490067381718E-3</v>
      </c>
      <c r="W968" s="31">
        <v>5.5302490067381718E-3</v>
      </c>
      <c r="X968" s="31">
        <v>6.7276377201091137E-3</v>
      </c>
      <c r="Y968" s="31">
        <v>6.7276377201091137E-3</v>
      </c>
      <c r="Z968" s="29" t="s">
        <v>19</v>
      </c>
      <c r="AA968" s="40"/>
      <c r="AB968" s="41">
        <f t="shared" si="17"/>
        <v>-3.3734732665611844</v>
      </c>
    </row>
    <row r="969" spans="1:28">
      <c r="A969" s="28">
        <v>42966</v>
      </c>
      <c r="B969" s="31">
        <v>4.4835835539288292E-2</v>
      </c>
      <c r="C969" s="31">
        <v>4.4835835539288292E-2</v>
      </c>
      <c r="D969" s="31">
        <v>2.5732180920956586E-2</v>
      </c>
      <c r="E969" s="31">
        <v>2.5732180920956586E-2</v>
      </c>
      <c r="F969" s="31">
        <v>0.12835999010376495</v>
      </c>
      <c r="G969" s="31">
        <v>0.12835999010376495</v>
      </c>
      <c r="H969" s="31">
        <v>5.992786239449497E-2</v>
      </c>
      <c r="I969" s="31">
        <v>5.992786239449497E-2</v>
      </c>
      <c r="J969" s="31">
        <v>3.6951736572344174E-4</v>
      </c>
      <c r="K969" s="31">
        <v>3.6951736572344174E-4</v>
      </c>
      <c r="L969" s="31">
        <v>2.7009665080153012E-4</v>
      </c>
      <c r="M969" s="31">
        <v>2.7009665080153012E-4</v>
      </c>
      <c r="N969" s="31">
        <v>9.7507021960909867E-4</v>
      </c>
      <c r="O969" s="31">
        <v>9.7507021960909867E-4</v>
      </c>
      <c r="P969" s="31">
        <v>4.9241975824834586E-4</v>
      </c>
      <c r="Q969" s="31">
        <v>4.9241975824834586E-4</v>
      </c>
      <c r="R969" s="31">
        <v>3.7875529986652777E-3</v>
      </c>
      <c r="S969" s="31">
        <v>3.7875529986652777E-3</v>
      </c>
      <c r="T969" s="31">
        <v>1.2701842497153035E-3</v>
      </c>
      <c r="U969" s="31">
        <v>1.2701842497153035E-3</v>
      </c>
      <c r="V969" s="31">
        <v>8.4409063787056304E-4</v>
      </c>
      <c r="W969" s="31">
        <v>8.4409063787056304E-4</v>
      </c>
      <c r="X969" s="31">
        <v>2.1548087119256255E-3</v>
      </c>
      <c r="Y969" s="31">
        <v>2.1548087119256259E-3</v>
      </c>
      <c r="Z969" s="29" t="s">
        <v>19</v>
      </c>
      <c r="AA969" s="40"/>
      <c r="AB969" s="41">
        <f t="shared" ref="AB969:AB1032" si="18">IF(I969&gt;0,LN(I969),"")</f>
        <v>-2.8146137335196921</v>
      </c>
    </row>
    <row r="970" spans="1:28">
      <c r="A970" s="28">
        <v>42967</v>
      </c>
      <c r="B970" s="31">
        <v>8.0780955839489285E-2</v>
      </c>
      <c r="C970" s="31">
        <v>8.0780955839489285E-2</v>
      </c>
      <c r="D970" s="31">
        <v>1.9804654422285163E-2</v>
      </c>
      <c r="E970" s="31">
        <v>1.9804654422285163E-2</v>
      </c>
      <c r="F970" s="31">
        <v>0.33066523074236315</v>
      </c>
      <c r="G970" s="31">
        <v>0.33066523074236315</v>
      </c>
      <c r="H970" s="31">
        <v>0.12461368347610569</v>
      </c>
      <c r="I970" s="31">
        <v>0.12461368347610567</v>
      </c>
      <c r="J970" s="31">
        <v>6.4984088454812154E-4</v>
      </c>
      <c r="K970" s="31">
        <v>6.4984088454812154E-4</v>
      </c>
      <c r="L970" s="31">
        <v>1.9344760124974448E-4</v>
      </c>
      <c r="M970" s="31">
        <v>1.9344760124974448E-4</v>
      </c>
      <c r="N970" s="31">
        <v>2.2848660369944548E-3</v>
      </c>
      <c r="O970" s="31">
        <v>2.2848660369944548E-3</v>
      </c>
      <c r="P970" s="31">
        <v>9.1683269566443905E-4</v>
      </c>
      <c r="Q970" s="31">
        <v>9.1683269566443949E-4</v>
      </c>
      <c r="R970" s="31">
        <v>0</v>
      </c>
      <c r="S970" s="31">
        <v>0</v>
      </c>
      <c r="T970" s="31">
        <v>1.0168773907203551E-2</v>
      </c>
      <c r="U970" s="31">
        <v>1.0168773907203551E-2</v>
      </c>
      <c r="V970" s="31">
        <v>2.9203595632073505E-3</v>
      </c>
      <c r="W970" s="31">
        <v>2.9203595632073505E-3</v>
      </c>
      <c r="X970" s="31">
        <v>4.2667983144383526E-3</v>
      </c>
      <c r="Y970" s="31">
        <v>4.2667983144383526E-3</v>
      </c>
      <c r="Z970" s="29" t="s">
        <v>19</v>
      </c>
      <c r="AA970" s="40"/>
      <c r="AB970" s="41">
        <f t="shared" si="18"/>
        <v>-2.082536859428092</v>
      </c>
    </row>
    <row r="971" spans="1:28">
      <c r="A971" s="28">
        <v>42968</v>
      </c>
      <c r="B971" s="31">
        <v>1.3560650223143891E-2</v>
      </c>
      <c r="C971" s="31">
        <v>1.3560650223143891E-2</v>
      </c>
      <c r="D971" s="31">
        <v>0.65579466814611498</v>
      </c>
      <c r="E971" s="31">
        <v>0.65579466814611498</v>
      </c>
      <c r="F971" s="31">
        <v>0.11559675752768762</v>
      </c>
      <c r="G971" s="31">
        <v>0.11559675752768762</v>
      </c>
      <c r="H971" s="31">
        <v>0.26164742745309416</v>
      </c>
      <c r="I971" s="31">
        <v>0.26164742745309422</v>
      </c>
      <c r="J971" s="31">
        <v>2.866945078888772E-5</v>
      </c>
      <c r="K971" s="31">
        <v>2.866945078888772E-5</v>
      </c>
      <c r="L971" s="31">
        <v>1.1479107659065025E-2</v>
      </c>
      <c r="M971" s="31">
        <v>1.1479107659065025E-2</v>
      </c>
      <c r="N971" s="31">
        <v>7.4706872547164742E-4</v>
      </c>
      <c r="O971" s="31">
        <v>7.4706872547164742E-4</v>
      </c>
      <c r="P971" s="31">
        <v>4.1660474687609406E-3</v>
      </c>
      <c r="Q971" s="31">
        <v>4.1660474687609398E-3</v>
      </c>
      <c r="R971" s="31">
        <v>0</v>
      </c>
      <c r="S971" s="31">
        <v>0</v>
      </c>
      <c r="T971" s="31">
        <v>0</v>
      </c>
      <c r="U971" s="31">
        <v>0</v>
      </c>
      <c r="V971" s="31">
        <v>1.7852031881400415E-3</v>
      </c>
      <c r="W971" s="31">
        <v>1.7852031881400415E-3</v>
      </c>
      <c r="X971" s="31">
        <v>4.6345389011609017E-4</v>
      </c>
      <c r="Y971" s="31">
        <v>4.6345389011609017E-4</v>
      </c>
      <c r="Z971" s="29" t="s">
        <v>19</v>
      </c>
      <c r="AA971" s="40"/>
      <c r="AB971" s="41">
        <f t="shared" si="18"/>
        <v>-1.3407573782279467</v>
      </c>
    </row>
    <row r="972" spans="1:28">
      <c r="A972" s="28">
        <v>42969</v>
      </c>
      <c r="B972" s="31">
        <v>2.7414365943240857E-2</v>
      </c>
      <c r="C972" s="31">
        <v>2.7414365943240857E-2</v>
      </c>
      <c r="D972" s="31">
        <v>3.2641545244838963E-2</v>
      </c>
      <c r="E972" s="31">
        <v>3.2641545244838963E-2</v>
      </c>
      <c r="F972" s="31">
        <v>1.1831822217047721E-2</v>
      </c>
      <c r="G972" s="31">
        <v>1.1831822217047721E-2</v>
      </c>
      <c r="H972" s="31">
        <v>2.5172598792501118E-2</v>
      </c>
      <c r="I972" s="31">
        <v>2.5172598792501114E-2</v>
      </c>
      <c r="J972" s="31">
        <v>1.7201670473332634E-4</v>
      </c>
      <c r="K972" s="31">
        <v>1.7201670473332634E-4</v>
      </c>
      <c r="L972" s="31">
        <v>2.2264723917423421E-4</v>
      </c>
      <c r="M972" s="31">
        <v>2.2264723917423421E-4</v>
      </c>
      <c r="N972" s="31">
        <v>1.1642629487869838E-4</v>
      </c>
      <c r="O972" s="31">
        <v>1.1642629487869838E-4</v>
      </c>
      <c r="P972" s="31">
        <v>1.7505459436450144E-4</v>
      </c>
      <c r="Q972" s="31">
        <v>1.7505459436450142E-4</v>
      </c>
      <c r="R972" s="31">
        <v>1.6214167168382056E-3</v>
      </c>
      <c r="S972" s="31">
        <v>1.6214167168382056E-3</v>
      </c>
      <c r="T972" s="31">
        <v>0</v>
      </c>
      <c r="U972" s="31">
        <v>0</v>
      </c>
      <c r="V972" s="31">
        <v>2.0083535866575468E-3</v>
      </c>
      <c r="W972" s="31">
        <v>2.0083535866575468E-3</v>
      </c>
      <c r="X972" s="31">
        <v>1.1624128820031283E-3</v>
      </c>
      <c r="Y972" s="31">
        <v>1.1624128820031283E-3</v>
      </c>
      <c r="Z972" s="29" t="s">
        <v>19</v>
      </c>
      <c r="AA972" s="40"/>
      <c r="AB972" s="41">
        <f t="shared" si="18"/>
        <v>-3.68199922556204</v>
      </c>
    </row>
    <row r="973" spans="1:28">
      <c r="A973" s="28">
        <v>42970</v>
      </c>
      <c r="B973" s="31">
        <v>8.7282550179502614E-4</v>
      </c>
      <c r="C973" s="31">
        <v>8.7282550179502614E-4</v>
      </c>
      <c r="D973" s="31">
        <v>9.508132099161971E-3</v>
      </c>
      <c r="E973" s="31">
        <v>9.508132099161971E-3</v>
      </c>
      <c r="F973" s="31">
        <v>0.2254207112676398</v>
      </c>
      <c r="G973" s="31">
        <v>0.2254207112676398</v>
      </c>
      <c r="H973" s="31">
        <v>6.2146899770539957E-2</v>
      </c>
      <c r="I973" s="31">
        <v>6.2146899770539957E-2</v>
      </c>
      <c r="J973" s="31">
        <v>9.5564835962959068E-6</v>
      </c>
      <c r="K973" s="31">
        <v>9.5564835962959068E-6</v>
      </c>
      <c r="L973" s="31">
        <v>4.0149502146173382E-5</v>
      </c>
      <c r="M973" s="31">
        <v>4.0149502146173382E-5</v>
      </c>
      <c r="N973" s="31">
        <v>1.5717549808624276E-3</v>
      </c>
      <c r="O973" s="31">
        <v>1.5717549808624276E-3</v>
      </c>
      <c r="P973" s="31">
        <v>4.2567232298706107E-4</v>
      </c>
      <c r="Q973" s="31">
        <v>4.2567232298706102E-4</v>
      </c>
      <c r="R973" s="31">
        <v>0</v>
      </c>
      <c r="S973" s="31">
        <v>0</v>
      </c>
      <c r="T973" s="31">
        <v>0</v>
      </c>
      <c r="U973" s="31">
        <v>0</v>
      </c>
      <c r="V973" s="31">
        <v>2.03309417431927E-2</v>
      </c>
      <c r="W973" s="31">
        <v>2.03309417431927E-2</v>
      </c>
      <c r="X973" s="31">
        <v>5.278084927925363E-3</v>
      </c>
      <c r="Y973" s="31">
        <v>5.278084927925363E-3</v>
      </c>
      <c r="Z973" s="29" t="s">
        <v>19</v>
      </c>
      <c r="AA973" s="40"/>
      <c r="AB973" s="41">
        <f t="shared" si="18"/>
        <v>-2.7782543452858675</v>
      </c>
    </row>
    <row r="974" spans="1:28">
      <c r="A974" s="28">
        <v>42971</v>
      </c>
      <c r="B974" s="31">
        <v>1.0464349537944019E-2</v>
      </c>
      <c r="C974" s="31">
        <v>1.0464349537944019E-2</v>
      </c>
      <c r="D974" s="31">
        <v>0.27015870003211961</v>
      </c>
      <c r="E974" s="31">
        <v>0.27015870003211961</v>
      </c>
      <c r="F974" s="31">
        <v>4.9136747534430654E-2</v>
      </c>
      <c r="G974" s="31">
        <v>4.9136747534430654E-2</v>
      </c>
      <c r="H974" s="31">
        <v>0.11010933985527141</v>
      </c>
      <c r="I974" s="31">
        <v>0.11010933985527141</v>
      </c>
      <c r="J974" s="31">
        <v>5.7338901577775448E-5</v>
      </c>
      <c r="K974" s="31">
        <v>5.7338901577775448E-5</v>
      </c>
      <c r="L974" s="31">
        <v>2.5330685899494845E-3</v>
      </c>
      <c r="M974" s="31">
        <v>2.5330685899494845E-3</v>
      </c>
      <c r="N974" s="31">
        <v>1.9404382479783059E-4</v>
      </c>
      <c r="O974" s="31">
        <v>1.9404382479783059E-4</v>
      </c>
      <c r="P974" s="31">
        <v>9.4705794936766246E-4</v>
      </c>
      <c r="Q974" s="31">
        <v>9.4705794936766256E-4</v>
      </c>
      <c r="R974" s="31">
        <v>0</v>
      </c>
      <c r="S974" s="31">
        <v>0</v>
      </c>
      <c r="T974" s="31">
        <v>4.0368499430607063E-3</v>
      </c>
      <c r="U974" s="31">
        <v>4.0368499430607063E-3</v>
      </c>
      <c r="V974" s="31">
        <v>0</v>
      </c>
      <c r="W974" s="31">
        <v>0</v>
      </c>
      <c r="X974" s="31">
        <v>1.3928804414902057E-3</v>
      </c>
      <c r="Y974" s="31">
        <v>1.3928804414902057E-3</v>
      </c>
      <c r="Z974" s="29" t="s">
        <v>19</v>
      </c>
      <c r="AA974" s="40"/>
      <c r="AB974" s="41">
        <f t="shared" si="18"/>
        <v>-2.2062814081950033</v>
      </c>
    </row>
    <row r="975" spans="1:28">
      <c r="A975" s="28">
        <v>42972</v>
      </c>
      <c r="B975" s="31">
        <v>7.0909108284515623E-3</v>
      </c>
      <c r="C975" s="31">
        <v>7.0909108284515623E-3</v>
      </c>
      <c r="D975" s="31">
        <v>6.9896633281747288E-3</v>
      </c>
      <c r="E975" s="31">
        <v>6.9896633281747288E-3</v>
      </c>
      <c r="F975" s="31">
        <v>9.2316349647567891E-3</v>
      </c>
      <c r="G975" s="31">
        <v>9.2316349647567891E-3</v>
      </c>
      <c r="H975" s="31">
        <v>7.6117263909283939E-3</v>
      </c>
      <c r="I975" s="31">
        <v>7.6117263909283922E-3</v>
      </c>
      <c r="J975" s="31">
        <v>1.1786329768764952E-4</v>
      </c>
      <c r="K975" s="31">
        <v>1.1786329768764952E-4</v>
      </c>
      <c r="L975" s="31">
        <v>9.4898823254591666E-5</v>
      </c>
      <c r="M975" s="31">
        <v>9.4898823254591666E-5</v>
      </c>
      <c r="N975" s="31">
        <v>7.7617529919132242E-5</v>
      </c>
      <c r="O975" s="31">
        <v>7.7617529919132242E-5</v>
      </c>
      <c r="P975" s="31">
        <v>9.9491460106443275E-5</v>
      </c>
      <c r="Q975" s="31">
        <v>9.9491460106443247E-5</v>
      </c>
      <c r="R975" s="31">
        <v>0</v>
      </c>
      <c r="S975" s="31">
        <v>0</v>
      </c>
      <c r="T975" s="31">
        <v>2.777615557567086E-3</v>
      </c>
      <c r="U975" s="31">
        <v>2.777615557567086E-3</v>
      </c>
      <c r="V975" s="31">
        <v>1.1157519925875259E-4</v>
      </c>
      <c r="W975" s="31">
        <v>1.1157519925875259E-4</v>
      </c>
      <c r="X975" s="31">
        <v>9.8735828763862692E-4</v>
      </c>
      <c r="Y975" s="31">
        <v>9.8735828763862692E-4</v>
      </c>
      <c r="Z975" s="29" t="s">
        <v>19</v>
      </c>
      <c r="AA975" s="40"/>
      <c r="AB975" s="41">
        <f t="shared" si="18"/>
        <v>-4.8780652746335056</v>
      </c>
    </row>
    <row r="976" spans="1:28">
      <c r="A976" s="28">
        <v>42973</v>
      </c>
      <c r="B976" s="31">
        <v>9.0149495258391396E-4</v>
      </c>
      <c r="C976" s="31">
        <v>9.0149495258391396E-4</v>
      </c>
      <c r="D976" s="31">
        <v>7.6284054077729434E-3</v>
      </c>
      <c r="E976" s="31">
        <v>7.6284054077729434E-3</v>
      </c>
      <c r="F976" s="31">
        <v>1.4902565744473389E-2</v>
      </c>
      <c r="G976" s="31">
        <v>1.4902565744473389E-2</v>
      </c>
      <c r="H976" s="31">
        <v>6.8573544339187798E-3</v>
      </c>
      <c r="I976" s="31">
        <v>6.8573544339187798E-3</v>
      </c>
      <c r="J976" s="31">
        <v>6.3709890641972712E-6</v>
      </c>
      <c r="K976" s="31">
        <v>6.3709890641972712E-6</v>
      </c>
      <c r="L976" s="31">
        <v>7.6649049551785558E-5</v>
      </c>
      <c r="M976" s="31">
        <v>7.6649049551785558E-5</v>
      </c>
      <c r="N976" s="31">
        <v>1.5038396421831871E-4</v>
      </c>
      <c r="O976" s="31">
        <v>1.5038396421831871E-4</v>
      </c>
      <c r="P976" s="31">
        <v>6.800682083225236E-5</v>
      </c>
      <c r="Q976" s="31">
        <v>6.800682083225236E-5</v>
      </c>
      <c r="R976" s="31">
        <v>0</v>
      </c>
      <c r="S976" s="31">
        <v>0</v>
      </c>
      <c r="T976" s="31">
        <v>0</v>
      </c>
      <c r="U976" s="31">
        <v>0</v>
      </c>
      <c r="V976" s="31">
        <v>7.9218391473714345E-3</v>
      </c>
      <c r="W976" s="31">
        <v>7.9218391473714345E-3</v>
      </c>
      <c r="X976" s="31">
        <v>2.0565766373901503E-3</v>
      </c>
      <c r="Y976" s="31">
        <v>2.0565766373901503E-3</v>
      </c>
      <c r="Z976" s="29" t="s">
        <v>19</v>
      </c>
      <c r="AA976" s="40"/>
      <c r="AB976" s="41">
        <f t="shared" si="18"/>
        <v>-4.9824335626590752</v>
      </c>
    </row>
    <row r="977" spans="1:28">
      <c r="A977" s="28">
        <v>42974</v>
      </c>
      <c r="B977" s="31">
        <v>6.9188941237182363E-3</v>
      </c>
      <c r="C977" s="31">
        <v>6.9188941237182363E-3</v>
      </c>
      <c r="D977" s="31">
        <v>5.4588723099833564E-2</v>
      </c>
      <c r="E977" s="31">
        <v>5.4588723099833564E-2</v>
      </c>
      <c r="F977" s="31">
        <v>2.1854185767855673E-2</v>
      </c>
      <c r="G977" s="31">
        <v>2.1854185767855673E-2</v>
      </c>
      <c r="H977" s="31">
        <v>2.724428805674288E-2</v>
      </c>
      <c r="I977" s="31">
        <v>2.724428805674288E-2</v>
      </c>
      <c r="J977" s="31">
        <v>5.7338901577775448E-5</v>
      </c>
      <c r="K977" s="31">
        <v>5.7338901577775448E-5</v>
      </c>
      <c r="L977" s="31">
        <v>4.9639384471632545E-4</v>
      </c>
      <c r="M977" s="31">
        <v>4.9639384471632545E-4</v>
      </c>
      <c r="N977" s="31">
        <v>2.2800149413745093E-4</v>
      </c>
      <c r="O977" s="31">
        <v>2.2800149413745093E-4</v>
      </c>
      <c r="P977" s="31">
        <v>2.5313649976449492E-4</v>
      </c>
      <c r="Q977" s="31">
        <v>2.5313649976449492E-4</v>
      </c>
      <c r="R977" s="31">
        <v>1.8157318832962223E-3</v>
      </c>
      <c r="S977" s="31">
        <v>1.8157318832962223E-3</v>
      </c>
      <c r="T977" s="31">
        <v>0</v>
      </c>
      <c r="U977" s="31">
        <v>0</v>
      </c>
      <c r="V977" s="31">
        <v>1.64937251078156E-4</v>
      </c>
      <c r="W977" s="31">
        <v>1.64937251078156E-4</v>
      </c>
      <c r="X977" s="31">
        <v>7.6066888486445237E-4</v>
      </c>
      <c r="Y977" s="31">
        <v>7.6066888486445237E-4</v>
      </c>
      <c r="Z977" s="29" t="s">
        <v>19</v>
      </c>
      <c r="AA977" s="40"/>
      <c r="AB977" s="41">
        <f t="shared" si="18"/>
        <v>-3.6029113924412663</v>
      </c>
    </row>
    <row r="978" spans="1:28">
      <c r="A978" s="28">
        <v>42975</v>
      </c>
      <c r="B978" s="31">
        <v>8.9107838546395132E-2</v>
      </c>
      <c r="C978" s="31">
        <v>8.9107838546395132E-2</v>
      </c>
      <c r="D978" s="31">
        <v>6.3027418460011086E-2</v>
      </c>
      <c r="E978" s="31">
        <v>6.3027418460011086E-2</v>
      </c>
      <c r="F978" s="31">
        <v>0.30805912515341588</v>
      </c>
      <c r="G978" s="31">
        <v>0.30805912515341588</v>
      </c>
      <c r="H978" s="31">
        <v>0.13695062452930462</v>
      </c>
      <c r="I978" s="31">
        <v>0.13695062452930465</v>
      </c>
      <c r="J978" s="31">
        <v>1.0129872612073662E-3</v>
      </c>
      <c r="K978" s="31">
        <v>1.0129872612073662E-3</v>
      </c>
      <c r="L978" s="31">
        <v>4.0879493094285636E-4</v>
      </c>
      <c r="M978" s="31">
        <v>4.0879493094285636E-4</v>
      </c>
      <c r="N978" s="31">
        <v>1.4795841640834583E-3</v>
      </c>
      <c r="O978" s="31">
        <v>1.4795841640834583E-3</v>
      </c>
      <c r="P978" s="31">
        <v>9.2564839466121273E-4</v>
      </c>
      <c r="Q978" s="31">
        <v>9.2564839466121273E-4</v>
      </c>
      <c r="R978" s="31">
        <v>0</v>
      </c>
      <c r="S978" s="31">
        <v>0</v>
      </c>
      <c r="T978" s="31">
        <v>0</v>
      </c>
      <c r="U978" s="31">
        <v>0</v>
      </c>
      <c r="V978" s="31">
        <v>1.9938002997977092E-3</v>
      </c>
      <c r="W978" s="31">
        <v>1.9938002997977092E-3</v>
      </c>
      <c r="X978" s="31">
        <v>5.1760746966769851E-4</v>
      </c>
      <c r="Y978" s="31">
        <v>5.1760746966769851E-4</v>
      </c>
      <c r="Z978" s="29" t="s">
        <v>19</v>
      </c>
      <c r="AA978" s="40"/>
      <c r="AB978" s="41">
        <f t="shared" si="18"/>
        <v>-1.9881348230110518</v>
      </c>
    </row>
    <row r="979" spans="1:28">
      <c r="A979" s="28">
        <v>42976</v>
      </c>
      <c r="B979" s="31">
        <v>3.5486409087578802E-3</v>
      </c>
      <c r="C979" s="31">
        <v>3.5486409087578802E-3</v>
      </c>
      <c r="D979" s="31">
        <v>0.18330072707098427</v>
      </c>
      <c r="E979" s="31">
        <v>0.18330072707098427</v>
      </c>
      <c r="F979" s="31">
        <v>2.6506386467383659E-2</v>
      </c>
      <c r="G979" s="31">
        <v>2.6506386467383659E-2</v>
      </c>
      <c r="H979" s="31">
        <v>7.1530581659819806E-2</v>
      </c>
      <c r="I979" s="31">
        <v>7.1530581659819806E-2</v>
      </c>
      <c r="J979" s="31">
        <v>2.5483956256789085E-5</v>
      </c>
      <c r="K979" s="31">
        <v>2.5483956256789085E-5</v>
      </c>
      <c r="L979" s="31">
        <v>2.2009227085584135E-3</v>
      </c>
      <c r="M979" s="31">
        <v>2.2009227085584135E-3</v>
      </c>
      <c r="N979" s="31">
        <v>2.6195916347707132E-4</v>
      </c>
      <c r="O979" s="31">
        <v>2.6195916347707132E-4</v>
      </c>
      <c r="P979" s="31">
        <v>8.3749140469347794E-4</v>
      </c>
      <c r="Q979" s="31">
        <v>8.3749140469347762E-4</v>
      </c>
      <c r="R979" s="31">
        <v>0</v>
      </c>
      <c r="S979" s="31">
        <v>0</v>
      </c>
      <c r="T979" s="31">
        <v>6.7925657721844244E-3</v>
      </c>
      <c r="U979" s="31">
        <v>6.7925657721844244E-3</v>
      </c>
      <c r="V979" s="31">
        <v>0</v>
      </c>
      <c r="W979" s="31">
        <v>0</v>
      </c>
      <c r="X979" s="31">
        <v>2.3437165475707713E-3</v>
      </c>
      <c r="Y979" s="31">
        <v>2.3437165475707713E-3</v>
      </c>
      <c r="Z979" s="29" t="s">
        <v>19</v>
      </c>
      <c r="AA979" s="40"/>
      <c r="AB979" s="41">
        <f t="shared" si="18"/>
        <v>-2.6376302052044296</v>
      </c>
    </row>
    <row r="980" spans="1:28">
      <c r="A980" s="28">
        <v>42977</v>
      </c>
      <c r="B980" s="31">
        <v>2.28782217295324E-2</v>
      </c>
      <c r="C980" s="31">
        <v>2.28782217295324E-2</v>
      </c>
      <c r="D980" s="31">
        <v>7.9988758139399083E-2</v>
      </c>
      <c r="E980" s="31">
        <v>7.9988758139399083E-2</v>
      </c>
      <c r="F980" s="31">
        <v>9.7429404430990726E-2</v>
      </c>
      <c r="G980" s="31">
        <v>9.7429404430990726E-2</v>
      </c>
      <c r="H980" s="31">
        <v>6.1937841765759324E-2</v>
      </c>
      <c r="I980" s="31">
        <v>6.1937841765759324E-2</v>
      </c>
      <c r="J980" s="31">
        <v>1.5226663863431478E-3</v>
      </c>
      <c r="K980" s="31">
        <v>1.5226663863431478E-3</v>
      </c>
      <c r="L980" s="31">
        <v>2.4929190878033112E-3</v>
      </c>
      <c r="M980" s="31">
        <v>2.4929190878033112E-3</v>
      </c>
      <c r="N980" s="31">
        <v>8.3438844663067118E-4</v>
      </c>
      <c r="O980" s="31">
        <v>8.3438844663067118E-4</v>
      </c>
      <c r="P980" s="31">
        <v>1.678760966099859E-3</v>
      </c>
      <c r="Q980" s="31">
        <v>1.6787609660998597E-3</v>
      </c>
      <c r="R980" s="31">
        <v>0</v>
      </c>
      <c r="S980" s="31">
        <v>0</v>
      </c>
      <c r="T980" s="31">
        <v>0</v>
      </c>
      <c r="U980" s="31">
        <v>0</v>
      </c>
      <c r="V980" s="31">
        <v>2.1005244034365163E-3</v>
      </c>
      <c r="W980" s="31">
        <v>2.1005244034365163E-3</v>
      </c>
      <c r="X980" s="31">
        <v>5.4531395222898649E-4</v>
      </c>
      <c r="Y980" s="31">
        <v>5.4531395222898649E-4</v>
      </c>
      <c r="Z980" s="29" t="s">
        <v>19</v>
      </c>
      <c r="AA980" s="40"/>
      <c r="AB980" s="41">
        <f t="shared" si="18"/>
        <v>-2.7816239489937846</v>
      </c>
    </row>
    <row r="981" spans="1:28">
      <c r="A981" s="28">
        <v>42978</v>
      </c>
      <c r="B981" s="31">
        <v>7.2310725878639028E-4</v>
      </c>
      <c r="C981" s="31">
        <v>7.2310725878639028E-4</v>
      </c>
      <c r="D981" s="31">
        <v>3.8408473734925688E-2</v>
      </c>
      <c r="E981" s="31">
        <v>3.8408473734925688E-2</v>
      </c>
      <c r="F981" s="31">
        <v>3.0673477604917069E-2</v>
      </c>
      <c r="G981" s="31">
        <v>3.0673477604917069E-2</v>
      </c>
      <c r="H981" s="31">
        <v>2.1501489853130454E-2</v>
      </c>
      <c r="I981" s="31">
        <v>2.1501489853130454E-2</v>
      </c>
      <c r="J981" s="31">
        <v>1.2741978128394542E-5</v>
      </c>
      <c r="K981" s="31">
        <v>1.2741978128394542E-5</v>
      </c>
      <c r="L981" s="31">
        <v>5.1829357315969285E-4</v>
      </c>
      <c r="M981" s="31">
        <v>5.1829357315969285E-4</v>
      </c>
      <c r="N981" s="31">
        <v>2.1344820727761367E-4</v>
      </c>
      <c r="O981" s="31">
        <v>2.1344820727761367E-4</v>
      </c>
      <c r="P981" s="31">
        <v>2.3928325848385093E-4</v>
      </c>
      <c r="Q981" s="31">
        <v>2.3928325848385088E-4</v>
      </c>
      <c r="R981" s="31">
        <v>0</v>
      </c>
      <c r="S981" s="31">
        <v>0</v>
      </c>
      <c r="T981" s="31">
        <v>0</v>
      </c>
      <c r="U981" s="31">
        <v>0</v>
      </c>
      <c r="V981" s="31">
        <v>3.6625771930590524E-3</v>
      </c>
      <c r="W981" s="31">
        <v>3.6625771930590524E-3</v>
      </c>
      <c r="X981" s="31">
        <v>9.5083610608056538E-4</v>
      </c>
      <c r="Y981" s="31">
        <v>9.5083610608056538E-4</v>
      </c>
      <c r="Z981" s="29" t="s">
        <v>19</v>
      </c>
      <c r="AA981" s="40"/>
      <c r="AB981" s="41">
        <f t="shared" si="18"/>
        <v>-3.8396330507549021</v>
      </c>
    </row>
    <row r="982" spans="1:28">
      <c r="A982" s="28">
        <v>42979</v>
      </c>
      <c r="B982" s="31">
        <v>2.1731443697976895E-2</v>
      </c>
      <c r="C982" s="31">
        <v>2.1731443697976895E-2</v>
      </c>
      <c r="D982" s="31">
        <v>6.7567962157269248E-2</v>
      </c>
      <c r="E982" s="31">
        <v>6.7567962157269248E-2</v>
      </c>
      <c r="F982" s="31">
        <v>4.4047948229107542E-2</v>
      </c>
      <c r="G982" s="31">
        <v>4.4047948229107542E-2</v>
      </c>
      <c r="H982" s="31">
        <v>4.3340495039280238E-2</v>
      </c>
      <c r="I982" s="31">
        <v>4.3340495039280238E-2</v>
      </c>
      <c r="J982" s="31">
        <v>1.4653274847653723E-4</v>
      </c>
      <c r="K982" s="31">
        <v>1.4653274847653723E-4</v>
      </c>
      <c r="L982" s="31">
        <v>5.0734370893800915E-4</v>
      </c>
      <c r="M982" s="31">
        <v>5.0734370893800915E-4</v>
      </c>
      <c r="N982" s="31">
        <v>2.7166135471696281E-4</v>
      </c>
      <c r="O982" s="31">
        <v>2.7166135471696281E-4</v>
      </c>
      <c r="P982" s="31">
        <v>3.0351192260320034E-4</v>
      </c>
      <c r="Q982" s="31">
        <v>3.0351192260320034E-4</v>
      </c>
      <c r="R982" s="31">
        <v>5.0107828989911542E-3</v>
      </c>
      <c r="S982" s="31">
        <v>5.0107828989911542E-3</v>
      </c>
      <c r="T982" s="31">
        <v>0</v>
      </c>
      <c r="U982" s="31">
        <v>0</v>
      </c>
      <c r="V982" s="31">
        <v>6.9613222146221723E-3</v>
      </c>
      <c r="W982" s="31">
        <v>6.9613222146221723E-3</v>
      </c>
      <c r="X982" s="31">
        <v>3.7882317974706498E-3</v>
      </c>
      <c r="Y982" s="31">
        <v>3.7882317974706498E-3</v>
      </c>
      <c r="Z982" s="29" t="s">
        <v>19</v>
      </c>
      <c r="AA982" s="40"/>
      <c r="AB982" s="41">
        <f t="shared" si="18"/>
        <v>-3.1386678607130327</v>
      </c>
    </row>
    <row r="983" spans="1:28">
      <c r="A983" s="28">
        <v>42980</v>
      </c>
      <c r="B983" s="31">
        <v>1.8475868286172085E-2</v>
      </c>
      <c r="C983" s="31">
        <v>1.8475868286172085E-2</v>
      </c>
      <c r="D983" s="31">
        <v>0.63284740269220663</v>
      </c>
      <c r="E983" s="31">
        <v>0.63284740269220663</v>
      </c>
      <c r="F983" s="31">
        <v>0.2883151659802366</v>
      </c>
      <c r="G983" s="31">
        <v>0.2883151659802366</v>
      </c>
      <c r="H983" s="31">
        <v>0.3005120661731554</v>
      </c>
      <c r="I983" s="31">
        <v>0.3005120661731554</v>
      </c>
      <c r="J983" s="31">
        <v>9.2379341430860436E-5</v>
      </c>
      <c r="K983" s="31">
        <v>9.2379341430860436E-5</v>
      </c>
      <c r="L983" s="31">
        <v>4.7157415248050925E-3</v>
      </c>
      <c r="M983" s="31">
        <v>4.7157415248050925E-3</v>
      </c>
      <c r="N983" s="31">
        <v>5.2973964169807748E-3</v>
      </c>
      <c r="O983" s="31">
        <v>5.2973964169807748E-3</v>
      </c>
      <c r="P983" s="31">
        <v>3.0388973827449066E-3</v>
      </c>
      <c r="Q983" s="31">
        <v>3.0388973827449066E-3</v>
      </c>
      <c r="R983" s="31">
        <v>3.5677538759504719E-4</v>
      </c>
      <c r="S983" s="31">
        <v>3.5677538759504719E-4</v>
      </c>
      <c r="T983" s="31">
        <v>3.0915116652553507E-3</v>
      </c>
      <c r="U983" s="31">
        <v>3.0915116652553507E-3</v>
      </c>
      <c r="V983" s="31">
        <v>6.2045512979106328E-3</v>
      </c>
      <c r="W983" s="31">
        <v>6.2045512979106328E-3</v>
      </c>
      <c r="X983" s="31">
        <v>2.8185049078255702E-3</v>
      </c>
      <c r="Y983" s="31">
        <v>2.8185049078255702E-3</v>
      </c>
      <c r="Z983" s="29" t="s">
        <v>19</v>
      </c>
      <c r="AA983" s="40"/>
      <c r="AB983" s="41">
        <f t="shared" si="18"/>
        <v>-1.2022673721585839</v>
      </c>
    </row>
    <row r="984" spans="1:28">
      <c r="A984" s="28">
        <v>42981</v>
      </c>
      <c r="B984" s="31">
        <v>0.13038547669332926</v>
      </c>
      <c r="C984" s="31">
        <v>0.13038547669332926</v>
      </c>
      <c r="D984" s="31">
        <v>1.866586854323006E-2</v>
      </c>
      <c r="E984" s="31">
        <v>1.866586854323006E-2</v>
      </c>
      <c r="F984" s="31">
        <v>0.39273985029518921</v>
      </c>
      <c r="G984" s="31">
        <v>0.39273985029518921</v>
      </c>
      <c r="H984" s="31">
        <v>0.15994700505517367</v>
      </c>
      <c r="I984" s="31">
        <v>0.15994700505517365</v>
      </c>
      <c r="J984" s="31">
        <v>8.9830945805181514E-4</v>
      </c>
      <c r="K984" s="31">
        <v>8.9830945805181514E-4</v>
      </c>
      <c r="L984" s="31">
        <v>2.5184687709872391E-4</v>
      </c>
      <c r="M984" s="31">
        <v>2.5184687709872391E-4</v>
      </c>
      <c r="N984" s="31">
        <v>1.7124367538408549E-3</v>
      </c>
      <c r="O984" s="31">
        <v>1.7124367538408549E-3</v>
      </c>
      <c r="P984" s="31">
        <v>8.8660744196121608E-4</v>
      </c>
      <c r="Q984" s="31">
        <v>8.866074419612163E-4</v>
      </c>
      <c r="R984" s="31">
        <v>0</v>
      </c>
      <c r="S984" s="31">
        <v>0</v>
      </c>
      <c r="T984" s="31">
        <v>0</v>
      </c>
      <c r="U984" s="31">
        <v>0</v>
      </c>
      <c r="V984" s="31">
        <v>9.648829188072125E-3</v>
      </c>
      <c r="W984" s="31">
        <v>9.648829188072125E-3</v>
      </c>
      <c r="X984" s="31">
        <v>2.5049179006546287E-3</v>
      </c>
      <c r="Y984" s="31">
        <v>2.5049179006546287E-3</v>
      </c>
      <c r="Z984" s="29" t="s">
        <v>19</v>
      </c>
      <c r="AA984" s="40"/>
      <c r="AB984" s="41">
        <f t="shared" si="18"/>
        <v>-1.832912737018406</v>
      </c>
    </row>
    <row r="985" spans="1:28">
      <c r="A985" s="28">
        <v>42982</v>
      </c>
      <c r="B985" s="31">
        <v>0.24258177960837529</v>
      </c>
      <c r="C985" s="31">
        <v>0.24258177960837529</v>
      </c>
      <c r="D985" s="31">
        <v>4.6719420679183575E-2</v>
      </c>
      <c r="E985" s="31">
        <v>4.6719420679183575E-2</v>
      </c>
      <c r="F985" s="31">
        <v>2.1245906888070674</v>
      </c>
      <c r="G985" s="31">
        <v>2.1245906888070674</v>
      </c>
      <c r="H985" s="31">
        <v>0.66358662935527002</v>
      </c>
      <c r="I985" s="31">
        <v>0.66358662935527002</v>
      </c>
      <c r="J985" s="31">
        <v>1.6914975965443755E-3</v>
      </c>
      <c r="K985" s="31">
        <v>1.6914975965443755E-3</v>
      </c>
      <c r="L985" s="31">
        <v>4.3799456886734606E-4</v>
      </c>
      <c r="M985" s="31">
        <v>4.3799456886734606E-4</v>
      </c>
      <c r="N985" s="31">
        <v>2.0956733078165705E-2</v>
      </c>
      <c r="O985" s="31">
        <v>2.0956733078165705E-2</v>
      </c>
      <c r="P985" s="31">
        <v>6.2604056732801184E-3</v>
      </c>
      <c r="Q985" s="31">
        <v>6.2604056732801184E-3</v>
      </c>
      <c r="R985" s="31">
        <v>7.2788550058453822E-3</v>
      </c>
      <c r="S985" s="31">
        <v>7.2788550058453822E-3</v>
      </c>
      <c r="T985" s="31">
        <v>3.3221888048588194E-2</v>
      </c>
      <c r="U985" s="31">
        <v>3.3221888048588194E-2</v>
      </c>
      <c r="V985" s="31">
        <v>1.0944071718597646E-2</v>
      </c>
      <c r="W985" s="31">
        <v>1.0944071718597646E-2</v>
      </c>
      <c r="X985" s="31">
        <v>1.7181797344711463E-2</v>
      </c>
      <c r="Y985" s="31">
        <v>1.7181797344711459E-2</v>
      </c>
      <c r="Z985" s="29" t="s">
        <v>19</v>
      </c>
      <c r="AA985" s="40"/>
      <c r="AB985" s="41">
        <f t="shared" si="18"/>
        <v>-0.41009586951972349</v>
      </c>
    </row>
    <row r="986" spans="1:28">
      <c r="A986" s="28">
        <v>42983</v>
      </c>
      <c r="B986" s="31">
        <v>2.526097163954218E-2</v>
      </c>
      <c r="C986" s="31">
        <v>2.526097163954218E-2</v>
      </c>
      <c r="D986" s="31">
        <v>0.57334949046631822</v>
      </c>
      <c r="E986" s="31">
        <v>0.57334949046631822</v>
      </c>
      <c r="F986" s="31">
        <v>0.40877272131910997</v>
      </c>
      <c r="G986" s="31">
        <v>0.40877272131910997</v>
      </c>
      <c r="H986" s="31">
        <v>0.31393711635967042</v>
      </c>
      <c r="I986" s="31">
        <v>0.31393711635967042</v>
      </c>
      <c r="J986" s="31">
        <v>1.6246022113703041E-4</v>
      </c>
      <c r="K986" s="31">
        <v>1.6246022113703041E-4</v>
      </c>
      <c r="L986" s="31">
        <v>3.3835080445002476E-3</v>
      </c>
      <c r="M986" s="31">
        <v>3.3835080445002476E-3</v>
      </c>
      <c r="N986" s="31">
        <v>1.5998913354581139E-2</v>
      </c>
      <c r="O986" s="31">
        <v>1.5998913354581139E-2</v>
      </c>
      <c r="P986" s="31">
        <v>5.3851327014576107E-3</v>
      </c>
      <c r="Q986" s="31">
        <v>5.3851327014576098E-3</v>
      </c>
      <c r="R986" s="31">
        <v>0</v>
      </c>
      <c r="S986" s="31">
        <v>0</v>
      </c>
      <c r="T986" s="31">
        <v>5.1719858673752441E-3</v>
      </c>
      <c r="U986" s="31">
        <v>5.1719858673752441E-3</v>
      </c>
      <c r="V986" s="31">
        <v>6.6411499037057516E-3</v>
      </c>
      <c r="W986" s="31">
        <v>6.6411499037057516E-3</v>
      </c>
      <c r="X986" s="31">
        <v>3.5086482007158351E-3</v>
      </c>
      <c r="Y986" s="31">
        <v>3.5086482007158351E-3</v>
      </c>
      <c r="Z986" s="29" t="s">
        <v>19</v>
      </c>
      <c r="AA986" s="40"/>
      <c r="AB986" s="41">
        <f t="shared" si="18"/>
        <v>-1.1585625795003474</v>
      </c>
    </row>
    <row r="987" spans="1:28">
      <c r="A987" s="28">
        <v>42984</v>
      </c>
      <c r="B987" s="31">
        <v>3.2597165546965338E-2</v>
      </c>
      <c r="C987" s="31">
        <v>3.2597165546965338E-2</v>
      </c>
      <c r="D987" s="31">
        <v>1.4873565567786958E-2</v>
      </c>
      <c r="E987" s="31">
        <v>1.4873565567786958E-2</v>
      </c>
      <c r="F987" s="31">
        <v>8.6305842174455097E-2</v>
      </c>
      <c r="G987" s="31">
        <v>8.6305842174455097E-2</v>
      </c>
      <c r="H987" s="31">
        <v>4.0425017442490163E-2</v>
      </c>
      <c r="I987" s="31">
        <v>4.0425017442490156E-2</v>
      </c>
      <c r="J987" s="31">
        <v>2.1024263911850996E-4</v>
      </c>
      <c r="K987" s="31">
        <v>2.1024263911850996E-4</v>
      </c>
      <c r="L987" s="31">
        <v>6.934914007066312E-5</v>
      </c>
      <c r="M987" s="31">
        <v>6.934914007066312E-5</v>
      </c>
      <c r="N987" s="31">
        <v>5.9183366563338321E-4</v>
      </c>
      <c r="O987" s="31">
        <v>5.9183366563338321E-4</v>
      </c>
      <c r="P987" s="31">
        <v>2.6069281319030072E-4</v>
      </c>
      <c r="Q987" s="31">
        <v>2.6069281319030072E-4</v>
      </c>
      <c r="R987" s="31">
        <v>1.5927472660493178E-5</v>
      </c>
      <c r="S987" s="31">
        <v>1.5927472660493178E-5</v>
      </c>
      <c r="T987" s="31">
        <v>1.2738342044558647E-3</v>
      </c>
      <c r="U987" s="31">
        <v>1.2738342044558647E-3</v>
      </c>
      <c r="V987" s="31">
        <v>7.2766434299186477E-4</v>
      </c>
      <c r="W987" s="31">
        <v>7.2766434299186477E-4</v>
      </c>
      <c r="X987" s="31">
        <v>6.3473032776768866E-4</v>
      </c>
      <c r="Y987" s="31">
        <v>6.3473032776768866E-4</v>
      </c>
      <c r="Z987" s="29" t="s">
        <v>19</v>
      </c>
      <c r="AA987" s="40"/>
      <c r="AB987" s="41">
        <f t="shared" si="18"/>
        <v>-3.2083064420412573</v>
      </c>
    </row>
    <row r="988" spans="1:28">
      <c r="A988" s="28">
        <v>42985</v>
      </c>
      <c r="B988" s="31">
        <v>1.5127913532936422E-2</v>
      </c>
      <c r="C988" s="31">
        <v>1.5127913532936422E-2</v>
      </c>
      <c r="D988" s="31">
        <v>1.1825853359418341E-3</v>
      </c>
      <c r="E988" s="31">
        <v>1.1825853359418341E-3</v>
      </c>
      <c r="F988" s="31">
        <v>1.8662164849931356E-2</v>
      </c>
      <c r="G988" s="31">
        <v>1.8662164849931356E-2</v>
      </c>
      <c r="H988" s="31">
        <v>1.1233719293031316E-2</v>
      </c>
      <c r="I988" s="31">
        <v>1.1233719293031314E-2</v>
      </c>
      <c r="J988" s="31">
        <v>1.242342867518468E-4</v>
      </c>
      <c r="K988" s="31">
        <v>1.242342867518468E-4</v>
      </c>
      <c r="L988" s="31">
        <v>1.4599818962244867E-5</v>
      </c>
      <c r="M988" s="31">
        <v>1.4599818962244867E-5</v>
      </c>
      <c r="N988" s="31">
        <v>2.085971116576679E-4</v>
      </c>
      <c r="O988" s="31">
        <v>2.085971116576679E-4</v>
      </c>
      <c r="P988" s="31">
        <v>1.0830715910321673E-4</v>
      </c>
      <c r="Q988" s="31">
        <v>1.0830715910321673E-4</v>
      </c>
      <c r="R988" s="31">
        <v>0</v>
      </c>
      <c r="S988" s="31">
        <v>0</v>
      </c>
      <c r="T988" s="31">
        <v>0</v>
      </c>
      <c r="U988" s="31">
        <v>0</v>
      </c>
      <c r="V988" s="31">
        <v>5.6903351621963817E-3</v>
      </c>
      <c r="W988" s="31">
        <v>5.6903351621963817E-3</v>
      </c>
      <c r="X988" s="31">
        <v>1.4772592747450376E-3</v>
      </c>
      <c r="Y988" s="31">
        <v>1.4772592747450376E-3</v>
      </c>
      <c r="Z988" s="29" t="s">
        <v>19</v>
      </c>
      <c r="AA988" s="40"/>
      <c r="AB988" s="41">
        <f t="shared" si="18"/>
        <v>-4.4888353724520806</v>
      </c>
    </row>
    <row r="989" spans="1:28">
      <c r="A989" s="28">
        <v>42986</v>
      </c>
      <c r="B989" s="31">
        <v>2.3254110084320039E-4</v>
      </c>
      <c r="C989" s="31">
        <v>2.3254110084320039E-4</v>
      </c>
      <c r="D989" s="31">
        <v>9.2088358104359513E-3</v>
      </c>
      <c r="E989" s="31">
        <v>9.2088358104359513E-3</v>
      </c>
      <c r="F989" s="31">
        <v>8.3880294364482216E-2</v>
      </c>
      <c r="G989" s="31">
        <v>8.3880294364482216E-2</v>
      </c>
      <c r="H989" s="31">
        <v>2.5045400849833387E-2</v>
      </c>
      <c r="I989" s="31">
        <v>2.5045400849833383E-2</v>
      </c>
      <c r="J989" s="31">
        <v>3.1854945320986356E-6</v>
      </c>
      <c r="K989" s="31">
        <v>3.1854945320986356E-6</v>
      </c>
      <c r="L989" s="31">
        <v>6.934914007066312E-5</v>
      </c>
      <c r="M989" s="31">
        <v>6.934914007066312E-5</v>
      </c>
      <c r="N989" s="31">
        <v>6.0153585687327475E-4</v>
      </c>
      <c r="O989" s="31">
        <v>6.0153585687327475E-4</v>
      </c>
      <c r="P989" s="31">
        <v>1.8135152221933964E-4</v>
      </c>
      <c r="Q989" s="31">
        <v>1.8135152221933964E-4</v>
      </c>
      <c r="R989" s="31">
        <v>7.8267600653663481E-3</v>
      </c>
      <c r="S989" s="31">
        <v>7.8267600653663481E-3</v>
      </c>
      <c r="T989" s="31">
        <v>0</v>
      </c>
      <c r="U989" s="31">
        <v>0</v>
      </c>
      <c r="V989" s="31">
        <v>6.6508520949456439E-3</v>
      </c>
      <c r="W989" s="31">
        <v>6.6508520949456439E-3</v>
      </c>
      <c r="X989" s="31">
        <v>4.8209279656641121E-3</v>
      </c>
      <c r="Y989" s="31">
        <v>4.8209279656641121E-3</v>
      </c>
      <c r="Z989" s="29" t="s">
        <v>19</v>
      </c>
      <c r="AA989" s="40"/>
      <c r="AB989" s="41">
        <f t="shared" si="18"/>
        <v>-3.6870650671166345</v>
      </c>
    </row>
    <row r="990" spans="1:28">
      <c r="A990" s="28">
        <v>42987</v>
      </c>
      <c r="B990" s="31">
        <v>0.36594642635295915</v>
      </c>
      <c r="C990" s="31">
        <v>0.36594642635295915</v>
      </c>
      <c r="D990" s="31">
        <v>8.6503927351300842E-4</v>
      </c>
      <c r="E990" s="31">
        <v>8.6503927351300842E-4</v>
      </c>
      <c r="F990" s="31">
        <v>0.18239149311872088</v>
      </c>
      <c r="G990" s="31">
        <v>0.18239149311872088</v>
      </c>
      <c r="H990" s="31">
        <v>0.19232580808475158</v>
      </c>
      <c r="I990" s="31">
        <v>0.19232580808475161</v>
      </c>
      <c r="J990" s="31">
        <v>1.1690764932801995E-3</v>
      </c>
      <c r="K990" s="31">
        <v>1.1690764932801995E-3</v>
      </c>
      <c r="L990" s="31">
        <v>1.094986422168365E-5</v>
      </c>
      <c r="M990" s="31">
        <v>1.094986422168365E-5</v>
      </c>
      <c r="N990" s="31">
        <v>1.0963476101077429E-3</v>
      </c>
      <c r="O990" s="31">
        <v>1.0963476101077429E-3</v>
      </c>
      <c r="P990" s="31">
        <v>7.505938002967112E-4</v>
      </c>
      <c r="Q990" s="31">
        <v>7.505938002967112E-4</v>
      </c>
      <c r="R990" s="31">
        <v>0</v>
      </c>
      <c r="S990" s="31">
        <v>0</v>
      </c>
      <c r="T990" s="31">
        <v>0</v>
      </c>
      <c r="U990" s="31">
        <v>0</v>
      </c>
      <c r="V990" s="31">
        <v>0</v>
      </c>
      <c r="W990" s="31">
        <v>0</v>
      </c>
      <c r="X990" s="31">
        <v>0</v>
      </c>
      <c r="Y990" s="31">
        <v>0</v>
      </c>
      <c r="Z990" s="29" t="s">
        <v>19</v>
      </c>
      <c r="AA990" s="40"/>
      <c r="AB990" s="41">
        <f t="shared" si="18"/>
        <v>-1.6485644279834069</v>
      </c>
    </row>
    <row r="991" spans="1:28">
      <c r="A991" s="28">
        <v>42988</v>
      </c>
      <c r="B991" s="31">
        <v>1.1147096581008717</v>
      </c>
      <c r="C991" s="31">
        <v>1.1147096581008717</v>
      </c>
      <c r="D991" s="31">
        <v>1.7705930446462466E-2</v>
      </c>
      <c r="E991" s="31">
        <v>1.7705930446462466E-2</v>
      </c>
      <c r="F991" s="31">
        <v>4.7196309286452347E-2</v>
      </c>
      <c r="G991" s="31">
        <v>4.7196309286452347E-2</v>
      </c>
      <c r="H991" s="31">
        <v>0.45906241263012604</v>
      </c>
      <c r="I991" s="31">
        <v>0.45906241263012604</v>
      </c>
      <c r="J991" s="31">
        <v>1.3270770220722915E-2</v>
      </c>
      <c r="K991" s="31">
        <v>1.3270770220722915E-2</v>
      </c>
      <c r="L991" s="31">
        <v>4.3799456886734607E-5</v>
      </c>
      <c r="M991" s="31">
        <v>4.3799456886734607E-5</v>
      </c>
      <c r="N991" s="31">
        <v>2.6681025909701714E-4</v>
      </c>
      <c r="O991" s="31">
        <v>2.6681025909701714E-4</v>
      </c>
      <c r="P991" s="31">
        <v>5.330979121906004E-3</v>
      </c>
      <c r="Q991" s="31">
        <v>5.330979121906004E-3</v>
      </c>
      <c r="R991" s="31">
        <v>8.7473679851428534E-3</v>
      </c>
      <c r="S991" s="31">
        <v>8.7473679851428534E-3</v>
      </c>
      <c r="T991" s="31">
        <v>0</v>
      </c>
      <c r="U991" s="31">
        <v>0</v>
      </c>
      <c r="V991" s="31">
        <v>9.77010657857077E-3</v>
      </c>
      <c r="W991" s="31">
        <v>9.77010657857077E-3</v>
      </c>
      <c r="X991" s="31">
        <v>5.9946753178059487E-3</v>
      </c>
      <c r="Y991" s="31">
        <v>5.9946753178059487E-3</v>
      </c>
      <c r="Z991" s="29" t="s">
        <v>19</v>
      </c>
      <c r="AA991" s="40"/>
      <c r="AB991" s="41">
        <f t="shared" si="18"/>
        <v>-0.77856910293635262</v>
      </c>
    </row>
    <row r="992" spans="1:28">
      <c r="A992" s="28">
        <v>42989</v>
      </c>
      <c r="B992" s="31">
        <v>2.3311448985897817E-2</v>
      </c>
      <c r="C992" s="31">
        <v>2.3311448985897817E-2</v>
      </c>
      <c r="D992" s="31">
        <v>0.15125777440359742</v>
      </c>
      <c r="E992" s="31">
        <v>0.15125777440359742</v>
      </c>
      <c r="F992" s="31">
        <v>2.0068982579715629E-2</v>
      </c>
      <c r="G992" s="31">
        <v>2.0068982579715629E-2</v>
      </c>
      <c r="H992" s="31">
        <v>6.6616459161904076E-2</v>
      </c>
      <c r="I992" s="31">
        <v>6.6616459161904104E-2</v>
      </c>
      <c r="J992" s="31">
        <v>5.7338901577775448E-5</v>
      </c>
      <c r="K992" s="31">
        <v>5.7338901577775448E-5</v>
      </c>
      <c r="L992" s="31">
        <v>6.752416270038252E-4</v>
      </c>
      <c r="M992" s="31">
        <v>6.752416270038252E-4</v>
      </c>
      <c r="N992" s="31">
        <v>1.3097958173853563E-4</v>
      </c>
      <c r="O992" s="31">
        <v>1.3097958173853563E-4</v>
      </c>
      <c r="P992" s="31">
        <v>2.8965868132255635E-4</v>
      </c>
      <c r="Q992" s="31">
        <v>2.8965868132255652E-4</v>
      </c>
      <c r="R992" s="31">
        <v>0</v>
      </c>
      <c r="S992" s="31">
        <v>0</v>
      </c>
      <c r="T992" s="31">
        <v>0</v>
      </c>
      <c r="U992" s="31">
        <v>0</v>
      </c>
      <c r="V992" s="31">
        <v>1.0187300801886107E-4</v>
      </c>
      <c r="W992" s="31">
        <v>1.0187300801886107E-4</v>
      </c>
      <c r="X992" s="31">
        <v>2.6447096990320363E-5</v>
      </c>
      <c r="Y992" s="31">
        <v>2.6447096990320363E-5</v>
      </c>
      <c r="Z992" s="29" t="s">
        <v>19</v>
      </c>
      <c r="AA992" s="40"/>
      <c r="AB992" s="41">
        <f t="shared" si="18"/>
        <v>-2.7088035974053848</v>
      </c>
    </row>
    <row r="993" spans="1:28">
      <c r="A993" s="28">
        <v>42990</v>
      </c>
      <c r="B993" s="31">
        <v>3.3129143133825811E-2</v>
      </c>
      <c r="C993" s="31">
        <v>3.3129143133825811E-2</v>
      </c>
      <c r="D993" s="31">
        <v>2.6896516483195611E-2</v>
      </c>
      <c r="E993" s="31">
        <v>2.6896516483195611E-2</v>
      </c>
      <c r="F993" s="31">
        <v>3.4442778901614929E-2</v>
      </c>
      <c r="G993" s="31">
        <v>3.4442778901614929E-2</v>
      </c>
      <c r="H993" s="31">
        <v>3.1319659764394145E-2</v>
      </c>
      <c r="I993" s="31">
        <v>3.1319659764394145E-2</v>
      </c>
      <c r="J993" s="31">
        <v>3.3129143133825813E-4</v>
      </c>
      <c r="K993" s="31">
        <v>3.3129143133825813E-4</v>
      </c>
      <c r="L993" s="31">
        <v>4.0149502146173388E-5</v>
      </c>
      <c r="M993" s="31">
        <v>4.0149502146173388E-5</v>
      </c>
      <c r="N993" s="31">
        <v>2.2800149413745098E-4</v>
      </c>
      <c r="O993" s="31">
        <v>2.2800149413745098E-4</v>
      </c>
      <c r="P993" s="31">
        <v>2.0402046249675711E-4</v>
      </c>
      <c r="Q993" s="31">
        <v>2.0402046249675711E-4</v>
      </c>
      <c r="R993" s="31">
        <v>0</v>
      </c>
      <c r="S993" s="31">
        <v>0</v>
      </c>
      <c r="T993" s="31">
        <v>6.4385201623499873E-3</v>
      </c>
      <c r="U993" s="31">
        <v>6.4385201623499873E-3</v>
      </c>
      <c r="V993" s="31">
        <v>7.2232813780992436E-3</v>
      </c>
      <c r="W993" s="31">
        <v>7.2232813780992436E-3</v>
      </c>
      <c r="X993" s="31">
        <v>4.0967812623577213E-3</v>
      </c>
      <c r="Y993" s="31">
        <v>4.0967812623577222E-3</v>
      </c>
      <c r="Z993" s="29" t="s">
        <v>19</v>
      </c>
      <c r="AA993" s="40"/>
      <c r="AB993" s="41">
        <f t="shared" si="18"/>
        <v>-3.4635092711243463</v>
      </c>
    </row>
    <row r="994" spans="1:28">
      <c r="A994" s="28">
        <v>42991</v>
      </c>
      <c r="B994" s="31">
        <v>1.214030192117175</v>
      </c>
      <c r="C994" s="31">
        <v>1.214030192117175</v>
      </c>
      <c r="D994" s="31">
        <v>0.61053887931789641</v>
      </c>
      <c r="E994" s="31">
        <v>0.61053887931789641</v>
      </c>
      <c r="F994" s="31">
        <v>0.13568999558550299</v>
      </c>
      <c r="G994" s="31">
        <v>0.13568999558550299</v>
      </c>
      <c r="H994" s="31">
        <v>0.7258544301406229</v>
      </c>
      <c r="I994" s="31">
        <v>0.7258544301406229</v>
      </c>
      <c r="J994" s="31">
        <v>1.8494981253364677E-2</v>
      </c>
      <c r="K994" s="31">
        <v>1.8494981253364677E-2</v>
      </c>
      <c r="L994" s="31">
        <v>2.9966128420007587E-3</v>
      </c>
      <c r="M994" s="31">
        <v>2.9966128420007587E-3</v>
      </c>
      <c r="N994" s="31">
        <v>8.1013296853094292E-4</v>
      </c>
      <c r="O994" s="31">
        <v>8.1013296853094292E-4</v>
      </c>
      <c r="P994" s="31">
        <v>8.5562655691541201E-3</v>
      </c>
      <c r="Q994" s="31">
        <v>8.5562655691541201E-3</v>
      </c>
      <c r="R994" s="31">
        <v>0</v>
      </c>
      <c r="S994" s="31">
        <v>0</v>
      </c>
      <c r="T994" s="31">
        <v>2.401670219289281E-3</v>
      </c>
      <c r="U994" s="31">
        <v>2.401670219289281E-3</v>
      </c>
      <c r="V994" s="31">
        <v>2.3915901406332623E-3</v>
      </c>
      <c r="W994" s="31">
        <v>2.3915901406332623E-3</v>
      </c>
      <c r="X994" s="31">
        <v>1.4495527921837494E-3</v>
      </c>
      <c r="Y994" s="31">
        <v>1.4495527921837494E-3</v>
      </c>
      <c r="Z994" s="29" t="s">
        <v>19</v>
      </c>
      <c r="AA994" s="40"/>
      <c r="AB994" s="41">
        <f t="shared" si="18"/>
        <v>-0.32040579371022571</v>
      </c>
    </row>
    <row r="995" spans="1:28">
      <c r="A995" s="28">
        <v>42992</v>
      </c>
      <c r="B995" s="31">
        <v>2.5557222631027353E-2</v>
      </c>
      <c r="C995" s="31">
        <v>2.5557222631027353E-2</v>
      </c>
      <c r="D995" s="31">
        <v>1.8487020760942566E-2</v>
      </c>
      <c r="E995" s="31">
        <v>1.8487020760942566E-2</v>
      </c>
      <c r="F995" s="31">
        <v>0.26241031536972631</v>
      </c>
      <c r="G995" s="31">
        <v>0.26241031536972631</v>
      </c>
      <c r="H995" s="31">
        <v>8.4606782043176787E-2</v>
      </c>
      <c r="I995" s="31">
        <v>8.4606782043176787E-2</v>
      </c>
      <c r="J995" s="31">
        <v>1.3379077034814268E-4</v>
      </c>
      <c r="K995" s="31">
        <v>1.3379077034814268E-4</v>
      </c>
      <c r="L995" s="31">
        <v>2.2994714865535667E-4</v>
      </c>
      <c r="M995" s="31">
        <v>2.2994714865535667E-4</v>
      </c>
      <c r="N995" s="31">
        <v>1.3049447217654104E-3</v>
      </c>
      <c r="O995" s="31">
        <v>1.3049447217654104E-3</v>
      </c>
      <c r="P995" s="31">
        <v>4.7101020354189602E-4</v>
      </c>
      <c r="Q995" s="31">
        <v>4.7101020354189612E-4</v>
      </c>
      <c r="R995" s="31">
        <v>0</v>
      </c>
      <c r="S995" s="31">
        <v>0</v>
      </c>
      <c r="T995" s="31">
        <v>0</v>
      </c>
      <c r="U995" s="31">
        <v>0</v>
      </c>
      <c r="V995" s="31">
        <v>0</v>
      </c>
      <c r="W995" s="31">
        <v>0</v>
      </c>
      <c r="X995" s="31">
        <v>0</v>
      </c>
      <c r="Y995" s="31">
        <v>0</v>
      </c>
      <c r="Z995" s="29" t="s">
        <v>19</v>
      </c>
      <c r="AA995" s="40"/>
      <c r="AB995" s="41">
        <f t="shared" si="18"/>
        <v>-2.4697408495880837</v>
      </c>
    </row>
    <row r="996" spans="1:28">
      <c r="A996" s="28">
        <v>42993</v>
      </c>
      <c r="B996" s="31">
        <v>0.69961423661216293</v>
      </c>
      <c r="C996" s="31">
        <v>0.69961423661216293</v>
      </c>
      <c r="D996" s="31">
        <v>1.3395333897859665E-3</v>
      </c>
      <c r="E996" s="31">
        <v>1.3395333897859665E-3</v>
      </c>
      <c r="F996" s="31">
        <v>0.31704820533717543</v>
      </c>
      <c r="G996" s="31">
        <v>0.31704820533717543</v>
      </c>
      <c r="H996" s="31">
        <v>0.3593631539044731</v>
      </c>
      <c r="I996" s="31">
        <v>0.3593631539044731</v>
      </c>
      <c r="J996" s="31">
        <v>7.4158312707256237E-3</v>
      </c>
      <c r="K996" s="31">
        <v>7.4158312707256237E-3</v>
      </c>
      <c r="L996" s="31">
        <v>7.2999094811224337E-6</v>
      </c>
      <c r="M996" s="31">
        <v>7.2999094811224337E-6</v>
      </c>
      <c r="N996" s="31">
        <v>4.608540838948477E-3</v>
      </c>
      <c r="O996" s="31">
        <v>4.608540838948477E-3</v>
      </c>
      <c r="P996" s="31">
        <v>4.1307846727738472E-3</v>
      </c>
      <c r="Q996" s="31">
        <v>4.1307846727738464E-3</v>
      </c>
      <c r="R996" s="31">
        <v>6.052439610987408E-5</v>
      </c>
      <c r="S996" s="31">
        <v>6.052439610987408E-5</v>
      </c>
      <c r="T996" s="31">
        <v>0</v>
      </c>
      <c r="U996" s="31">
        <v>0</v>
      </c>
      <c r="V996" s="31">
        <v>2.0685071723448741E-2</v>
      </c>
      <c r="W996" s="31">
        <v>2.0685071723448741E-2</v>
      </c>
      <c r="X996" s="31">
        <v>5.3939484004543866E-3</v>
      </c>
      <c r="Y996" s="31">
        <v>5.3939484004543866E-3</v>
      </c>
      <c r="Z996" s="29" t="s">
        <v>19</v>
      </c>
      <c r="AA996" s="40"/>
      <c r="AB996" s="41">
        <f t="shared" si="18"/>
        <v>-1.023421831022238</v>
      </c>
    </row>
    <row r="997" spans="1:28">
      <c r="A997" s="28">
        <v>42994</v>
      </c>
      <c r="B997" s="31">
        <v>9.6851775753926908E-2</v>
      </c>
      <c r="C997" s="31">
        <v>9.6851775753926908E-2</v>
      </c>
      <c r="D997" s="31">
        <v>1.5784302274651796</v>
      </c>
      <c r="E997" s="31">
        <v>1.5784302274651796</v>
      </c>
      <c r="F997" s="31">
        <v>0.79041811593148315</v>
      </c>
      <c r="G997" s="31">
        <v>0.79041811593148315</v>
      </c>
      <c r="H997" s="31">
        <v>0.78811341522697909</v>
      </c>
      <c r="I997" s="31">
        <v>0.78811341522697931</v>
      </c>
      <c r="J997" s="31">
        <v>3.2492044227406088E-4</v>
      </c>
      <c r="K997" s="31">
        <v>3.2492044227406088E-4</v>
      </c>
      <c r="L997" s="31">
        <v>8.1284492072298247E-3</v>
      </c>
      <c r="M997" s="31">
        <v>8.1284492072298247E-3</v>
      </c>
      <c r="N997" s="31">
        <v>1.097317829231732E-2</v>
      </c>
      <c r="O997" s="31">
        <v>1.097317829231732E-2</v>
      </c>
      <c r="P997" s="31">
        <v>5.7818391563124183E-3</v>
      </c>
      <c r="Q997" s="31">
        <v>5.7818391563124166E-3</v>
      </c>
      <c r="R997" s="31">
        <v>0</v>
      </c>
      <c r="S997" s="31">
        <v>0</v>
      </c>
      <c r="T997" s="31">
        <v>0</v>
      </c>
      <c r="U997" s="31">
        <v>0</v>
      </c>
      <c r="V997" s="31">
        <v>4.1767933287733035E-3</v>
      </c>
      <c r="W997" s="31">
        <v>4.1767933287733035E-3</v>
      </c>
      <c r="X997" s="31">
        <v>1.0843309766031348E-3</v>
      </c>
      <c r="Y997" s="31">
        <v>1.0843309766031348E-3</v>
      </c>
      <c r="Z997" s="29" t="s">
        <v>19</v>
      </c>
      <c r="AA997" s="40"/>
      <c r="AB997" s="41">
        <f t="shared" si="18"/>
        <v>-0.23811327152787259</v>
      </c>
    </row>
    <row r="998" spans="1:28">
      <c r="A998" s="28">
        <v>42995</v>
      </c>
      <c r="B998" s="31">
        <v>5.1063477349541128E-2</v>
      </c>
      <c r="C998" s="31">
        <v>5.1063477349541128E-2</v>
      </c>
      <c r="D998" s="31">
        <v>2.5987677752795868E-2</v>
      </c>
      <c r="E998" s="31">
        <v>2.5987677752795868E-2</v>
      </c>
      <c r="F998" s="31">
        <v>1.5836062074619552</v>
      </c>
      <c r="G998" s="31">
        <v>1.5836062074619552</v>
      </c>
      <c r="H998" s="31">
        <v>0.44027237991128892</v>
      </c>
      <c r="I998" s="31">
        <v>0.44027237991128892</v>
      </c>
      <c r="J998" s="31">
        <v>2.4528307897159495E-4</v>
      </c>
      <c r="K998" s="31">
        <v>2.4528307897159495E-4</v>
      </c>
      <c r="L998" s="31">
        <v>2.2228224370017808E-3</v>
      </c>
      <c r="M998" s="31">
        <v>2.2228224370017808E-3</v>
      </c>
      <c r="N998" s="31">
        <v>5.5642066760777922E-3</v>
      </c>
      <c r="O998" s="31">
        <v>5.5642066760777922E-3</v>
      </c>
      <c r="P998" s="31">
        <v>2.308453751583677E-3</v>
      </c>
      <c r="Q998" s="31">
        <v>2.308453751583677E-3</v>
      </c>
      <c r="R998" s="31">
        <v>0</v>
      </c>
      <c r="S998" s="31">
        <v>0</v>
      </c>
      <c r="T998" s="31">
        <v>6.2049230589540693E-4</v>
      </c>
      <c r="U998" s="31">
        <v>6.2049230589540693E-4</v>
      </c>
      <c r="V998" s="31">
        <v>1.1899737555726961E-2</v>
      </c>
      <c r="W998" s="31">
        <v>1.1899737555726961E-2</v>
      </c>
      <c r="X998" s="31">
        <v>3.3033683526481096E-3</v>
      </c>
      <c r="Y998" s="31">
        <v>3.30336835264811E-3</v>
      </c>
      <c r="Z998" s="29" t="s">
        <v>19</v>
      </c>
      <c r="AA998" s="40"/>
      <c r="AB998" s="41">
        <f t="shared" si="18"/>
        <v>-0.82036169834637385</v>
      </c>
    </row>
    <row r="999" spans="1:28">
      <c r="A999" s="28">
        <v>42996</v>
      </c>
      <c r="B999" s="31">
        <v>4.6473179728786992E-2</v>
      </c>
      <c r="C999" s="31">
        <v>4.6473179728786992E-2</v>
      </c>
      <c r="D999" s="31">
        <v>0.72268373872163993</v>
      </c>
      <c r="E999" s="31">
        <v>0.72268373872163993</v>
      </c>
      <c r="F999" s="31">
        <v>0.35900533135408624</v>
      </c>
      <c r="G999" s="31">
        <v>0.35900533135408624</v>
      </c>
      <c r="H999" s="31">
        <v>0.36092982955475678</v>
      </c>
      <c r="I999" s="31">
        <v>0.36092982955475672</v>
      </c>
      <c r="J999" s="31">
        <v>3.7907384931973776E-4</v>
      </c>
      <c r="K999" s="31">
        <v>3.7907384931973776E-4</v>
      </c>
      <c r="L999" s="31">
        <v>6.5954682161941201E-3</v>
      </c>
      <c r="M999" s="31">
        <v>6.5954682161941201E-3</v>
      </c>
      <c r="N999" s="31">
        <v>1.0575388451481765E-3</v>
      </c>
      <c r="O999" s="31">
        <v>1.0575388451481765E-3</v>
      </c>
      <c r="P999" s="31">
        <v>2.7001226641546108E-3</v>
      </c>
      <c r="Q999" s="31">
        <v>2.7001226641546099E-3</v>
      </c>
      <c r="R999" s="31">
        <v>0</v>
      </c>
      <c r="S999" s="31">
        <v>0</v>
      </c>
      <c r="T999" s="31">
        <v>1.2851490641516045E-2</v>
      </c>
      <c r="U999" s="31">
        <v>1.2851490641516045E-2</v>
      </c>
      <c r="V999" s="31">
        <v>0</v>
      </c>
      <c r="W999" s="31">
        <v>0</v>
      </c>
      <c r="X999" s="31">
        <v>4.434296595377047E-3</v>
      </c>
      <c r="Y999" s="31">
        <v>4.434296595377047E-3</v>
      </c>
      <c r="Z999" s="29" t="s">
        <v>19</v>
      </c>
      <c r="AA999" s="40"/>
      <c r="AB999" s="41">
        <f t="shared" si="18"/>
        <v>-1.0190717175077639</v>
      </c>
    </row>
    <row r="1000" spans="1:28">
      <c r="A1000" s="28">
        <v>42997</v>
      </c>
      <c r="B1000" s="31">
        <v>0.13735215323502897</v>
      </c>
      <c r="C1000" s="31">
        <v>0.13735215323502897</v>
      </c>
      <c r="D1000" s="31">
        <v>2.964128244809764E-2</v>
      </c>
      <c r="E1000" s="31">
        <v>2.964128244809764E-2</v>
      </c>
      <c r="F1000" s="31">
        <v>1.5416781880187641E-2</v>
      </c>
      <c r="G1000" s="31">
        <v>1.5416781880187641E-2</v>
      </c>
      <c r="H1000" s="31">
        <v>6.8531984615345862E-2</v>
      </c>
      <c r="I1000" s="31">
        <v>6.8531984615345834E-2</v>
      </c>
      <c r="J1000" s="31">
        <v>4.5807411371578373E-3</v>
      </c>
      <c r="K1000" s="31">
        <v>4.5807411371578373E-3</v>
      </c>
      <c r="L1000" s="31">
        <v>3.6864542879668297E-4</v>
      </c>
      <c r="M1000" s="31">
        <v>3.6864542879668297E-4</v>
      </c>
      <c r="N1000" s="31">
        <v>1.4068177297842717E-4</v>
      </c>
      <c r="O1000" s="31">
        <v>1.4068177297842717E-4</v>
      </c>
      <c r="P1000" s="31">
        <v>1.9747165752772538E-3</v>
      </c>
      <c r="Q1000" s="31">
        <v>1.9747165752772538E-3</v>
      </c>
      <c r="R1000" s="31">
        <v>9.132812823526789E-3</v>
      </c>
      <c r="S1000" s="31">
        <v>9.132812823526789E-3</v>
      </c>
      <c r="T1000" s="31">
        <v>0</v>
      </c>
      <c r="U1000" s="31">
        <v>0</v>
      </c>
      <c r="V1000" s="31">
        <v>0</v>
      </c>
      <c r="W1000" s="31">
        <v>0</v>
      </c>
      <c r="X1000" s="31">
        <v>3.6106584319642132E-3</v>
      </c>
      <c r="Y1000" s="31">
        <v>3.6106584319642132E-3</v>
      </c>
      <c r="Z1000" s="29" t="s">
        <v>19</v>
      </c>
      <c r="AA1000" s="40"/>
      <c r="AB1000" s="41">
        <f t="shared" si="18"/>
        <v>-2.680454714000057</v>
      </c>
    </row>
    <row r="1001" spans="1:28">
      <c r="A1001" s="28">
        <v>42998</v>
      </c>
      <c r="B1001" s="31">
        <v>1.443029023040682E-3</v>
      </c>
      <c r="C1001" s="31">
        <v>1.443029023040682E-3</v>
      </c>
      <c r="D1001" s="31">
        <v>7.3729085759336583E-4</v>
      </c>
      <c r="E1001" s="31">
        <v>7.3729085759336583E-4</v>
      </c>
      <c r="F1001" s="31">
        <v>0.17532344680045989</v>
      </c>
      <c r="G1001" s="31">
        <v>0.17532344680045989</v>
      </c>
      <c r="H1001" s="31">
        <v>4.6340351469325136E-2</v>
      </c>
      <c r="I1001" s="31">
        <v>4.6340351469325136E-2</v>
      </c>
      <c r="J1001" s="31">
        <v>1.5927472660493178E-5</v>
      </c>
      <c r="K1001" s="31">
        <v>1.5927472660493178E-5</v>
      </c>
      <c r="L1001" s="31">
        <v>1.094986422168365E-5</v>
      </c>
      <c r="M1001" s="31">
        <v>1.094986422168365E-5</v>
      </c>
      <c r="N1001" s="31">
        <v>1.5669038852424817E-3</v>
      </c>
      <c r="O1001" s="31">
        <v>1.5669038852424817E-3</v>
      </c>
      <c r="P1001" s="31">
        <v>4.1685662399028767E-4</v>
      </c>
      <c r="Q1001" s="31">
        <v>4.1685662399028773E-4</v>
      </c>
      <c r="R1001" s="31">
        <v>0</v>
      </c>
      <c r="S1001" s="31">
        <v>0</v>
      </c>
      <c r="T1001" s="31">
        <v>0</v>
      </c>
      <c r="U1001" s="31">
        <v>0</v>
      </c>
      <c r="V1001" s="31">
        <v>9.2655926340964104E-3</v>
      </c>
      <c r="W1001" s="31">
        <v>9.2655926340964104E-3</v>
      </c>
      <c r="X1001" s="31">
        <v>2.4054264405481852E-3</v>
      </c>
      <c r="Y1001" s="31">
        <v>2.4054264405481852E-3</v>
      </c>
      <c r="Z1001" s="29" t="s">
        <v>19</v>
      </c>
      <c r="AA1001" s="40"/>
      <c r="AB1001" s="41">
        <f t="shared" si="18"/>
        <v>-3.0717421754290881</v>
      </c>
    </row>
    <row r="1002" spans="1:28">
      <c r="A1002" s="28">
        <v>42999</v>
      </c>
      <c r="B1002" s="31">
        <v>2.5977707909264371E-2</v>
      </c>
      <c r="C1002" s="31">
        <v>2.5977707909264371E-2</v>
      </c>
      <c r="D1002" s="31">
        <v>0.26308143779017146</v>
      </c>
      <c r="E1002" s="31">
        <v>0.26308143779017146</v>
      </c>
      <c r="F1002" s="31">
        <v>7.667641736886277E-2</v>
      </c>
      <c r="G1002" s="31">
        <v>7.667641736886277E-2</v>
      </c>
      <c r="H1002" s="31">
        <v>0.12095013085016083</v>
      </c>
      <c r="I1002" s="31">
        <v>0.12095013085016081</v>
      </c>
      <c r="J1002" s="31">
        <v>2.0068615552221403E-4</v>
      </c>
      <c r="K1002" s="31">
        <v>2.0068615552221403E-4</v>
      </c>
      <c r="L1002" s="31">
        <v>1.5654655882267061E-2</v>
      </c>
      <c r="M1002" s="31">
        <v>1.5654655882267061E-2</v>
      </c>
      <c r="N1002" s="31">
        <v>4.4630079703501043E-4</v>
      </c>
      <c r="O1002" s="31">
        <v>4.4630079703501043E-4</v>
      </c>
      <c r="P1002" s="31">
        <v>5.5967094773801754E-3</v>
      </c>
      <c r="Q1002" s="31">
        <v>5.5967094773801745E-3</v>
      </c>
      <c r="R1002" s="31">
        <v>0</v>
      </c>
      <c r="S1002" s="31">
        <v>0</v>
      </c>
      <c r="T1002" s="31">
        <v>0</v>
      </c>
      <c r="U1002" s="31">
        <v>0</v>
      </c>
      <c r="V1002" s="31">
        <v>0</v>
      </c>
      <c r="W1002" s="31">
        <v>0</v>
      </c>
      <c r="X1002" s="31">
        <v>0</v>
      </c>
      <c r="Y1002" s="31">
        <v>0</v>
      </c>
      <c r="Z1002" s="29" t="s">
        <v>19</v>
      </c>
      <c r="AA1002" s="40"/>
      <c r="AB1002" s="41">
        <f t="shared" si="18"/>
        <v>-2.1123769600733513</v>
      </c>
    </row>
    <row r="1003" spans="1:28">
      <c r="A1003" s="28">
        <v>43000</v>
      </c>
      <c r="B1003" s="31">
        <v>2.8061021333256882E-2</v>
      </c>
      <c r="C1003" s="31">
        <v>2.8061021333256882E-2</v>
      </c>
      <c r="D1003" s="31">
        <v>6.1063742809589153E-3</v>
      </c>
      <c r="E1003" s="31">
        <v>6.1063742809589153E-3</v>
      </c>
      <c r="F1003" s="31">
        <v>2.6060085670348648E-2</v>
      </c>
      <c r="G1003" s="31">
        <v>2.6060085670348648E-2</v>
      </c>
      <c r="H1003" s="31">
        <v>1.9966298842120908E-2</v>
      </c>
      <c r="I1003" s="31">
        <v>1.9966298842120905E-2</v>
      </c>
      <c r="J1003" s="31">
        <v>3.0262198054937042E-4</v>
      </c>
      <c r="K1003" s="31">
        <v>3.0262198054937042E-4</v>
      </c>
      <c r="L1003" s="31">
        <v>4.7449411627295819E-5</v>
      </c>
      <c r="M1003" s="31">
        <v>4.7449411627295819E-5</v>
      </c>
      <c r="N1003" s="31">
        <v>3.4927888463609508E-4</v>
      </c>
      <c r="O1003" s="31">
        <v>3.4927888463609508E-4</v>
      </c>
      <c r="P1003" s="31">
        <v>2.2668940277417455E-4</v>
      </c>
      <c r="Q1003" s="31">
        <v>2.2668940277417452E-4</v>
      </c>
      <c r="R1003" s="31">
        <v>0</v>
      </c>
      <c r="S1003" s="31">
        <v>0</v>
      </c>
      <c r="T1003" s="31">
        <v>8.5116944549887587E-3</v>
      </c>
      <c r="U1003" s="31">
        <v>8.5116944549887587E-3</v>
      </c>
      <c r="V1003" s="31">
        <v>0</v>
      </c>
      <c r="W1003" s="31">
        <v>0</v>
      </c>
      <c r="X1003" s="31">
        <v>2.936887151496528E-3</v>
      </c>
      <c r="Y1003" s="31">
        <v>2.936887151496528E-3</v>
      </c>
      <c r="Z1003" s="29" t="s">
        <v>19</v>
      </c>
      <c r="AA1003" s="40"/>
      <c r="AB1003" s="41">
        <f t="shared" si="18"/>
        <v>-3.9137094846290346</v>
      </c>
    </row>
    <row r="1004" spans="1:28">
      <c r="A1004" s="28">
        <v>43001</v>
      </c>
      <c r="B1004" s="31">
        <v>1.4765563529910199</v>
      </c>
      <c r="C1004" s="31">
        <v>1.4765563529910199</v>
      </c>
      <c r="D1004" s="31">
        <v>6.2742721990247325E-3</v>
      </c>
      <c r="E1004" s="31">
        <v>6.2742721990247325E-3</v>
      </c>
      <c r="F1004" s="31">
        <v>0.1411620314448018</v>
      </c>
      <c r="G1004" s="31">
        <v>0.1411620314448018</v>
      </c>
      <c r="H1004" s="31">
        <v>0.62256844130885425</v>
      </c>
      <c r="I1004" s="31">
        <v>0.62256844130885436</v>
      </c>
      <c r="J1004" s="31">
        <v>1.3035043625347615E-2</v>
      </c>
      <c r="K1004" s="31">
        <v>1.3035043625347615E-2</v>
      </c>
      <c r="L1004" s="31">
        <v>5.8399275848979476E-5</v>
      </c>
      <c r="M1004" s="31">
        <v>5.8399275848979476E-5</v>
      </c>
      <c r="N1004" s="31">
        <v>2.9106573719674582E-3</v>
      </c>
      <c r="O1004" s="31">
        <v>2.9106573719674582E-3</v>
      </c>
      <c r="P1004" s="31">
        <v>5.929187268115632E-3</v>
      </c>
      <c r="Q1004" s="31">
        <v>5.9291872681156302E-3</v>
      </c>
      <c r="R1004" s="31">
        <v>1.2920365822192066E-2</v>
      </c>
      <c r="S1004" s="31">
        <v>1.2920365822192066E-2</v>
      </c>
      <c r="T1004" s="31">
        <v>5.4457324729173355E-3</v>
      </c>
      <c r="U1004" s="31">
        <v>5.4457324729173355E-3</v>
      </c>
      <c r="V1004" s="31">
        <v>3.5849596631399201E-3</v>
      </c>
      <c r="W1004" s="31">
        <v>3.5849596631399201E-3</v>
      </c>
      <c r="X1004" s="31">
        <v>7.9177570846735296E-3</v>
      </c>
      <c r="Y1004" s="31">
        <v>7.9177570846735296E-3</v>
      </c>
      <c r="Z1004" s="29" t="s">
        <v>19</v>
      </c>
      <c r="AA1004" s="40"/>
      <c r="AB1004" s="41">
        <f t="shared" si="18"/>
        <v>-0.47390171080920174</v>
      </c>
    </row>
    <row r="1005" spans="1:28">
      <c r="A1005" s="28">
        <v>43002</v>
      </c>
      <c r="B1005" s="31">
        <v>4.7750563036158553E-3</v>
      </c>
      <c r="C1005" s="31">
        <v>4.7750563036158553E-3</v>
      </c>
      <c r="D1005" s="31">
        <v>1.6231348731275734E-2</v>
      </c>
      <c r="E1005" s="31">
        <v>1.6231348731275734E-2</v>
      </c>
      <c r="F1005" s="31">
        <v>1.4422598343835955</v>
      </c>
      <c r="G1005" s="31">
        <v>1.4422598343835955</v>
      </c>
      <c r="H1005" s="31">
        <v>0.38191119316707761</v>
      </c>
      <c r="I1005" s="31">
        <v>0.38191119316707756</v>
      </c>
      <c r="J1005" s="31">
        <v>2.866945078888772E-5</v>
      </c>
      <c r="K1005" s="31">
        <v>2.866945078888772E-5</v>
      </c>
      <c r="L1005" s="31">
        <v>6.9349140070663133E-5</v>
      </c>
      <c r="M1005" s="31">
        <v>6.9349140070663133E-5</v>
      </c>
      <c r="N1005" s="31">
        <v>6.4907659394874357E-3</v>
      </c>
      <c r="O1005" s="31">
        <v>6.4907659394874357E-3</v>
      </c>
      <c r="P1005" s="31">
        <v>1.7203206899417914E-3</v>
      </c>
      <c r="Q1005" s="31">
        <v>1.7203206899417921E-3</v>
      </c>
      <c r="R1005" s="31">
        <v>0</v>
      </c>
      <c r="S1005" s="31">
        <v>0</v>
      </c>
      <c r="T1005" s="31">
        <v>1.5435658597833388E-2</v>
      </c>
      <c r="U1005" s="31">
        <v>1.5435658597833388E-2</v>
      </c>
      <c r="V1005" s="31">
        <v>2.0956733078165706E-3</v>
      </c>
      <c r="W1005" s="31">
        <v>2.0956733078165706E-3</v>
      </c>
      <c r="X1005" s="31">
        <v>5.8699961462801526E-3</v>
      </c>
      <c r="Y1005" s="31">
        <v>5.8699961462801526E-3</v>
      </c>
      <c r="Z1005" s="29" t="s">
        <v>19</v>
      </c>
      <c r="AA1005" s="40"/>
      <c r="AB1005" s="41">
        <f t="shared" si="18"/>
        <v>-0.96256717602312103</v>
      </c>
    </row>
    <row r="1006" spans="1:28">
      <c r="A1006" s="28">
        <v>43003</v>
      </c>
      <c r="B1006" s="31">
        <v>1.8673368947162202E-2</v>
      </c>
      <c r="C1006" s="31">
        <v>1.8673368947162202E-2</v>
      </c>
      <c r="D1006" s="31">
        <v>3.9784506672117265E-3</v>
      </c>
      <c r="E1006" s="31">
        <v>3.9784506672117265E-3</v>
      </c>
      <c r="F1006" s="31">
        <v>0.1672900324538297</v>
      </c>
      <c r="G1006" s="31">
        <v>0.1672900324538297</v>
      </c>
      <c r="H1006" s="31">
        <v>5.2185159904185957E-2</v>
      </c>
      <c r="I1006" s="31">
        <v>5.218515990418595E-2</v>
      </c>
      <c r="J1006" s="31">
        <v>1.4334725394443861E-4</v>
      </c>
      <c r="K1006" s="31">
        <v>1.4334725394443861E-4</v>
      </c>
      <c r="L1006" s="31">
        <v>2.18997284433673E-5</v>
      </c>
      <c r="M1006" s="31">
        <v>2.18997284433673E-5</v>
      </c>
      <c r="N1006" s="31">
        <v>8.9745268968996646E-4</v>
      </c>
      <c r="O1006" s="31">
        <v>8.9745268968996646E-4</v>
      </c>
      <c r="P1006" s="31">
        <v>2.9721499474836215E-4</v>
      </c>
      <c r="Q1006" s="31">
        <v>2.972149947483621E-4</v>
      </c>
      <c r="R1006" s="31">
        <v>0</v>
      </c>
      <c r="S1006" s="31">
        <v>0</v>
      </c>
      <c r="T1006" s="31">
        <v>0</v>
      </c>
      <c r="U1006" s="31">
        <v>0</v>
      </c>
      <c r="V1006" s="31">
        <v>5.3168007994605576E-3</v>
      </c>
      <c r="W1006" s="31">
        <v>5.3168007994605576E-3</v>
      </c>
      <c r="X1006" s="31">
        <v>1.3802865857805292E-3</v>
      </c>
      <c r="Y1006" s="31">
        <v>1.3802865857805292E-3</v>
      </c>
      <c r="Z1006" s="29" t="s">
        <v>19</v>
      </c>
      <c r="AA1006" s="40"/>
      <c r="AB1006" s="41">
        <f t="shared" si="18"/>
        <v>-2.9529571175357239</v>
      </c>
    </row>
    <row r="1007" spans="1:28">
      <c r="A1007" s="28">
        <v>43004</v>
      </c>
      <c r="B1007" s="31">
        <v>7.4222022597898209E-4</v>
      </c>
      <c r="C1007" s="31">
        <v>7.4222022597898209E-4</v>
      </c>
      <c r="D1007" s="31">
        <v>0.10119134522731918</v>
      </c>
      <c r="E1007" s="31">
        <v>0.10119134522731918</v>
      </c>
      <c r="F1007" s="31">
        <v>3.7857950218056741E-2</v>
      </c>
      <c r="G1007" s="31">
        <v>3.7857950218056741E-2</v>
      </c>
      <c r="H1007" s="31">
        <v>4.5036887403373652E-2</v>
      </c>
      <c r="I1007" s="31">
        <v>4.5036887403373638E-2</v>
      </c>
      <c r="J1007" s="31">
        <v>6.3709890641972712E-6</v>
      </c>
      <c r="K1007" s="31">
        <v>6.3709890641972712E-6</v>
      </c>
      <c r="L1007" s="31">
        <v>5.8764271323035605E-4</v>
      </c>
      <c r="M1007" s="31">
        <v>5.8764271323035605E-4</v>
      </c>
      <c r="N1007" s="31">
        <v>4.171942233153358E-4</v>
      </c>
      <c r="O1007" s="31">
        <v>4.171942233153358E-4</v>
      </c>
      <c r="P1007" s="31">
        <v>3.1358700717094146E-4</v>
      </c>
      <c r="Q1007" s="31">
        <v>3.1358700717094157E-4</v>
      </c>
      <c r="R1007" s="31">
        <v>0</v>
      </c>
      <c r="S1007" s="31">
        <v>0</v>
      </c>
      <c r="T1007" s="31">
        <v>4.5701083306567004E-2</v>
      </c>
      <c r="U1007" s="31">
        <v>4.5701083306567004E-2</v>
      </c>
      <c r="V1007" s="31">
        <v>1.256433765565953E-2</v>
      </c>
      <c r="W1007" s="31">
        <v>1.256433765565953E-2</v>
      </c>
      <c r="X1007" s="31">
        <v>1.9030575362891954E-2</v>
      </c>
      <c r="Y1007" s="31">
        <v>1.9030575362891954E-2</v>
      </c>
      <c r="Z1007" s="29" t="s">
        <v>19</v>
      </c>
      <c r="AA1007" s="40"/>
      <c r="AB1007" s="41">
        <f t="shared" si="18"/>
        <v>-3.1002734049238598</v>
      </c>
    </row>
    <row r="1008" spans="1:28">
      <c r="A1008" s="28">
        <v>43005</v>
      </c>
      <c r="B1008" s="31">
        <v>1.1108360967498401</v>
      </c>
      <c r="C1008" s="31">
        <v>1.1108360967498401</v>
      </c>
      <c r="D1008" s="31">
        <v>6.7889158174438643E-4</v>
      </c>
      <c r="E1008" s="31">
        <v>6.7889158174438643E-4</v>
      </c>
      <c r="F1008" s="31">
        <v>1.247216683888056E-2</v>
      </c>
      <c r="G1008" s="31">
        <v>1.247216683888056E-2</v>
      </c>
      <c r="H1008" s="31">
        <v>0.44264128417027898</v>
      </c>
      <c r="I1008" s="31">
        <v>0.44264128417027909</v>
      </c>
      <c r="J1008" s="31">
        <v>1.0356042723852666E-2</v>
      </c>
      <c r="K1008" s="31">
        <v>1.0356042723852666E-2</v>
      </c>
      <c r="L1008" s="31">
        <v>7.2999094811224337E-6</v>
      </c>
      <c r="M1008" s="31">
        <v>7.2999094811224337E-6</v>
      </c>
      <c r="N1008" s="31">
        <v>1.1157519925875261E-4</v>
      </c>
      <c r="O1008" s="31">
        <v>1.1157519925875261E-4</v>
      </c>
      <c r="P1008" s="31">
        <v>4.1257471304899764E-3</v>
      </c>
      <c r="Q1008" s="31">
        <v>4.1257471304899729E-3</v>
      </c>
      <c r="R1008" s="31">
        <v>0</v>
      </c>
      <c r="S1008" s="31">
        <v>0</v>
      </c>
      <c r="T1008" s="31">
        <v>0</v>
      </c>
      <c r="U1008" s="31">
        <v>0</v>
      </c>
      <c r="V1008" s="31">
        <v>2.328525897573967E-4</v>
      </c>
      <c r="W1008" s="31">
        <v>2.328525897573967E-4</v>
      </c>
      <c r="X1008" s="31">
        <v>6.045050740644655E-5</v>
      </c>
      <c r="Y1008" s="31">
        <v>6.045050740644655E-5</v>
      </c>
      <c r="Z1008" s="29" t="s">
        <v>19</v>
      </c>
      <c r="AA1008" s="40"/>
      <c r="AB1008" s="41">
        <f t="shared" si="18"/>
        <v>-0.81499557923464605</v>
      </c>
    </row>
    <row r="1009" spans="1:28">
      <c r="A1009" s="28">
        <v>43006</v>
      </c>
      <c r="B1009" s="31">
        <v>1.8593731583859737E-2</v>
      </c>
      <c r="C1009" s="31">
        <v>1.8593731583859737E-2</v>
      </c>
      <c r="D1009" s="31">
        <v>1.8106476479691651</v>
      </c>
      <c r="E1009" s="31">
        <v>1.8106476479691651</v>
      </c>
      <c r="F1009" s="31">
        <v>0.21937624612518739</v>
      </c>
      <c r="G1009" s="31">
        <v>0.21937624612518739</v>
      </c>
      <c r="H1009" s="31">
        <v>0.68905140560023581</v>
      </c>
      <c r="I1009" s="31">
        <v>0.6890514056002357</v>
      </c>
      <c r="J1009" s="31">
        <v>4.7782417981479531E-5</v>
      </c>
      <c r="K1009" s="31">
        <v>4.7782417981479531E-5</v>
      </c>
      <c r="L1009" s="31">
        <v>7.1064618798726891E-3</v>
      </c>
      <c r="M1009" s="31">
        <v>7.1064618798726891E-3</v>
      </c>
      <c r="N1009" s="31">
        <v>6.8885557803229861E-3</v>
      </c>
      <c r="O1009" s="31">
        <v>6.8885557803229861E-3</v>
      </c>
      <c r="P1009" s="31">
        <v>4.2592420010125458E-3</v>
      </c>
      <c r="Q1009" s="31">
        <v>4.2592420010125458E-3</v>
      </c>
      <c r="R1009" s="31">
        <v>0</v>
      </c>
      <c r="S1009" s="31">
        <v>0</v>
      </c>
      <c r="T1009" s="31">
        <v>0</v>
      </c>
      <c r="U1009" s="31">
        <v>0</v>
      </c>
      <c r="V1009" s="31">
        <v>9.2170816778969526E-4</v>
      </c>
      <c r="W1009" s="31">
        <v>9.2170816778969526E-4</v>
      </c>
      <c r="X1009" s="31">
        <v>2.3928325848385091E-4</v>
      </c>
      <c r="Y1009" s="31">
        <v>2.3928325848385091E-4</v>
      </c>
      <c r="Z1009" s="29" t="s">
        <v>19</v>
      </c>
      <c r="AA1009" s="40"/>
      <c r="AB1009" s="41">
        <f t="shared" si="18"/>
        <v>-0.37243940175270068</v>
      </c>
    </row>
    <row r="1010" spans="1:28">
      <c r="A1010" s="28">
        <v>43007</v>
      </c>
      <c r="B1010" s="31">
        <v>3.3447692587035673E-4</v>
      </c>
      <c r="C1010" s="31">
        <v>3.3447692587035673E-4</v>
      </c>
      <c r="D1010" s="31">
        <v>9.5139720267468697E-2</v>
      </c>
      <c r="E1010" s="31">
        <v>9.5139720267468697E-2</v>
      </c>
      <c r="F1010" s="31">
        <v>9.2296945265088109E-2</v>
      </c>
      <c r="G1010" s="31">
        <v>9.2296945265088109E-2</v>
      </c>
      <c r="H1010" s="31">
        <v>5.6920449651024253E-2</v>
      </c>
      <c r="I1010" s="31">
        <v>5.6920449651024239E-2</v>
      </c>
      <c r="J1010" s="31">
        <v>3.1854945320986356E-6</v>
      </c>
      <c r="K1010" s="31">
        <v>3.1854945320986356E-6</v>
      </c>
      <c r="L1010" s="31">
        <v>7.7379040499897804E-4</v>
      </c>
      <c r="M1010" s="31">
        <v>7.7379040499897804E-4</v>
      </c>
      <c r="N1010" s="31">
        <v>1.8143097618597156E-3</v>
      </c>
      <c r="O1010" s="31">
        <v>1.8143097618597156E-3</v>
      </c>
      <c r="P1010" s="31">
        <v>7.3925933015800275E-4</v>
      </c>
      <c r="Q1010" s="31">
        <v>7.3925933015800242E-4</v>
      </c>
      <c r="R1010" s="31">
        <v>7.8618005052194326E-3</v>
      </c>
      <c r="S1010" s="31">
        <v>7.8618005052194326E-3</v>
      </c>
      <c r="T1010" s="31">
        <v>1.7731480129646392E-2</v>
      </c>
      <c r="U1010" s="31">
        <v>1.7731480129646392E-2</v>
      </c>
      <c r="V1010" s="31">
        <v>2.7166135471696281E-4</v>
      </c>
      <c r="W1010" s="31">
        <v>2.7166135471696281E-4</v>
      </c>
      <c r="X1010" s="31">
        <v>9.29678428488309E-3</v>
      </c>
      <c r="Y1010" s="31">
        <v>9.2967842848830917E-3</v>
      </c>
      <c r="Z1010" s="29" t="s">
        <v>19</v>
      </c>
      <c r="AA1010" s="40"/>
      <c r="AB1010" s="41">
        <f t="shared" si="18"/>
        <v>-2.866100606089927</v>
      </c>
    </row>
    <row r="1011" spans="1:28">
      <c r="A1011" s="28">
        <v>43008</v>
      </c>
      <c r="B1011" s="31">
        <v>0.37085527342692315</v>
      </c>
      <c r="C1011" s="31">
        <v>0.37085527342692315</v>
      </c>
      <c r="D1011" s="31">
        <v>0.19404619382719654</v>
      </c>
      <c r="E1011" s="31">
        <v>0.19404619382719654</v>
      </c>
      <c r="F1011" s="31">
        <v>1.2467315743260616E-3</v>
      </c>
      <c r="G1011" s="31">
        <v>1.2467315743260616E-3</v>
      </c>
      <c r="H1011" s="31">
        <v>0.21389530475871432</v>
      </c>
      <c r="I1011" s="31">
        <v>0.21389530475871429</v>
      </c>
      <c r="J1011" s="31">
        <v>1.5513358371320356E-3</v>
      </c>
      <c r="K1011" s="31">
        <v>1.5513358371320356E-3</v>
      </c>
      <c r="L1011" s="31">
        <v>1.3869828014132624E-4</v>
      </c>
      <c r="M1011" s="31">
        <v>1.3869828014132624E-4</v>
      </c>
      <c r="N1011" s="31">
        <v>1.4553286859837295E-5</v>
      </c>
      <c r="O1011" s="31">
        <v>1.4553286859837295E-5</v>
      </c>
      <c r="P1011" s="31">
        <v>6.6495558147091206E-4</v>
      </c>
      <c r="Q1011" s="31">
        <v>6.6495558147091195E-4</v>
      </c>
      <c r="R1011" s="31">
        <v>3.4403340946665265E-3</v>
      </c>
      <c r="S1011" s="31">
        <v>3.4403340946665265E-3</v>
      </c>
      <c r="T1011" s="31">
        <v>0</v>
      </c>
      <c r="U1011" s="31">
        <v>0</v>
      </c>
      <c r="V1011" s="31">
        <v>2.2101591644472902E-2</v>
      </c>
      <c r="W1011" s="31">
        <v>2.2101591644472902E-2</v>
      </c>
      <c r="X1011" s="31">
        <v>7.0978970779735978E-3</v>
      </c>
      <c r="Y1011" s="31">
        <v>7.0978970779735978E-3</v>
      </c>
      <c r="Z1011" s="29" t="s">
        <v>19</v>
      </c>
      <c r="AA1011" s="40"/>
      <c r="AB1011" s="41">
        <f t="shared" si="18"/>
        <v>-1.5422686137718427</v>
      </c>
    </row>
    <row r="1012" spans="1:28">
      <c r="A1012" s="28">
        <v>43009</v>
      </c>
      <c r="B1012" s="31">
        <v>3.249204422740608E-3</v>
      </c>
      <c r="C1012" s="31">
        <v>3.249204422740608E-3</v>
      </c>
      <c r="D1012" s="31">
        <v>1.9129412795281339E-2</v>
      </c>
      <c r="E1012" s="31">
        <v>1.9129412795281339E-2</v>
      </c>
      <c r="F1012" s="31">
        <v>9.6536802836920711E-3</v>
      </c>
      <c r="G1012" s="31">
        <v>9.6536802836920711E-3</v>
      </c>
      <c r="H1012" s="31">
        <v>1.0391190346053968E-2</v>
      </c>
      <c r="I1012" s="31">
        <v>1.0391190346053967E-2</v>
      </c>
      <c r="J1012" s="31">
        <v>9.5564835962959068E-6</v>
      </c>
      <c r="K1012" s="31">
        <v>9.5564835962959068E-6</v>
      </c>
      <c r="L1012" s="31">
        <v>1.459981896224487E-4</v>
      </c>
      <c r="M1012" s="31">
        <v>1.459981896224487E-4</v>
      </c>
      <c r="N1012" s="31">
        <v>1.2612848611858989E-4</v>
      </c>
      <c r="O1012" s="31">
        <v>1.2612848611858989E-4</v>
      </c>
      <c r="P1012" s="31">
        <v>8.689760439676692E-5</v>
      </c>
      <c r="Q1012" s="31">
        <v>8.6897604396766933E-5</v>
      </c>
      <c r="R1012" s="31">
        <v>0</v>
      </c>
      <c r="S1012" s="31">
        <v>0</v>
      </c>
      <c r="T1012" s="31">
        <v>0</v>
      </c>
      <c r="U1012" s="31">
        <v>0</v>
      </c>
      <c r="V1012" s="31">
        <v>1.586308267722265E-3</v>
      </c>
      <c r="W1012" s="31">
        <v>1.586308267722265E-3</v>
      </c>
      <c r="X1012" s="31">
        <v>4.1181908170641703E-4</v>
      </c>
      <c r="Y1012" s="31">
        <v>4.1181908170641703E-4</v>
      </c>
      <c r="Z1012" s="29" t="s">
        <v>19</v>
      </c>
      <c r="AA1012" s="40"/>
      <c r="AB1012" s="41">
        <f t="shared" si="18"/>
        <v>-4.5667969139217925</v>
      </c>
    </row>
    <row r="1013" spans="1:28">
      <c r="A1013" s="28">
        <v>43010</v>
      </c>
      <c r="B1013" s="31">
        <v>4.4596923449380897E-4</v>
      </c>
      <c r="C1013" s="31">
        <v>4.4596923449380897E-4</v>
      </c>
      <c r="D1013" s="31">
        <v>5.4457324729173355E-3</v>
      </c>
      <c r="E1013" s="31">
        <v>5.4457324729173355E-3</v>
      </c>
      <c r="F1013" s="31">
        <v>2.148550250073979E-2</v>
      </c>
      <c r="G1013" s="31">
        <v>2.148550250073979E-2</v>
      </c>
      <c r="H1013" s="31">
        <v>7.633135945634844E-3</v>
      </c>
      <c r="I1013" s="31">
        <v>7.633135945634844E-3</v>
      </c>
      <c r="J1013" s="31">
        <v>6.3709890641972712E-6</v>
      </c>
      <c r="K1013" s="31">
        <v>6.3709890641972712E-6</v>
      </c>
      <c r="L1013" s="31">
        <v>2.9199637924489735E-5</v>
      </c>
      <c r="M1013" s="31">
        <v>2.9199637924489735E-5</v>
      </c>
      <c r="N1013" s="31">
        <v>1.3097958173853566E-4</v>
      </c>
      <c r="O1013" s="31">
        <v>1.3097958173853566E-4</v>
      </c>
      <c r="P1013" s="31">
        <v>4.6597266125802549E-5</v>
      </c>
      <c r="Q1013" s="31">
        <v>4.6597266125802549E-5</v>
      </c>
      <c r="R1013" s="31">
        <v>0</v>
      </c>
      <c r="S1013" s="31">
        <v>0</v>
      </c>
      <c r="T1013" s="31">
        <v>0</v>
      </c>
      <c r="U1013" s="31">
        <v>0</v>
      </c>
      <c r="V1013" s="31">
        <v>1.8715526901750761E-2</v>
      </c>
      <c r="W1013" s="31">
        <v>1.8715526901750761E-2</v>
      </c>
      <c r="X1013" s="31">
        <v>4.8587095327931413E-3</v>
      </c>
      <c r="Y1013" s="31">
        <v>4.8587095327931413E-3</v>
      </c>
      <c r="Z1013" s="29" t="s">
        <v>19</v>
      </c>
      <c r="AA1013" s="40"/>
      <c r="AB1013" s="41">
        <f t="shared" si="18"/>
        <v>-4.8752565160748507</v>
      </c>
    </row>
    <row r="1014" spans="1:28">
      <c r="A1014" s="28">
        <v>43011</v>
      </c>
      <c r="B1014" s="31">
        <v>3.0580747508146902E-4</v>
      </c>
      <c r="C1014" s="31">
        <v>3.0580747508146902E-4</v>
      </c>
      <c r="D1014" s="31">
        <v>0.17834408853330219</v>
      </c>
      <c r="E1014" s="31">
        <v>0.17834408853330219</v>
      </c>
      <c r="F1014" s="31">
        <v>0.10652520871838904</v>
      </c>
      <c r="G1014" s="31">
        <v>0.10652520871838904</v>
      </c>
      <c r="H1014" s="31">
        <v>8.9311846536311856E-2</v>
      </c>
      <c r="I1014" s="31">
        <v>8.931184653631187E-2</v>
      </c>
      <c r="J1014" s="31">
        <v>3.1854945320986356E-6</v>
      </c>
      <c r="K1014" s="31">
        <v>3.1854945320986356E-6</v>
      </c>
      <c r="L1014" s="31">
        <v>6.2049230589540693E-4</v>
      </c>
      <c r="M1014" s="31">
        <v>6.2049230589540693E-4</v>
      </c>
      <c r="N1014" s="31">
        <v>1.2564337655659528E-3</v>
      </c>
      <c r="O1014" s="31">
        <v>1.2564337655659528E-3</v>
      </c>
      <c r="P1014" s="31">
        <v>5.4153579551608367E-4</v>
      </c>
      <c r="Q1014" s="31">
        <v>5.4153579551608345E-4</v>
      </c>
      <c r="R1014" s="31">
        <v>6.32639214074789E-3</v>
      </c>
      <c r="S1014" s="31">
        <v>6.32639214074789E-3</v>
      </c>
      <c r="T1014" s="31">
        <v>3.9529009840277981E-3</v>
      </c>
      <c r="U1014" s="31">
        <v>3.9529009840277981E-3</v>
      </c>
      <c r="V1014" s="31">
        <v>9.3480612596354897E-3</v>
      </c>
      <c r="W1014" s="31">
        <v>9.3480612596354897E-3</v>
      </c>
      <c r="X1014" s="31">
        <v>6.2918903125543111E-3</v>
      </c>
      <c r="Y1014" s="31">
        <v>6.2918903125543111E-3</v>
      </c>
      <c r="Z1014" s="29" t="s">
        <v>19</v>
      </c>
      <c r="AA1014" s="40"/>
      <c r="AB1014" s="41">
        <f t="shared" si="18"/>
        <v>-2.4156211399171448</v>
      </c>
    </row>
    <row r="1015" spans="1:28">
      <c r="A1015" s="28">
        <v>43012</v>
      </c>
      <c r="B1015" s="31">
        <v>3.9544729121472465E-2</v>
      </c>
      <c r="C1015" s="31">
        <v>3.9544729121472465E-2</v>
      </c>
      <c r="D1015" s="31">
        <v>6.4268403071801899E-2</v>
      </c>
      <c r="E1015" s="31">
        <v>6.4268403071801899E-2</v>
      </c>
      <c r="F1015" s="31">
        <v>3.4927888463609509E-2</v>
      </c>
      <c r="G1015" s="31">
        <v>3.4927888463609509E-2</v>
      </c>
      <c r="H1015" s="31">
        <v>4.6876849722557359E-2</v>
      </c>
      <c r="I1015" s="31">
        <v>4.6876849722557359E-2</v>
      </c>
      <c r="J1015" s="31">
        <v>5.9250198297034623E-4</v>
      </c>
      <c r="K1015" s="31">
        <v>5.9250198297034623E-4</v>
      </c>
      <c r="L1015" s="31">
        <v>5.7669284900867235E-4</v>
      </c>
      <c r="M1015" s="31">
        <v>5.7669284900867235E-4</v>
      </c>
      <c r="N1015" s="31">
        <v>2.8136354595685435E-4</v>
      </c>
      <c r="O1015" s="31">
        <v>2.8136354595685435E-4</v>
      </c>
      <c r="P1015" s="31">
        <v>5.0627299952898973E-4</v>
      </c>
      <c r="Q1015" s="31">
        <v>5.0627299952898995E-4</v>
      </c>
      <c r="R1015" s="31">
        <v>3.4371486001344279E-3</v>
      </c>
      <c r="S1015" s="31">
        <v>3.4371486001344279E-3</v>
      </c>
      <c r="T1015" s="31">
        <v>0</v>
      </c>
      <c r="U1015" s="31">
        <v>0</v>
      </c>
      <c r="V1015" s="31">
        <v>5.3410562775602867E-3</v>
      </c>
      <c r="W1015" s="31">
        <v>5.3410562775602867E-3</v>
      </c>
      <c r="X1015" s="31">
        <v>2.7454605447094472E-3</v>
      </c>
      <c r="Y1015" s="31">
        <v>2.7454605447094472E-3</v>
      </c>
      <c r="Z1015" s="29" t="s">
        <v>19</v>
      </c>
      <c r="AA1015" s="40"/>
      <c r="AB1015" s="41">
        <f t="shared" si="18"/>
        <v>-3.0602313347222267</v>
      </c>
    </row>
    <row r="1016" spans="1:28">
      <c r="A1016" s="28">
        <v>43013</v>
      </c>
      <c r="B1016" s="31"/>
      <c r="C1016" s="31"/>
      <c r="D1016" s="31">
        <v>3.3382486057172887E-2</v>
      </c>
      <c r="E1016" s="31">
        <v>3.3382486057172887E-2</v>
      </c>
      <c r="F1016" s="31">
        <v>0.22673535818064514</v>
      </c>
      <c r="G1016" s="31">
        <v>0.22673535818064514</v>
      </c>
      <c r="H1016" s="31">
        <v>7.0380762633526356E-2</v>
      </c>
      <c r="I1016" s="31">
        <v>7.0380762633526356E-2</v>
      </c>
      <c r="J1016" s="31"/>
      <c r="K1016" s="31"/>
      <c r="L1016" s="31">
        <v>1.5694805384413232E-4</v>
      </c>
      <c r="M1016" s="31">
        <v>1.5694805384413232E-4</v>
      </c>
      <c r="N1016" s="31">
        <v>3.2453829697437165E-3</v>
      </c>
      <c r="O1016" s="31">
        <v>3.2453829697437165E-3</v>
      </c>
      <c r="P1016" s="31">
        <v>8.9668252652895714E-4</v>
      </c>
      <c r="Q1016" s="31">
        <v>8.9668252652895704E-4</v>
      </c>
      <c r="R1016" s="31"/>
      <c r="S1016" s="31"/>
      <c r="T1016" s="31">
        <v>7.2597599789762605E-3</v>
      </c>
      <c r="U1016" s="31">
        <v>7.2597599789762605E-3</v>
      </c>
      <c r="V1016" s="31">
        <v>1.5746656382343953E-2</v>
      </c>
      <c r="W1016" s="31">
        <v>1.5746656382343953E-2</v>
      </c>
      <c r="X1016" s="31">
        <v>6.5928834640155759E-3</v>
      </c>
      <c r="Y1016" s="31">
        <v>6.5928834640155767E-3</v>
      </c>
      <c r="Z1016" s="29" t="s">
        <v>19</v>
      </c>
      <c r="AA1016" s="40"/>
      <c r="AB1016" s="41">
        <f t="shared" si="18"/>
        <v>-2.6538353112064237</v>
      </c>
    </row>
    <row r="1017" spans="1:28">
      <c r="A1017" s="28">
        <v>43014</v>
      </c>
      <c r="B1017" s="31">
        <v>7.4206095125237709E-2</v>
      </c>
      <c r="C1017" s="31">
        <v>7.4206095125237709E-2</v>
      </c>
      <c r="D1017" s="31">
        <v>4.3945455076357057E-3</v>
      </c>
      <c r="E1017" s="31">
        <v>4.3945455076357057E-3</v>
      </c>
      <c r="F1017" s="31">
        <v>0.12444030484284875</v>
      </c>
      <c r="G1017" s="31">
        <v>0.12444030484284875</v>
      </c>
      <c r="H1017" s="31">
        <v>6.3159445769597936E-2</v>
      </c>
      <c r="I1017" s="31">
        <v>6.3159445769597936E-2</v>
      </c>
      <c r="J1017" s="31">
        <v>5.8613099390614893E-4</v>
      </c>
      <c r="K1017" s="31">
        <v>5.8613099390614893E-4</v>
      </c>
      <c r="L1017" s="31">
        <v>2.9199637924489731E-5</v>
      </c>
      <c r="M1017" s="31">
        <v>2.9199637924489731E-5</v>
      </c>
      <c r="N1017" s="31">
        <v>6.8400448241235268E-4</v>
      </c>
      <c r="O1017" s="31">
        <v>6.8400448241235268E-4</v>
      </c>
      <c r="P1017" s="31">
        <v>4.1937539513222288E-4</v>
      </c>
      <c r="Q1017" s="31">
        <v>4.1937539513222305E-4</v>
      </c>
      <c r="R1017" s="31">
        <v>0</v>
      </c>
      <c r="S1017" s="31">
        <v>0</v>
      </c>
      <c r="T1017" s="31">
        <v>0</v>
      </c>
      <c r="U1017" s="31">
        <v>0</v>
      </c>
      <c r="V1017" s="31">
        <v>3.6771304799188896E-3</v>
      </c>
      <c r="W1017" s="31">
        <v>3.6771304799188896E-3</v>
      </c>
      <c r="X1017" s="31">
        <v>9.5461426279346831E-4</v>
      </c>
      <c r="Y1017" s="31">
        <v>9.5461426279346831E-4</v>
      </c>
      <c r="Z1017" s="29" t="s">
        <v>19</v>
      </c>
      <c r="AA1017" s="40"/>
      <c r="AB1017" s="41">
        <f t="shared" si="18"/>
        <v>-2.7620928646553953</v>
      </c>
    </row>
    <row r="1018" spans="1:28">
      <c r="A1018" s="28">
        <v>43015</v>
      </c>
      <c r="B1018" s="31"/>
      <c r="C1018" s="31"/>
      <c r="D1018" s="31">
        <v>0.48491838701200102</v>
      </c>
      <c r="E1018" s="31">
        <v>0.48491838701200102</v>
      </c>
      <c r="F1018" s="31">
        <v>8.91049243471638E-2</v>
      </c>
      <c r="G1018" s="31">
        <v>8.91049243471638E-2</v>
      </c>
      <c r="H1018" s="31">
        <v>0.19044932358400982</v>
      </c>
      <c r="I1018" s="31">
        <v>0.19044932358400982</v>
      </c>
      <c r="J1018" s="31"/>
      <c r="K1018" s="31"/>
      <c r="L1018" s="31">
        <v>6.9385639618068729E-3</v>
      </c>
      <c r="M1018" s="31">
        <v>6.9385639618068729E-3</v>
      </c>
      <c r="N1018" s="31">
        <v>9.1200597654980372E-4</v>
      </c>
      <c r="O1018" s="31">
        <v>9.1200597654980372E-4</v>
      </c>
      <c r="P1018" s="31">
        <v>2.6308564577513923E-3</v>
      </c>
      <c r="Q1018" s="31">
        <v>2.6308564577513923E-3</v>
      </c>
      <c r="R1018" s="31"/>
      <c r="S1018" s="31"/>
      <c r="T1018" s="31">
        <v>0</v>
      </c>
      <c r="U1018" s="31">
        <v>0</v>
      </c>
      <c r="V1018" s="31">
        <v>2.328525897573967E-4</v>
      </c>
      <c r="W1018" s="31">
        <v>2.328525897573967E-4</v>
      </c>
      <c r="X1018" s="31">
        <v>6.0450507406446543E-5</v>
      </c>
      <c r="Y1018" s="31">
        <v>6.0450507406446543E-5</v>
      </c>
      <c r="Z1018" s="29" t="s">
        <v>19</v>
      </c>
      <c r="AA1018" s="40"/>
      <c r="AB1018" s="41">
        <f t="shared" si="18"/>
        <v>-1.6583691377361347</v>
      </c>
    </row>
    <row r="1019" spans="1:28">
      <c r="A1019" s="28">
        <v>43016</v>
      </c>
      <c r="B1019" s="31">
        <v>1.2582703401789611E-3</v>
      </c>
      <c r="C1019" s="31">
        <v>1.2582703401789611E-3</v>
      </c>
      <c r="D1019" s="31">
        <v>2.6677373200572312</v>
      </c>
      <c r="E1019" s="31">
        <v>2.6677373200572312</v>
      </c>
      <c r="F1019" s="31">
        <v>3.7592061667127523</v>
      </c>
      <c r="G1019" s="31">
        <v>3.7592061667127523</v>
      </c>
      <c r="H1019" s="31">
        <v>1.8968991408471634</v>
      </c>
      <c r="I1019" s="31">
        <v>1.8968991408471636</v>
      </c>
      <c r="J1019" s="31">
        <v>1.2741978128394542E-5</v>
      </c>
      <c r="K1019" s="31">
        <v>1.2741978128394542E-5</v>
      </c>
      <c r="L1019" s="31">
        <v>2.2910765906502758E-2</v>
      </c>
      <c r="M1019" s="31">
        <v>2.2910765906502758E-2</v>
      </c>
      <c r="N1019" s="31">
        <v>2.1325416345281581E-2</v>
      </c>
      <c r="O1019" s="31">
        <v>2.1325416345281581E-2</v>
      </c>
      <c r="P1019" s="31">
        <v>1.3446459741221453E-2</v>
      </c>
      <c r="Q1019" s="31">
        <v>1.3446459741221451E-2</v>
      </c>
      <c r="R1019" s="31">
        <v>0</v>
      </c>
      <c r="S1019" s="31">
        <v>0</v>
      </c>
      <c r="T1019" s="31">
        <v>6.7232166321137612E-3</v>
      </c>
      <c r="U1019" s="31">
        <v>6.7232166321137612E-3</v>
      </c>
      <c r="V1019" s="31">
        <v>2.3775219633354196E-2</v>
      </c>
      <c r="W1019" s="31">
        <v>2.3775219633354196E-2</v>
      </c>
      <c r="X1019" s="31">
        <v>8.4920369050347725E-3</v>
      </c>
      <c r="Y1019" s="31">
        <v>8.4920369050347725E-3</v>
      </c>
      <c r="Z1019" s="29" t="s">
        <v>19</v>
      </c>
      <c r="AA1019" s="40"/>
      <c r="AB1019" s="41">
        <f t="shared" si="18"/>
        <v>0.64022052182575184</v>
      </c>
    </row>
    <row r="1020" spans="1:28">
      <c r="A1020" s="28">
        <v>43017</v>
      </c>
      <c r="B1020" s="31">
        <v>2.3572659537529904E-4</v>
      </c>
      <c r="C1020" s="31">
        <v>2.3572659537529904E-4</v>
      </c>
      <c r="D1020" s="31">
        <v>1.5838102607527667</v>
      </c>
      <c r="E1020" s="31">
        <v>1.5838102607527667</v>
      </c>
      <c r="F1020" s="31">
        <v>1.8269808236190146</v>
      </c>
      <c r="G1020" s="31">
        <v>1.8269808236190146</v>
      </c>
      <c r="H1020" s="31">
        <v>1.0208730564532178</v>
      </c>
      <c r="I1020" s="31">
        <v>1.0208730564532178</v>
      </c>
      <c r="J1020" s="31">
        <v>3.1854945320986356E-6</v>
      </c>
      <c r="K1020" s="31">
        <v>3.1854945320986356E-6</v>
      </c>
      <c r="L1020" s="31">
        <v>9.3146844979122255E-3</v>
      </c>
      <c r="M1020" s="31">
        <v>9.3146844979122255E-3</v>
      </c>
      <c r="N1020" s="31">
        <v>1.1322457176953415E-2</v>
      </c>
      <c r="O1020" s="31">
        <v>1.1322457176953415E-2</v>
      </c>
      <c r="P1020" s="31">
        <v>6.1546172853188391E-3</v>
      </c>
      <c r="Q1020" s="31">
        <v>6.1546172853188391E-3</v>
      </c>
      <c r="R1020" s="31">
        <v>3.5900523376751624E-3</v>
      </c>
      <c r="S1020" s="31">
        <v>3.5900523376751624E-3</v>
      </c>
      <c r="T1020" s="31">
        <v>7.113761789353812E-3</v>
      </c>
      <c r="U1020" s="31">
        <v>7.113761789353812E-3</v>
      </c>
      <c r="V1020" s="31">
        <v>0</v>
      </c>
      <c r="W1020" s="31">
        <v>0</v>
      </c>
      <c r="X1020" s="31">
        <v>3.8738700162964492E-3</v>
      </c>
      <c r="Y1020" s="31">
        <v>3.8738700162964492E-3</v>
      </c>
      <c r="Z1020" s="29" t="s">
        <v>19</v>
      </c>
      <c r="AA1020" s="40"/>
      <c r="AB1020" s="41">
        <f t="shared" si="18"/>
        <v>2.0658198889634629E-2</v>
      </c>
    </row>
    <row r="1021" spans="1:28">
      <c r="A1021" s="28">
        <v>43018</v>
      </c>
      <c r="B1021" s="31">
        <v>1.4643718364057427E-2</v>
      </c>
      <c r="C1021" s="31">
        <v>1.4643718364057427E-2</v>
      </c>
      <c r="D1021" s="31">
        <v>9.5720063071217915E-2</v>
      </c>
      <c r="E1021" s="31">
        <v>9.5720063071217915E-2</v>
      </c>
      <c r="F1021" s="31">
        <v>4.1889210678231682E-2</v>
      </c>
      <c r="G1021" s="31">
        <v>4.1889210678231682E-2</v>
      </c>
      <c r="H1021" s="31">
        <v>4.9691576473670028E-2</v>
      </c>
      <c r="I1021" s="31">
        <v>4.9691576473670035E-2</v>
      </c>
      <c r="J1021" s="31">
        <v>3.7588835478763905E-4</v>
      </c>
      <c r="K1021" s="31">
        <v>3.7588835478763905E-4</v>
      </c>
      <c r="L1021" s="31">
        <v>5.2194352790025397E-4</v>
      </c>
      <c r="M1021" s="31">
        <v>5.2194352790025397E-4</v>
      </c>
      <c r="N1021" s="31">
        <v>3.1532121529647479E-4</v>
      </c>
      <c r="O1021" s="31">
        <v>3.1532121529647479E-4</v>
      </c>
      <c r="P1021" s="31">
        <v>4.1055969613544948E-4</v>
      </c>
      <c r="Q1021" s="31">
        <v>4.1055969613544948E-4</v>
      </c>
      <c r="R1021" s="31">
        <v>3.2011034553059189E-2</v>
      </c>
      <c r="S1021" s="31">
        <v>3.2011034553059189E-2</v>
      </c>
      <c r="T1021" s="31">
        <v>4.5135340321780008E-2</v>
      </c>
      <c r="U1021" s="31">
        <v>4.5135340321780008E-2</v>
      </c>
      <c r="V1021" s="31">
        <v>3.1585483581466872E-2</v>
      </c>
      <c r="W1021" s="31">
        <v>3.1585483581466872E-2</v>
      </c>
      <c r="X1021" s="31">
        <v>3.642898702580985E-2</v>
      </c>
      <c r="Y1021" s="31">
        <v>3.642898702580985E-2</v>
      </c>
      <c r="Z1021" s="29" t="s">
        <v>19</v>
      </c>
      <c r="AA1021" s="40"/>
      <c r="AB1021" s="41">
        <f t="shared" si="18"/>
        <v>-3.0019198476954823</v>
      </c>
    </row>
    <row r="1022" spans="1:28">
      <c r="A1022" s="28">
        <v>43019</v>
      </c>
      <c r="B1022" s="31">
        <v>3.8980896589291006E-2</v>
      </c>
      <c r="C1022" s="31">
        <v>3.8980896589291006E-2</v>
      </c>
      <c r="D1022" s="31">
        <v>6.3896107688264675E-2</v>
      </c>
      <c r="E1022" s="31">
        <v>6.3896107688264675E-2</v>
      </c>
      <c r="F1022" s="31">
        <v>5.9911030906330204E-3</v>
      </c>
      <c r="G1022" s="31">
        <v>5.9911030906330204E-3</v>
      </c>
      <c r="H1022" s="31">
        <v>3.9013246217435439E-2</v>
      </c>
      <c r="I1022" s="31">
        <v>3.9013246217435425E-2</v>
      </c>
      <c r="J1022" s="31">
        <v>1.6564571566912904E-4</v>
      </c>
      <c r="K1022" s="31">
        <v>1.6564571566912904E-4</v>
      </c>
      <c r="L1022" s="31">
        <v>3.9419511198061143E-4</v>
      </c>
      <c r="M1022" s="31">
        <v>3.9419511198061143E-4</v>
      </c>
      <c r="N1022" s="31">
        <v>4.8510956199457641E-5</v>
      </c>
      <c r="O1022" s="31">
        <v>4.8510956199457641E-5</v>
      </c>
      <c r="P1022" s="31">
        <v>2.140955470644982E-4</v>
      </c>
      <c r="Q1022" s="31">
        <v>2.1409554706449817E-4</v>
      </c>
      <c r="R1022" s="31">
        <v>2.3923063936060755E-2</v>
      </c>
      <c r="S1022" s="31">
        <v>2.3923063936060755E-2</v>
      </c>
      <c r="T1022" s="31">
        <v>3.7083540164101966E-3</v>
      </c>
      <c r="U1022" s="31">
        <v>3.7083540164101966E-3</v>
      </c>
      <c r="V1022" s="31">
        <v>1.6828450705591858E-2</v>
      </c>
      <c r="W1022" s="31">
        <v>1.6828450705591858E-2</v>
      </c>
      <c r="X1022" s="31">
        <v>1.5106329923756798E-2</v>
      </c>
      <c r="Y1022" s="31">
        <v>1.5106329923756798E-2</v>
      </c>
      <c r="Z1022" s="29" t="s">
        <v>19</v>
      </c>
      <c r="AA1022" s="40"/>
      <c r="AB1022" s="41">
        <f t="shared" si="18"/>
        <v>-3.2438540439184318</v>
      </c>
    </row>
    <row r="1023" spans="1:28">
      <c r="A1023" s="28">
        <v>43020</v>
      </c>
      <c r="B1023" s="31">
        <v>8.5052704007033582E-3</v>
      </c>
      <c r="C1023" s="31">
        <v>8.5052704007033582E-3</v>
      </c>
      <c r="D1023" s="31">
        <v>7.0798172102665924E-2</v>
      </c>
      <c r="E1023" s="31">
        <v>7.0798172102665924E-2</v>
      </c>
      <c r="F1023" s="31">
        <v>1.7686269944066868</v>
      </c>
      <c r="G1023" s="31">
        <v>1.7686269944066868</v>
      </c>
      <c r="H1023" s="31">
        <v>0.48694143101463661</v>
      </c>
      <c r="I1023" s="31">
        <v>0.48694143101463655</v>
      </c>
      <c r="J1023" s="31">
        <v>3.5040439853084988E-5</v>
      </c>
      <c r="K1023" s="31">
        <v>3.5040439853084988E-5</v>
      </c>
      <c r="L1023" s="31">
        <v>5.3289339212193778E-4</v>
      </c>
      <c r="M1023" s="31">
        <v>5.3289339212193778E-4</v>
      </c>
      <c r="N1023" s="31">
        <v>1.1210881977694662E-2</v>
      </c>
      <c r="O1023" s="31">
        <v>1.1210881977694662E-2</v>
      </c>
      <c r="P1023" s="31">
        <v>3.1081635891481263E-3</v>
      </c>
      <c r="Q1023" s="31">
        <v>3.1081635891481263E-3</v>
      </c>
      <c r="R1023" s="31">
        <v>0</v>
      </c>
      <c r="S1023" s="31">
        <v>0</v>
      </c>
      <c r="T1023" s="31">
        <v>2.3323210792186178E-3</v>
      </c>
      <c r="U1023" s="31">
        <v>2.3323210792186178E-3</v>
      </c>
      <c r="V1023" s="31">
        <v>0</v>
      </c>
      <c r="W1023" s="31">
        <v>0</v>
      </c>
      <c r="X1023" s="31">
        <v>8.0474737984831965E-4</v>
      </c>
      <c r="Y1023" s="31">
        <v>8.0474737984831965E-4</v>
      </c>
      <c r="Z1023" s="29" t="s">
        <v>19</v>
      </c>
      <c r="AA1023" s="40"/>
      <c r="AB1023" s="41">
        <f t="shared" si="18"/>
        <v>-0.71961142798895417</v>
      </c>
    </row>
    <row r="1024" spans="1:28">
      <c r="A1024" s="28">
        <v>43021</v>
      </c>
      <c r="B1024" s="31">
        <v>6.1518270403888853E-2</v>
      </c>
      <c r="C1024" s="31">
        <v>6.1518270403888853E-2</v>
      </c>
      <c r="D1024" s="31">
        <v>1.070166729932549E-2</v>
      </c>
      <c r="E1024" s="31">
        <v>1.070166729932549E-2</v>
      </c>
      <c r="F1024" s="31">
        <v>0.1231935732685227</v>
      </c>
      <c r="G1024" s="31">
        <v>0.1231935732685227</v>
      </c>
      <c r="H1024" s="31">
        <v>5.9995869215327222E-2</v>
      </c>
      <c r="I1024" s="31">
        <v>5.9995869215327222E-2</v>
      </c>
      <c r="J1024" s="31">
        <v>5.5746154311726121E-4</v>
      </c>
      <c r="K1024" s="31">
        <v>5.5746154311726121E-4</v>
      </c>
      <c r="L1024" s="31">
        <v>9.8548777995152858E-5</v>
      </c>
      <c r="M1024" s="31">
        <v>9.8548777995152858E-5</v>
      </c>
      <c r="N1024" s="31">
        <v>2.105375499056462E-3</v>
      </c>
      <c r="O1024" s="31">
        <v>2.105375499056462E-3</v>
      </c>
      <c r="P1024" s="31">
        <v>8.0096922313541673E-4</v>
      </c>
      <c r="Q1024" s="31">
        <v>8.0096922313541673E-4</v>
      </c>
      <c r="R1024" s="31">
        <v>0</v>
      </c>
      <c r="S1024" s="31">
        <v>0</v>
      </c>
      <c r="T1024" s="31">
        <v>0</v>
      </c>
      <c r="U1024" s="31">
        <v>0</v>
      </c>
      <c r="V1024" s="31">
        <v>3.5073421332207878E-3</v>
      </c>
      <c r="W1024" s="31">
        <v>3.5073421332207878E-3</v>
      </c>
      <c r="X1024" s="31">
        <v>9.1053576780960102E-4</v>
      </c>
      <c r="Y1024" s="31">
        <v>9.1053576780960102E-4</v>
      </c>
      <c r="Z1024" s="29" t="s">
        <v>19</v>
      </c>
      <c r="AA1024" s="40"/>
      <c r="AB1024" s="41">
        <f t="shared" si="18"/>
        <v>-2.8134795655412721</v>
      </c>
    </row>
    <row r="1025" spans="1:28">
      <c r="A1025" s="28">
        <v>43022</v>
      </c>
      <c r="B1025" s="31">
        <v>4.9980409208627589E-3</v>
      </c>
      <c r="C1025" s="31">
        <v>4.9980409208627589E-3</v>
      </c>
      <c r="D1025" s="31">
        <v>1.3874317458463514</v>
      </c>
      <c r="E1025" s="31">
        <v>1.3874317458463514</v>
      </c>
      <c r="F1025" s="31">
        <v>0.34867249768360176</v>
      </c>
      <c r="G1025" s="31">
        <v>0.34867249768360176</v>
      </c>
      <c r="H1025" s="31">
        <v>0.57121573526707803</v>
      </c>
      <c r="I1025" s="31">
        <v>0.57121573526707758</v>
      </c>
      <c r="J1025" s="31">
        <v>3.1854945320986356E-5</v>
      </c>
      <c r="K1025" s="31">
        <v>3.1854945320986356E-5</v>
      </c>
      <c r="L1025" s="31">
        <v>2.7327211142581836E-2</v>
      </c>
      <c r="M1025" s="31">
        <v>2.7327211142581836E-2</v>
      </c>
      <c r="N1025" s="31">
        <v>2.252363696340819E-2</v>
      </c>
      <c r="O1025" s="31">
        <v>2.252363696340819E-2</v>
      </c>
      <c r="P1025" s="31">
        <v>1.5288940831547106E-2</v>
      </c>
      <c r="Q1025" s="31">
        <v>1.5288940831547103E-2</v>
      </c>
      <c r="R1025" s="31">
        <v>3.8831178346282369E-3</v>
      </c>
      <c r="S1025" s="31">
        <v>3.8831178346282369E-3</v>
      </c>
      <c r="T1025" s="31">
        <v>0</v>
      </c>
      <c r="U1025" s="31">
        <v>0</v>
      </c>
      <c r="V1025" s="31">
        <v>2.4580501506265187E-2</v>
      </c>
      <c r="W1025" s="31">
        <v>2.4580501506265187E-2</v>
      </c>
      <c r="X1025" s="31">
        <v>7.9164976991025621E-3</v>
      </c>
      <c r="Y1025" s="31">
        <v>7.9164976991025621E-3</v>
      </c>
      <c r="Z1025" s="29" t="s">
        <v>19</v>
      </c>
      <c r="AA1025" s="40"/>
      <c r="AB1025" s="41">
        <f t="shared" si="18"/>
        <v>-0.55998832059971393</v>
      </c>
    </row>
    <row r="1026" spans="1:28">
      <c r="A1026" s="28">
        <v>43023</v>
      </c>
      <c r="B1026" s="31">
        <v>4.1793688261134096E-2</v>
      </c>
      <c r="C1026" s="31">
        <v>4.1793688261134096E-2</v>
      </c>
      <c r="D1026" s="31">
        <v>0.6246532542996468</v>
      </c>
      <c r="E1026" s="31">
        <v>0.6246532542996468</v>
      </c>
      <c r="F1026" s="31">
        <v>7.48475543201432E-2</v>
      </c>
      <c r="G1026" s="31">
        <v>7.48475543201432E-2</v>
      </c>
      <c r="H1026" s="31">
        <v>0.25148544528095629</v>
      </c>
      <c r="I1026" s="31">
        <v>0.2514854452809564</v>
      </c>
      <c r="J1026" s="31">
        <v>2.4528307897159495E-4</v>
      </c>
      <c r="K1026" s="31">
        <v>2.4528307897159495E-4</v>
      </c>
      <c r="L1026" s="31">
        <v>1.5844453528776246E-2</v>
      </c>
      <c r="M1026" s="31">
        <v>1.5844453528776246E-2</v>
      </c>
      <c r="N1026" s="31">
        <v>5.5787599629376276E-4</v>
      </c>
      <c r="O1026" s="31">
        <v>5.5787599629376276E-4</v>
      </c>
      <c r="P1026" s="31">
        <v>5.7087947931962948E-3</v>
      </c>
      <c r="Q1026" s="31">
        <v>5.708794793196293E-3</v>
      </c>
      <c r="R1026" s="31">
        <v>0</v>
      </c>
      <c r="S1026" s="31">
        <v>0</v>
      </c>
      <c r="T1026" s="31">
        <v>0</v>
      </c>
      <c r="U1026" s="31">
        <v>0</v>
      </c>
      <c r="V1026" s="31">
        <v>0</v>
      </c>
      <c r="W1026" s="31">
        <v>0</v>
      </c>
      <c r="X1026" s="31">
        <v>0</v>
      </c>
      <c r="Y1026" s="31">
        <v>0</v>
      </c>
      <c r="Z1026" s="29" t="s">
        <v>19</v>
      </c>
      <c r="AA1026" s="40"/>
      <c r="AB1026" s="41">
        <f t="shared" si="18"/>
        <v>-1.3803701627632681</v>
      </c>
    </row>
    <row r="1027" spans="1:28">
      <c r="A1027" s="28">
        <v>43024</v>
      </c>
      <c r="B1027" s="31">
        <v>1.5449648480678384E-3</v>
      </c>
      <c r="C1027" s="31">
        <v>1.5449648480678384E-3</v>
      </c>
      <c r="D1027" s="31">
        <v>0.15041098490378718</v>
      </c>
      <c r="E1027" s="31">
        <v>0.15041098490378718</v>
      </c>
      <c r="F1027" s="31">
        <v>0.16235161711272489</v>
      </c>
      <c r="G1027" s="31">
        <v>0.16235161711272489</v>
      </c>
      <c r="H1027" s="31">
        <v>9.4656678899498511E-2</v>
      </c>
      <c r="I1027" s="31">
        <v>9.4656678899498484E-2</v>
      </c>
      <c r="J1027" s="31">
        <v>2.2298461724690449E-5</v>
      </c>
      <c r="K1027" s="31">
        <v>2.2298461724690449E-5</v>
      </c>
      <c r="L1027" s="31">
        <v>7.5773060414050866E-3</v>
      </c>
      <c r="M1027" s="31">
        <v>7.5773060414050866E-3</v>
      </c>
      <c r="N1027" s="31">
        <v>4.2786663367921658E-3</v>
      </c>
      <c r="O1027" s="31">
        <v>4.2786663367921658E-3</v>
      </c>
      <c r="P1027" s="31">
        <v>3.7340782179190414E-3</v>
      </c>
      <c r="Q1027" s="31">
        <v>3.7340782179190405E-3</v>
      </c>
      <c r="R1027" s="31">
        <v>3.4339631056023293E-3</v>
      </c>
      <c r="S1027" s="31">
        <v>3.4339631056023293E-3</v>
      </c>
      <c r="T1027" s="31">
        <v>6.9203141881040674E-3</v>
      </c>
      <c r="U1027" s="31">
        <v>6.9203141881040674E-3</v>
      </c>
      <c r="V1027" s="31">
        <v>4.3087431296358281E-2</v>
      </c>
      <c r="W1027" s="31">
        <v>4.3087431296358281E-2</v>
      </c>
      <c r="X1027" s="31">
        <v>1.4931275329392295E-2</v>
      </c>
      <c r="Y1027" s="31">
        <v>1.4931275329392295E-2</v>
      </c>
      <c r="Z1027" s="29" t="s">
        <v>19</v>
      </c>
      <c r="AA1027" s="40"/>
      <c r="AB1027" s="41">
        <f t="shared" si="18"/>
        <v>-2.3574988396378034</v>
      </c>
    </row>
    <row r="1028" spans="1:28">
      <c r="A1028" s="28">
        <v>43025</v>
      </c>
      <c r="B1028" s="31">
        <v>0.13309951803467729</v>
      </c>
      <c r="C1028" s="31">
        <v>0.13309951803467729</v>
      </c>
      <c r="D1028" s="31">
        <v>0.81517359184746108</v>
      </c>
      <c r="E1028" s="31">
        <v>0.81517359184746108</v>
      </c>
      <c r="F1028" s="31">
        <v>3.552942432048279E-2</v>
      </c>
      <c r="G1028" s="31">
        <v>3.552942432048279E-2</v>
      </c>
      <c r="H1028" s="31">
        <v>0.34311330188227757</v>
      </c>
      <c r="I1028" s="31">
        <v>0.34311330188227768</v>
      </c>
      <c r="J1028" s="31">
        <v>2.1693217763591706E-3</v>
      </c>
      <c r="K1028" s="31">
        <v>2.1693217763591706E-3</v>
      </c>
      <c r="L1028" s="31">
        <v>2.7776155575670856E-3</v>
      </c>
      <c r="M1028" s="31">
        <v>2.7776155575670856E-3</v>
      </c>
      <c r="N1028" s="31">
        <v>2.4740587661723401E-4</v>
      </c>
      <c r="O1028" s="31">
        <v>2.4740587661723401E-4</v>
      </c>
      <c r="P1028" s="31">
        <v>1.8802626574546809E-3</v>
      </c>
      <c r="Q1028" s="31">
        <v>1.8802626574546809E-3</v>
      </c>
      <c r="R1028" s="31">
        <v>1.9348693787967115E-2</v>
      </c>
      <c r="S1028" s="31">
        <v>1.9348693787967115E-2</v>
      </c>
      <c r="T1028" s="31">
        <v>3.5003065961982077E-2</v>
      </c>
      <c r="U1028" s="31">
        <v>3.5003065961982077E-2</v>
      </c>
      <c r="V1028" s="31">
        <v>1.6600449211454406E-2</v>
      </c>
      <c r="W1028" s="31">
        <v>1.6600449211454406E-2</v>
      </c>
      <c r="X1028" s="31">
        <v>2.4036633007488307E-2</v>
      </c>
      <c r="Y1028" s="31">
        <v>2.4036633007488307E-2</v>
      </c>
      <c r="Z1028" s="29" t="s">
        <v>19</v>
      </c>
      <c r="AA1028" s="40"/>
      <c r="AB1028" s="41">
        <f t="shared" si="18"/>
        <v>-1.0696945601744821</v>
      </c>
    </row>
    <row r="1029" spans="1:28">
      <c r="A1029" s="28">
        <v>43026</v>
      </c>
      <c r="B1029" s="31">
        <v>9.7351898395466402E-2</v>
      </c>
      <c r="C1029" s="31">
        <v>9.7351898395466402E-2</v>
      </c>
      <c r="D1029" s="31">
        <v>1.5251700878909102</v>
      </c>
      <c r="E1029" s="31">
        <v>1.5251700878909102</v>
      </c>
      <c r="F1029" s="31">
        <v>0.44048918448231539</v>
      </c>
      <c r="G1029" s="31">
        <v>0.44048918448231539</v>
      </c>
      <c r="H1029" s="31">
        <v>0.67908966573388174</v>
      </c>
      <c r="I1029" s="31">
        <v>0.67908966573388174</v>
      </c>
      <c r="J1029" s="31">
        <v>3.3766242040245544E-4</v>
      </c>
      <c r="K1029" s="31">
        <v>3.3766242040245544E-4</v>
      </c>
      <c r="L1029" s="31">
        <v>1.5793354162408384E-2</v>
      </c>
      <c r="M1029" s="31">
        <v>1.5793354162408384E-2</v>
      </c>
      <c r="N1029" s="31">
        <v>1.2394549308961432E-2</v>
      </c>
      <c r="O1029" s="31">
        <v>1.2394549308961432E-2</v>
      </c>
      <c r="P1029" s="31">
        <v>8.8005863699218423E-3</v>
      </c>
      <c r="Q1029" s="31">
        <v>8.8005863699218423E-3</v>
      </c>
      <c r="R1029" s="31">
        <v>5.7179626851170508E-3</v>
      </c>
      <c r="S1029" s="31">
        <v>5.7179626851170508E-3</v>
      </c>
      <c r="T1029" s="31">
        <v>3.259409583321167E-3</v>
      </c>
      <c r="U1029" s="31">
        <v>3.259409583321167E-3</v>
      </c>
      <c r="V1029" s="31">
        <v>4.4731952711519897E-2</v>
      </c>
      <c r="W1029" s="31">
        <v>4.4731952711519897E-2</v>
      </c>
      <c r="X1029" s="31">
        <v>1.499802276465358E-2</v>
      </c>
      <c r="Y1029" s="31">
        <v>1.4998022764653582E-2</v>
      </c>
      <c r="Z1029" s="29" t="s">
        <v>19</v>
      </c>
      <c r="AA1029" s="40"/>
      <c r="AB1029" s="41">
        <f t="shared" si="18"/>
        <v>-0.38700210456928336</v>
      </c>
    </row>
    <row r="1030" spans="1:28">
      <c r="A1030" s="28">
        <v>43027</v>
      </c>
      <c r="B1030" s="31">
        <v>1.0512131955925498E-2</v>
      </c>
      <c r="C1030" s="31">
        <v>1.0512131955925498E-2</v>
      </c>
      <c r="D1030" s="31">
        <v>0.17555187315677284</v>
      </c>
      <c r="E1030" s="31">
        <v>0.17555187315677284</v>
      </c>
      <c r="F1030" s="31">
        <v>7.5550963185035333E-2</v>
      </c>
      <c r="G1030" s="31">
        <v>7.5550963185035333E-2</v>
      </c>
      <c r="H1030" s="31">
        <v>8.4342311073273571E-2</v>
      </c>
      <c r="I1030" s="31">
        <v>8.4342311073273585E-2</v>
      </c>
      <c r="J1030" s="31">
        <v>1.5927472660493178E-5</v>
      </c>
      <c r="K1030" s="31">
        <v>1.5927472660493178E-5</v>
      </c>
      <c r="L1030" s="31">
        <v>9.7088796098928373E-4</v>
      </c>
      <c r="M1030" s="31">
        <v>9.7088796098928373E-4</v>
      </c>
      <c r="N1030" s="31">
        <v>5.0936504009430528E-4</v>
      </c>
      <c r="O1030" s="31">
        <v>5.0936504009430528E-4</v>
      </c>
      <c r="P1030" s="31">
        <v>4.7352897468383123E-4</v>
      </c>
      <c r="Q1030" s="31">
        <v>4.7352897468383134E-4</v>
      </c>
      <c r="R1030" s="31">
        <v>0</v>
      </c>
      <c r="S1030" s="31">
        <v>0</v>
      </c>
      <c r="T1030" s="31">
        <v>1.2563144217011709E-2</v>
      </c>
      <c r="U1030" s="31">
        <v>1.2563144217011709E-2</v>
      </c>
      <c r="V1030" s="31">
        <v>2.6035830192248918E-2</v>
      </c>
      <c r="W1030" s="31">
        <v>2.6035830192248918E-2</v>
      </c>
      <c r="X1030" s="31">
        <v>1.1093927494653908E-2</v>
      </c>
      <c r="Y1030" s="31">
        <v>1.1093927494653908E-2</v>
      </c>
      <c r="Z1030" s="29" t="s">
        <v>19</v>
      </c>
      <c r="AA1030" s="40"/>
      <c r="AB1030" s="41">
        <f t="shared" si="18"/>
        <v>-2.4728716291743909</v>
      </c>
    </row>
    <row r="1031" spans="1:28">
      <c r="A1031" s="28">
        <v>43028</v>
      </c>
      <c r="B1031" s="31">
        <v>8.7919649085922344E-4</v>
      </c>
      <c r="C1031" s="31">
        <v>8.7919649085922344E-4</v>
      </c>
      <c r="D1031" s="31">
        <v>0.60084094957222522</v>
      </c>
      <c r="E1031" s="31">
        <v>0.60084094957222522</v>
      </c>
      <c r="F1031" s="31">
        <v>0.36432213215354686</v>
      </c>
      <c r="G1031" s="31">
        <v>0.36432213215354686</v>
      </c>
      <c r="H1031" s="31">
        <v>0.30224372133323585</v>
      </c>
      <c r="I1031" s="31">
        <v>0.3022437213332359</v>
      </c>
      <c r="J1031" s="31">
        <v>9.5564835962959068E-6</v>
      </c>
      <c r="K1031" s="31">
        <v>9.5564835962959068E-6</v>
      </c>
      <c r="L1031" s="31">
        <v>1.2763891727742576E-2</v>
      </c>
      <c r="M1031" s="31">
        <v>1.2763891727742576E-2</v>
      </c>
      <c r="N1031" s="31">
        <v>2.7408690252693573E-3</v>
      </c>
      <c r="O1031" s="31">
        <v>2.7408690252693573E-3</v>
      </c>
      <c r="P1031" s="31">
        <v>5.1194023459834401E-3</v>
      </c>
      <c r="Q1031" s="31">
        <v>5.1194023459834384E-3</v>
      </c>
      <c r="R1031" s="31">
        <v>9.2920875501317206E-3</v>
      </c>
      <c r="S1031" s="31">
        <v>9.2920875501317206E-3</v>
      </c>
      <c r="T1031" s="31">
        <v>0</v>
      </c>
      <c r="U1031" s="31">
        <v>0</v>
      </c>
      <c r="V1031" s="31">
        <v>4.9966284885441374E-4</v>
      </c>
      <c r="W1031" s="31">
        <v>4.9966284885441374E-4</v>
      </c>
      <c r="X1031" s="31">
        <v>3.8033444243222615E-3</v>
      </c>
      <c r="Y1031" s="31">
        <v>3.8033444243222615E-3</v>
      </c>
      <c r="Z1031" s="29" t="s">
        <v>19</v>
      </c>
      <c r="AA1031" s="40"/>
      <c r="AB1031" s="41">
        <f t="shared" si="18"/>
        <v>-1.1965215627940295</v>
      </c>
    </row>
    <row r="1032" spans="1:28">
      <c r="A1032" s="28">
        <v>43029</v>
      </c>
      <c r="B1032" s="31">
        <v>3.9181582744813215E-4</v>
      </c>
      <c r="C1032" s="31">
        <v>3.9181582744813215E-4</v>
      </c>
      <c r="D1032" s="31">
        <v>2.4472946535462961E-2</v>
      </c>
      <c r="E1032" s="31">
        <v>2.4472946535462961E-2</v>
      </c>
      <c r="F1032" s="31">
        <v>0.1152862874080111</v>
      </c>
      <c r="G1032" s="31">
        <v>0.1152862874080111</v>
      </c>
      <c r="H1032" s="31">
        <v>3.8528382772612897E-2</v>
      </c>
      <c r="I1032" s="31">
        <v>3.852838277261289E-2</v>
      </c>
      <c r="J1032" s="31">
        <v>6.3709890641972712E-6</v>
      </c>
      <c r="K1032" s="31">
        <v>6.3709890641972712E-6</v>
      </c>
      <c r="L1032" s="31">
        <v>1.3139837066020383E-4</v>
      </c>
      <c r="M1032" s="31">
        <v>1.3139837066020383E-4</v>
      </c>
      <c r="N1032" s="31">
        <v>1.7755009969001496E-3</v>
      </c>
      <c r="O1032" s="31">
        <v>1.7755009969001496E-3</v>
      </c>
      <c r="P1032" s="31">
        <v>5.0879177067092516E-4</v>
      </c>
      <c r="Q1032" s="31">
        <v>5.0879177067092505E-4</v>
      </c>
      <c r="R1032" s="31">
        <v>0</v>
      </c>
      <c r="S1032" s="31">
        <v>0</v>
      </c>
      <c r="T1032" s="31">
        <v>1.8578269629456595E-3</v>
      </c>
      <c r="U1032" s="31">
        <v>1.8578269629456595E-3</v>
      </c>
      <c r="V1032" s="31">
        <v>8.698014446562756E-3</v>
      </c>
      <c r="W1032" s="31">
        <v>8.698014446562756E-3</v>
      </c>
      <c r="X1032" s="31">
        <v>2.8991055843674987E-3</v>
      </c>
      <c r="Y1032" s="31">
        <v>2.8991055843674987E-3</v>
      </c>
      <c r="Z1032" s="29" t="s">
        <v>19</v>
      </c>
      <c r="AA1032" s="40"/>
      <c r="AB1032" s="41">
        <f t="shared" si="18"/>
        <v>-3.2563600944247395</v>
      </c>
    </row>
    <row r="1033" spans="1:28">
      <c r="A1033" s="28">
        <v>43030</v>
      </c>
      <c r="B1033" s="31">
        <v>1.3458714398116736E-2</v>
      </c>
      <c r="C1033" s="31">
        <v>1.3458714398116736E-2</v>
      </c>
      <c r="D1033" s="31">
        <v>1.1533856980173447E-3</v>
      </c>
      <c r="E1033" s="31">
        <v>1.1533856980173447E-3</v>
      </c>
      <c r="F1033" s="31">
        <v>0.84400331814940421</v>
      </c>
      <c r="G1033" s="31">
        <v>0.84400331814940421</v>
      </c>
      <c r="H1033" s="31">
        <v>0.2248292902858553</v>
      </c>
      <c r="I1033" s="31">
        <v>0.22482929028585524</v>
      </c>
      <c r="J1033" s="31">
        <v>1.7201670473332632E-4</v>
      </c>
      <c r="K1033" s="31">
        <v>1.7201670473332632E-4</v>
      </c>
      <c r="L1033" s="31">
        <v>7.2999094811224337E-6</v>
      </c>
      <c r="M1033" s="31">
        <v>7.2999094811224337E-6</v>
      </c>
      <c r="N1033" s="31">
        <v>4.0846225119943354E-3</v>
      </c>
      <c r="O1033" s="31">
        <v>4.0846225119943354E-3</v>
      </c>
      <c r="P1033" s="31">
        <v>1.1309282427289377E-3</v>
      </c>
      <c r="Q1033" s="31">
        <v>1.1309282427289379E-3</v>
      </c>
      <c r="R1033" s="31">
        <v>0</v>
      </c>
      <c r="S1033" s="31">
        <v>0</v>
      </c>
      <c r="T1033" s="31">
        <v>0</v>
      </c>
      <c r="U1033" s="31">
        <v>0</v>
      </c>
      <c r="V1033" s="31">
        <v>1.5717549808624278E-3</v>
      </c>
      <c r="W1033" s="31">
        <v>1.5717549808624278E-3</v>
      </c>
      <c r="X1033" s="31">
        <v>4.0804092499351416E-4</v>
      </c>
      <c r="Y1033" s="31">
        <v>4.0804092499351416E-4</v>
      </c>
      <c r="Z1033" s="29" t="s">
        <v>19</v>
      </c>
      <c r="AA1033" s="40"/>
      <c r="AB1033" s="41">
        <f t="shared" ref="AB1033:AB1096" si="19">IF(I1033&gt;0,LN(I1033),"")</f>
        <v>-1.4924138745843356</v>
      </c>
    </row>
    <row r="1034" spans="1:28">
      <c r="A1034" s="28">
        <v>43031</v>
      </c>
      <c r="B1034" s="31">
        <v>5.0499644817359676E-2</v>
      </c>
      <c r="C1034" s="31">
        <v>5.0499644817359676E-2</v>
      </c>
      <c r="D1034" s="31">
        <v>0.87224793412561685</v>
      </c>
      <c r="E1034" s="31">
        <v>0.87224793412561685</v>
      </c>
      <c r="F1034" s="31">
        <v>4.1195504004579435E-2</v>
      </c>
      <c r="G1034" s="31">
        <v>4.1195504004579435E-2</v>
      </c>
      <c r="H1034" s="31">
        <v>0.33162140854719796</v>
      </c>
      <c r="I1034" s="31">
        <v>0.33162140854719802</v>
      </c>
      <c r="J1034" s="31">
        <v>4.5552571809010493E-4</v>
      </c>
      <c r="K1034" s="31">
        <v>4.5552571809010493E-4</v>
      </c>
      <c r="L1034" s="31">
        <v>5.3800332875872346E-3</v>
      </c>
      <c r="M1034" s="31">
        <v>5.3800332875872346E-3</v>
      </c>
      <c r="N1034" s="31">
        <v>2.4740587661723401E-4</v>
      </c>
      <c r="O1034" s="31">
        <v>2.4740587661723401E-4</v>
      </c>
      <c r="P1034" s="31">
        <v>2.1006551323740174E-3</v>
      </c>
      <c r="Q1034" s="31">
        <v>2.1006551323740179E-3</v>
      </c>
      <c r="R1034" s="31">
        <v>0</v>
      </c>
      <c r="S1034" s="31">
        <v>0</v>
      </c>
      <c r="T1034" s="31">
        <v>0</v>
      </c>
      <c r="U1034" s="31">
        <v>0</v>
      </c>
      <c r="V1034" s="31">
        <v>7.3639631510776706E-3</v>
      </c>
      <c r="W1034" s="31">
        <v>7.3639631510776706E-3</v>
      </c>
      <c r="X1034" s="31">
        <v>1.9117472967288718E-3</v>
      </c>
      <c r="Y1034" s="31">
        <v>1.9117472967288718E-3</v>
      </c>
      <c r="Z1034" s="29" t="s">
        <v>19</v>
      </c>
      <c r="AA1034" s="40"/>
      <c r="AB1034" s="41">
        <f t="shared" si="19"/>
        <v>-1.1037612964443226</v>
      </c>
    </row>
    <row r="1035" spans="1:28">
      <c r="A1035" s="28">
        <v>43032</v>
      </c>
      <c r="B1035" s="31">
        <v>1.005577800925705</v>
      </c>
      <c r="C1035" s="31">
        <v>1.005577800925705</v>
      </c>
      <c r="D1035" s="31">
        <v>2.5075189067655559E-2</v>
      </c>
      <c r="E1035" s="31">
        <v>2.5075189067655559E-2</v>
      </c>
      <c r="F1035" s="31">
        <v>3.0217474616642169E-2</v>
      </c>
      <c r="G1035" s="31">
        <v>3.0217474616642169E-2</v>
      </c>
      <c r="H1035" s="31">
        <v>0.41405197232374269</v>
      </c>
      <c r="I1035" s="31">
        <v>0.41405197232374269</v>
      </c>
      <c r="J1035" s="31">
        <v>1.5175695950917901E-2</v>
      </c>
      <c r="K1035" s="31">
        <v>1.5175695950917901E-2</v>
      </c>
      <c r="L1035" s="31">
        <v>4.3069465938622359E-4</v>
      </c>
      <c r="M1035" s="31">
        <v>4.3069465938622359E-4</v>
      </c>
      <c r="N1035" s="31">
        <v>3.3472559777625782E-4</v>
      </c>
      <c r="O1035" s="31">
        <v>3.3472559777625782E-4</v>
      </c>
      <c r="P1035" s="31">
        <v>6.2352179618607659E-3</v>
      </c>
      <c r="Q1035" s="31">
        <v>6.2352179618607633E-3</v>
      </c>
      <c r="R1035" s="31">
        <v>1.7727277071128908E-2</v>
      </c>
      <c r="S1035" s="31">
        <v>1.7727277071128908E-2</v>
      </c>
      <c r="T1035" s="31">
        <v>1.3840628376208135E-2</v>
      </c>
      <c r="U1035" s="31">
        <v>1.3840628376208135E-2</v>
      </c>
      <c r="V1035" s="31">
        <v>3.6916837667787267E-3</v>
      </c>
      <c r="W1035" s="31">
        <v>3.6916837667787267E-3</v>
      </c>
      <c r="X1035" s="31">
        <v>1.2742463207050544E-2</v>
      </c>
      <c r="Y1035" s="31">
        <v>1.2742463207050544E-2</v>
      </c>
      <c r="Z1035" s="29" t="s">
        <v>19</v>
      </c>
      <c r="AA1035" s="40"/>
      <c r="AB1035" s="41">
        <f t="shared" si="19"/>
        <v>-0.88176377602206291</v>
      </c>
    </row>
    <row r="1036" spans="1:28">
      <c r="A1036" s="28">
        <v>43033</v>
      </c>
      <c r="B1036" s="31">
        <v>2.0546439732036202E-3</v>
      </c>
      <c r="C1036" s="31">
        <v>2.0546439732036202E-3</v>
      </c>
      <c r="D1036" s="31">
        <v>0.17159897217274506</v>
      </c>
      <c r="E1036" s="31">
        <v>0.17159897217274506</v>
      </c>
      <c r="F1036" s="31">
        <v>1.6413536497217898</v>
      </c>
      <c r="G1036" s="31">
        <v>1.6413536497217898</v>
      </c>
      <c r="H1036" s="31">
        <v>0.48613038670693343</v>
      </c>
      <c r="I1036" s="31">
        <v>0.48613038670693343</v>
      </c>
      <c r="J1036" s="31">
        <v>1.2741978128394542E-5</v>
      </c>
      <c r="K1036" s="31">
        <v>1.2741978128394542E-5</v>
      </c>
      <c r="L1036" s="31">
        <v>1.3322334803048442E-3</v>
      </c>
      <c r="M1036" s="31">
        <v>1.3322334803048442E-3</v>
      </c>
      <c r="N1036" s="31">
        <v>1.499473656125236E-2</v>
      </c>
      <c r="O1036" s="31">
        <v>1.499473656125236E-2</v>
      </c>
      <c r="P1036" s="31">
        <v>4.3574740755480219E-3</v>
      </c>
      <c r="Q1036" s="31">
        <v>4.357474075548021E-3</v>
      </c>
      <c r="R1036" s="31">
        <v>5.2560659779627491E-4</v>
      </c>
      <c r="S1036" s="31">
        <v>5.2560659779627491E-4</v>
      </c>
      <c r="T1036" s="31">
        <v>1.1011913452273193E-2</v>
      </c>
      <c r="U1036" s="31">
        <v>1.1011913452273193E-2</v>
      </c>
      <c r="V1036" s="31">
        <v>3.3394942247706644E-2</v>
      </c>
      <c r="W1036" s="31">
        <v>3.3394942247706644E-2</v>
      </c>
      <c r="X1036" s="31">
        <v>1.2676975157360227E-2</v>
      </c>
      <c r="Y1036" s="31">
        <v>1.2676975157360227E-2</v>
      </c>
      <c r="Z1036" s="29" t="s">
        <v>19</v>
      </c>
      <c r="AA1036" s="40"/>
      <c r="AB1036" s="41">
        <f t="shared" si="19"/>
        <v>-0.7212784056585243</v>
      </c>
    </row>
    <row r="1037" spans="1:28">
      <c r="A1037" s="28">
        <v>43034</v>
      </c>
      <c r="B1037" s="31">
        <v>1.548150342599937E-3</v>
      </c>
      <c r="C1037" s="31">
        <v>1.548150342599937E-3</v>
      </c>
      <c r="D1037" s="31">
        <v>7.96748620317108E-2</v>
      </c>
      <c r="E1037" s="31">
        <v>7.96748620317108E-2</v>
      </c>
      <c r="F1037" s="31">
        <v>0.59084404212691433</v>
      </c>
      <c r="G1037" s="31">
        <v>0.59084404212691433</v>
      </c>
      <c r="H1037" s="31">
        <v>0.18149131401771704</v>
      </c>
      <c r="I1037" s="31">
        <v>0.18149131401771701</v>
      </c>
      <c r="J1037" s="31">
        <v>9.5564835962959068E-6</v>
      </c>
      <c r="K1037" s="31">
        <v>9.5564835962959068E-6</v>
      </c>
      <c r="L1037" s="31">
        <v>4.9639384471632556E-4</v>
      </c>
      <c r="M1037" s="31">
        <v>4.9639384471632556E-4</v>
      </c>
      <c r="N1037" s="31">
        <v>1.4005113054783426E-2</v>
      </c>
      <c r="O1037" s="31">
        <v>1.4005113054783426E-2</v>
      </c>
      <c r="P1037" s="31">
        <v>3.8109007377480674E-3</v>
      </c>
      <c r="Q1037" s="31">
        <v>3.8109007377480674E-3</v>
      </c>
      <c r="R1037" s="31">
        <v>0</v>
      </c>
      <c r="S1037" s="31">
        <v>0</v>
      </c>
      <c r="T1037" s="31">
        <v>5.3909831518089172E-3</v>
      </c>
      <c r="U1037" s="31">
        <v>5.3909831518089172E-3</v>
      </c>
      <c r="V1037" s="31">
        <v>1.6867259470551423E-2</v>
      </c>
      <c r="W1037" s="31">
        <v>1.6867259470551423E-2</v>
      </c>
      <c r="X1037" s="31">
        <v>6.2389961185736701E-3</v>
      </c>
      <c r="Y1037" s="31">
        <v>6.2389961185736701E-3</v>
      </c>
      <c r="Z1037" s="29" t="s">
        <v>19</v>
      </c>
      <c r="AA1037" s="40"/>
      <c r="AB1037" s="41">
        <f t="shared" si="19"/>
        <v>-1.7065474830740945</v>
      </c>
    </row>
    <row r="1038" spans="1:28">
      <c r="A1038" s="28">
        <v>43035</v>
      </c>
      <c r="B1038" s="31">
        <v>1.6246022113703041E-4</v>
      </c>
      <c r="C1038" s="31">
        <v>1.6246022113703041E-4</v>
      </c>
      <c r="D1038" s="31">
        <v>2.9199637924489739E-2</v>
      </c>
      <c r="E1038" s="31">
        <v>2.9199637924489739E-2</v>
      </c>
      <c r="F1038" s="31">
        <v>0.15269793682903288</v>
      </c>
      <c r="G1038" s="31">
        <v>0.15269793682903288</v>
      </c>
      <c r="H1038" s="31">
        <v>4.978099284920872E-2</v>
      </c>
      <c r="I1038" s="31">
        <v>4.978099284920872E-2</v>
      </c>
      <c r="J1038" s="31">
        <v>3.1854945320986356E-6</v>
      </c>
      <c r="K1038" s="31">
        <v>3.1854945320986356E-6</v>
      </c>
      <c r="L1038" s="31">
        <v>2.8469646976377494E-4</v>
      </c>
      <c r="M1038" s="31">
        <v>2.8469646976377494E-4</v>
      </c>
      <c r="N1038" s="31">
        <v>1.5426484071427531E-3</v>
      </c>
      <c r="O1038" s="31">
        <v>1.5426484071427531E-3</v>
      </c>
      <c r="P1038" s="31">
        <v>4.999760716741516E-4</v>
      </c>
      <c r="Q1038" s="31">
        <v>4.9997607167415171E-4</v>
      </c>
      <c r="R1038" s="31">
        <v>0</v>
      </c>
      <c r="S1038" s="31">
        <v>0</v>
      </c>
      <c r="T1038" s="31">
        <v>0</v>
      </c>
      <c r="U1038" s="31">
        <v>0</v>
      </c>
      <c r="V1038" s="31">
        <v>3.1284715653030239E-2</v>
      </c>
      <c r="W1038" s="31">
        <v>3.1284715653030239E-2</v>
      </c>
      <c r="X1038" s="31">
        <v>8.1217775471702884E-3</v>
      </c>
      <c r="Y1038" s="31">
        <v>8.1217775471702884E-3</v>
      </c>
      <c r="Z1038" s="29" t="s">
        <v>19</v>
      </c>
      <c r="AA1038" s="40"/>
      <c r="AB1038" s="41">
        <f t="shared" si="19"/>
        <v>-3.00012203750055</v>
      </c>
    </row>
    <row r="1039" spans="1:28">
      <c r="A1039" s="28">
        <v>43036</v>
      </c>
      <c r="B1039" s="31">
        <v>3.3129143133825813E-4</v>
      </c>
      <c r="C1039" s="31">
        <v>3.3129143133825813E-4</v>
      </c>
      <c r="D1039" s="31">
        <v>2.9973428329488714E-2</v>
      </c>
      <c r="E1039" s="31">
        <v>2.9973428329488714E-2</v>
      </c>
      <c r="F1039" s="31">
        <v>0.39641698077510823</v>
      </c>
      <c r="G1039" s="31">
        <v>0.39641698077510823</v>
      </c>
      <c r="H1039" s="31">
        <v>0.1133862611109292</v>
      </c>
      <c r="I1039" s="31">
        <v>0.1133862611109292</v>
      </c>
      <c r="J1039" s="31">
        <v>3.1854945320986356E-6</v>
      </c>
      <c r="K1039" s="31">
        <v>3.1854945320986356E-6</v>
      </c>
      <c r="L1039" s="31">
        <v>2.3724705813647908E-4</v>
      </c>
      <c r="M1039" s="31">
        <v>2.3724705813647908E-4</v>
      </c>
      <c r="N1039" s="31">
        <v>2.0035024910376002E-3</v>
      </c>
      <c r="O1039" s="31">
        <v>2.0035024910376002E-3</v>
      </c>
      <c r="P1039" s="31">
        <v>6.0324568849349797E-4</v>
      </c>
      <c r="Q1039" s="31">
        <v>6.0324568849349776E-4</v>
      </c>
      <c r="R1039" s="31">
        <v>2.5961780436603882E-2</v>
      </c>
      <c r="S1039" s="31">
        <v>2.5961780436603882E-2</v>
      </c>
      <c r="T1039" s="31">
        <v>4.1419686395888694E-2</v>
      </c>
      <c r="U1039" s="31">
        <v>4.1419686395888694E-2</v>
      </c>
      <c r="V1039" s="31">
        <v>7.3358267964819854E-2</v>
      </c>
      <c r="W1039" s="31">
        <v>7.3358267964819854E-2</v>
      </c>
      <c r="X1039" s="31">
        <v>4.3599928466899571E-2</v>
      </c>
      <c r="Y1039" s="31">
        <v>4.3599928466899592E-2</v>
      </c>
      <c r="Z1039" s="29" t="s">
        <v>19</v>
      </c>
      <c r="AA1039" s="40"/>
      <c r="AB1039" s="41">
        <f t="shared" si="19"/>
        <v>-2.1769550492528613</v>
      </c>
    </row>
    <row r="1040" spans="1:28">
      <c r="A1040" s="28">
        <v>43037</v>
      </c>
      <c r="B1040" s="31">
        <v>7.4413152269824125E-3</v>
      </c>
      <c r="C1040" s="31">
        <v>7.4413152269824125E-3</v>
      </c>
      <c r="D1040" s="31">
        <v>0.13673460449090433</v>
      </c>
      <c r="E1040" s="31">
        <v>0.13673460449090433</v>
      </c>
      <c r="F1040" s="31">
        <v>0.15369241143112175</v>
      </c>
      <c r="G1040" s="31">
        <v>0.15369241143112175</v>
      </c>
      <c r="H1040" s="31">
        <v>9.0020880612766641E-2</v>
      </c>
      <c r="I1040" s="31">
        <v>9.0020880612766641E-2</v>
      </c>
      <c r="J1040" s="31">
        <v>1.0193582502715635E-4</v>
      </c>
      <c r="K1040" s="31">
        <v>1.0193582502715635E-4</v>
      </c>
      <c r="L1040" s="31">
        <v>1.5439308552573949E-3</v>
      </c>
      <c r="M1040" s="31">
        <v>1.5439308552573949E-3</v>
      </c>
      <c r="N1040" s="31">
        <v>9.0715488092985767E-4</v>
      </c>
      <c r="O1040" s="31">
        <v>9.0715488092985767E-4</v>
      </c>
      <c r="P1040" s="31">
        <v>8.0852553656122258E-4</v>
      </c>
      <c r="Q1040" s="31">
        <v>8.0852553656122247E-4</v>
      </c>
      <c r="R1040" s="31">
        <v>0</v>
      </c>
      <c r="S1040" s="31">
        <v>0</v>
      </c>
      <c r="T1040" s="31">
        <v>1.7676730808537974E-2</v>
      </c>
      <c r="U1040" s="31">
        <v>1.7676730808537974E-2</v>
      </c>
      <c r="V1040" s="31">
        <v>1.6158999510039341E-2</v>
      </c>
      <c r="W1040" s="31">
        <v>1.6158999510039341E-2</v>
      </c>
      <c r="X1040" s="31">
        <v>1.0294217657089459E-2</v>
      </c>
      <c r="Y1040" s="31">
        <v>1.0294217657089459E-2</v>
      </c>
      <c r="Z1040" s="29" t="s">
        <v>19</v>
      </c>
      <c r="AA1040" s="40"/>
      <c r="AB1040" s="41">
        <f t="shared" si="19"/>
        <v>-2.4077136287527714</v>
      </c>
    </row>
    <row r="1041" spans="1:28">
      <c r="A1041" s="28">
        <v>43038</v>
      </c>
      <c r="B1041" s="31">
        <v>4.1815986722858793E-2</v>
      </c>
      <c r="C1041" s="31">
        <v>4.1815986722858793E-2</v>
      </c>
      <c r="D1041" s="31">
        <v>2.1224486816363478E-2</v>
      </c>
      <c r="E1041" s="31">
        <v>2.1224486816363478E-2</v>
      </c>
      <c r="F1041" s="31">
        <v>0.25118488010517176</v>
      </c>
      <c r="G1041" s="31">
        <v>0.25118488010517176</v>
      </c>
      <c r="H1041" s="31">
        <v>8.9065006964402213E-2</v>
      </c>
      <c r="I1041" s="31">
        <v>8.9065006964402227E-2</v>
      </c>
      <c r="J1041" s="31">
        <v>4.2367077276911851E-4</v>
      </c>
      <c r="K1041" s="31">
        <v>4.2367077276911851E-4</v>
      </c>
      <c r="L1041" s="31">
        <v>2.7739656028265248E-4</v>
      </c>
      <c r="M1041" s="31">
        <v>2.7739656028265248E-4</v>
      </c>
      <c r="N1041" s="31">
        <v>1.2758381480457357E-3</v>
      </c>
      <c r="O1041" s="31">
        <v>1.2758381480457357E-3</v>
      </c>
      <c r="P1041" s="31">
        <v>5.9442998949672441E-4</v>
      </c>
      <c r="Q1041" s="31">
        <v>5.9442998949672441E-4</v>
      </c>
      <c r="R1041" s="31">
        <v>0</v>
      </c>
      <c r="S1041" s="31">
        <v>0</v>
      </c>
      <c r="T1041" s="31">
        <v>2.5232137121499694E-2</v>
      </c>
      <c r="U1041" s="31">
        <v>2.5232137121499694E-2</v>
      </c>
      <c r="V1041" s="31">
        <v>2.6205618538947019E-2</v>
      </c>
      <c r="W1041" s="31">
        <v>2.6205618538947019E-2</v>
      </c>
      <c r="X1041" s="31">
        <v>1.5509333306466443E-2</v>
      </c>
      <c r="Y1041" s="31">
        <v>1.5509333306466441E-2</v>
      </c>
      <c r="Z1041" s="29" t="s">
        <v>19</v>
      </c>
      <c r="AA1041" s="40"/>
      <c r="AB1041" s="41">
        <f t="shared" si="19"/>
        <v>-2.41838876054309</v>
      </c>
    </row>
    <row r="1042" spans="1:28">
      <c r="A1042" s="28">
        <v>43039</v>
      </c>
      <c r="B1042" s="31">
        <v>2.2935560631110175E-2</v>
      </c>
      <c r="C1042" s="31">
        <v>2.2935560631110175E-2</v>
      </c>
      <c r="D1042" s="31">
        <v>0.24001737378456509</v>
      </c>
      <c r="E1042" s="31">
        <v>0.24001737378456509</v>
      </c>
      <c r="F1042" s="31">
        <v>0.14324800256137846</v>
      </c>
      <c r="G1042" s="31">
        <v>0.14324800256137846</v>
      </c>
      <c r="H1042" s="31">
        <v>0.12907190839733113</v>
      </c>
      <c r="I1042" s="31">
        <v>0.12907190839733113</v>
      </c>
      <c r="J1042" s="31">
        <v>2.5483956256789085E-4</v>
      </c>
      <c r="K1042" s="31">
        <v>2.5483956256789085E-4</v>
      </c>
      <c r="L1042" s="31">
        <v>7.4240079423015162E-3</v>
      </c>
      <c r="M1042" s="31">
        <v>7.4240079423015162E-3</v>
      </c>
      <c r="N1042" s="31">
        <v>3.7984078704175329E-3</v>
      </c>
      <c r="O1042" s="31">
        <v>3.7984078704175329E-3</v>
      </c>
      <c r="P1042" s="31">
        <v>3.6484399990932424E-3</v>
      </c>
      <c r="Q1042" s="31">
        <v>3.6484399990932429E-3</v>
      </c>
      <c r="R1042" s="31">
        <v>0</v>
      </c>
      <c r="S1042" s="31">
        <v>0</v>
      </c>
      <c r="T1042" s="31">
        <v>7.3729085759336583E-4</v>
      </c>
      <c r="U1042" s="31">
        <v>7.3729085759336583E-4</v>
      </c>
      <c r="V1042" s="31">
        <v>1.014849203692654E-2</v>
      </c>
      <c r="W1042" s="31">
        <v>1.014849203692654E-2</v>
      </c>
      <c r="X1042" s="31">
        <v>2.8890304997997579E-3</v>
      </c>
      <c r="Y1042" s="31">
        <v>2.8890304997997579E-3</v>
      </c>
      <c r="Z1042" s="29" t="s">
        <v>19</v>
      </c>
      <c r="AA1042" s="40"/>
      <c r="AB1042" s="41">
        <f t="shared" si="19"/>
        <v>-2.0473856004898661</v>
      </c>
    </row>
    <row r="1043" spans="1:28">
      <c r="A1043" s="28">
        <v>43040</v>
      </c>
      <c r="B1043" s="31">
        <v>1.2620929336174794E-2</v>
      </c>
      <c r="C1043" s="31">
        <v>1.2620929336174794E-2</v>
      </c>
      <c r="D1043" s="31">
        <v>3.4001445382077264</v>
      </c>
      <c r="E1043" s="31">
        <v>3.4001445382077264</v>
      </c>
      <c r="F1043" s="31">
        <v>1.7187431781467841E-2</v>
      </c>
      <c r="G1043" s="31">
        <v>1.7187431781467841E-2</v>
      </c>
      <c r="H1043" s="31">
        <v>1.1826423924295815</v>
      </c>
      <c r="I1043" s="31">
        <v>1.1826423924295815</v>
      </c>
      <c r="J1043" s="31">
        <v>1.0193582502715635E-4</v>
      </c>
      <c r="K1043" s="31">
        <v>1.0193582502715635E-4</v>
      </c>
      <c r="L1043" s="31">
        <v>3.6849943060706047E-2</v>
      </c>
      <c r="M1043" s="31">
        <v>3.6849943060706047E-2</v>
      </c>
      <c r="N1043" s="31">
        <v>3.2987450215631205E-4</v>
      </c>
      <c r="O1043" s="31">
        <v>3.2987450215631205E-4</v>
      </c>
      <c r="P1043" s="31">
        <v>1.2840695281586019E-2</v>
      </c>
      <c r="Q1043" s="31">
        <v>1.2840695281586019E-2</v>
      </c>
      <c r="R1043" s="31">
        <v>1.8953692465986881E-3</v>
      </c>
      <c r="S1043" s="31">
        <v>1.8953692465986881E-3</v>
      </c>
      <c r="T1043" s="31">
        <v>4.0404998978012675E-2</v>
      </c>
      <c r="U1043" s="31">
        <v>4.0404998978012675E-2</v>
      </c>
      <c r="V1043" s="31">
        <v>0</v>
      </c>
      <c r="W1043" s="31">
        <v>0</v>
      </c>
      <c r="X1043" s="31">
        <v>1.4690732685337479E-2</v>
      </c>
      <c r="Y1043" s="31">
        <v>1.4690732685337476E-2</v>
      </c>
      <c r="Z1043" s="29" t="s">
        <v>19</v>
      </c>
      <c r="AA1043" s="40"/>
      <c r="AB1043" s="41">
        <f t="shared" si="19"/>
        <v>0.16775125056541024</v>
      </c>
    </row>
    <row r="1044" spans="1:28">
      <c r="A1044" s="28">
        <v>43041</v>
      </c>
      <c r="B1044" s="31">
        <v>5.0330813607158439E-4</v>
      </c>
      <c r="C1044" s="31">
        <v>5.0330813607158439E-4</v>
      </c>
      <c r="D1044" s="31">
        <v>9.0737874850351855E-3</v>
      </c>
      <c r="E1044" s="31">
        <v>9.0737874850351855E-3</v>
      </c>
      <c r="F1044" s="31">
        <v>0.26524820630739454</v>
      </c>
      <c r="G1044" s="31">
        <v>0.26524820630739454</v>
      </c>
      <c r="H1044" s="31">
        <v>7.2190499699006844E-2</v>
      </c>
      <c r="I1044" s="31">
        <v>7.2190499699006858E-2</v>
      </c>
      <c r="J1044" s="31">
        <v>9.5564835962959068E-6</v>
      </c>
      <c r="K1044" s="31">
        <v>9.5564835962959068E-6</v>
      </c>
      <c r="L1044" s="31">
        <v>4.3799456886734601E-5</v>
      </c>
      <c r="M1044" s="31">
        <v>4.3799456886734601E-5</v>
      </c>
      <c r="N1044" s="31">
        <v>3.0125303799863196E-3</v>
      </c>
      <c r="O1044" s="31">
        <v>3.0125303799863196E-3</v>
      </c>
      <c r="P1044" s="31">
        <v>8.0096922313541684E-4</v>
      </c>
      <c r="Q1044" s="31">
        <v>8.0096922313541694E-4</v>
      </c>
      <c r="R1044" s="31">
        <v>0</v>
      </c>
      <c r="S1044" s="31">
        <v>0</v>
      </c>
      <c r="T1044" s="31">
        <v>3.9127514818816248E-3</v>
      </c>
      <c r="U1044" s="31">
        <v>3.9127514818816248E-3</v>
      </c>
      <c r="V1044" s="31">
        <v>2.638996017250496E-3</v>
      </c>
      <c r="W1044" s="31">
        <v>2.638996017250496E-3</v>
      </c>
      <c r="X1044" s="31">
        <v>2.0351670826837002E-3</v>
      </c>
      <c r="Y1044" s="31">
        <v>2.0351670826837002E-3</v>
      </c>
      <c r="Z1044" s="29" t="s">
        <v>19</v>
      </c>
      <c r="AA1044" s="40"/>
      <c r="AB1044" s="41">
        <f t="shared" si="19"/>
        <v>-2.6284468248574226</v>
      </c>
    </row>
    <row r="1045" spans="1:28">
      <c r="A1045" s="28">
        <v>43042</v>
      </c>
      <c r="B1045" s="31">
        <v>1.8874055102684417E-2</v>
      </c>
      <c r="C1045" s="31">
        <v>1.8874055102684417E-2</v>
      </c>
      <c r="D1045" s="31">
        <v>3.609805238415044E-3</v>
      </c>
      <c r="E1045" s="31">
        <v>3.609805238415044E-3</v>
      </c>
      <c r="F1045" s="31">
        <v>0.62660631903715447</v>
      </c>
      <c r="G1045" s="31">
        <v>0.62660631903715447</v>
      </c>
      <c r="H1045" s="31">
        <v>0.17137970726841789</v>
      </c>
      <c r="I1045" s="31">
        <v>0.17137970726841786</v>
      </c>
      <c r="J1045" s="31">
        <v>1.2104879221974816E-4</v>
      </c>
      <c r="K1045" s="31">
        <v>1.2104879221974816E-4</v>
      </c>
      <c r="L1045" s="31">
        <v>2.5549683183928516E-5</v>
      </c>
      <c r="M1045" s="31">
        <v>2.5549683183928516E-5</v>
      </c>
      <c r="N1045" s="31">
        <v>3.7838545835576966E-3</v>
      </c>
      <c r="O1045" s="31">
        <v>3.7838545835576966E-3</v>
      </c>
      <c r="P1045" s="31">
        <v>1.0389930960482999E-3</v>
      </c>
      <c r="Q1045" s="31">
        <v>1.0389930960482999E-3</v>
      </c>
      <c r="R1045" s="31">
        <v>0</v>
      </c>
      <c r="S1045" s="31">
        <v>0</v>
      </c>
      <c r="T1045" s="31">
        <v>1.0986363769089264E-3</v>
      </c>
      <c r="U1045" s="31">
        <v>1.0986363769089264E-3</v>
      </c>
      <c r="V1045" s="31">
        <v>8.3632888487864994E-3</v>
      </c>
      <c r="W1045" s="31">
        <v>8.3632888487864994E-3</v>
      </c>
      <c r="X1045" s="31">
        <v>2.5502557812094638E-3</v>
      </c>
      <c r="Y1045" s="31">
        <v>2.5502557812094638E-3</v>
      </c>
      <c r="Z1045" s="29" t="s">
        <v>19</v>
      </c>
      <c r="AA1045" s="40"/>
      <c r="AB1045" s="41">
        <f t="shared" si="19"/>
        <v>-1.7638736738274763</v>
      </c>
    </row>
    <row r="1046" spans="1:28">
      <c r="A1046" s="28">
        <v>43043</v>
      </c>
      <c r="B1046" s="31">
        <v>0.14723674276813103</v>
      </c>
      <c r="C1046" s="31">
        <v>0.14723674276813103</v>
      </c>
      <c r="D1046" s="31">
        <v>2.6790667795719334E-3</v>
      </c>
      <c r="E1046" s="31">
        <v>2.6790667795719334E-3</v>
      </c>
      <c r="F1046" s="31">
        <v>0.45398978359262443</v>
      </c>
      <c r="G1046" s="31">
        <v>0.45398978359262443</v>
      </c>
      <c r="H1046" s="31">
        <v>0.1769940481437916</v>
      </c>
      <c r="I1046" s="31">
        <v>0.1769940481437916</v>
      </c>
      <c r="J1046" s="31">
        <v>6.6035301650404716E-3</v>
      </c>
      <c r="K1046" s="31">
        <v>6.6035301650404716E-3</v>
      </c>
      <c r="L1046" s="31">
        <v>3.6499547405612169E-5</v>
      </c>
      <c r="M1046" s="31">
        <v>3.6499547405612169E-5</v>
      </c>
      <c r="N1046" s="31">
        <v>3.7838545835576962E-3</v>
      </c>
      <c r="O1046" s="31">
        <v>3.7838545835576962E-3</v>
      </c>
      <c r="P1046" s="31">
        <v>3.6056208896803428E-3</v>
      </c>
      <c r="Q1046" s="31">
        <v>3.6056208896803428E-3</v>
      </c>
      <c r="R1046" s="31">
        <v>0</v>
      </c>
      <c r="S1046" s="31">
        <v>0</v>
      </c>
      <c r="T1046" s="31">
        <v>0</v>
      </c>
      <c r="U1046" s="31">
        <v>0</v>
      </c>
      <c r="V1046" s="31">
        <v>3.4394267945415473E-3</v>
      </c>
      <c r="W1046" s="31">
        <v>3.4394267945415473E-3</v>
      </c>
      <c r="X1046" s="31">
        <v>8.9290436981605411E-4</v>
      </c>
      <c r="Y1046" s="31">
        <v>8.9290436981605411E-4</v>
      </c>
      <c r="Z1046" s="29" t="s">
        <v>19</v>
      </c>
      <c r="AA1046" s="40"/>
      <c r="AB1046" s="41">
        <f t="shared" si="19"/>
        <v>-1.731639173279947</v>
      </c>
    </row>
    <row r="1047" spans="1:28">
      <c r="A1047" s="28">
        <v>43044</v>
      </c>
      <c r="B1047" s="31">
        <v>2.4381775148682956E-2</v>
      </c>
      <c r="C1047" s="31">
        <v>2.4381775148682956E-2</v>
      </c>
      <c r="D1047" s="31">
        <v>4.9785382661255003E-3</v>
      </c>
      <c r="E1047" s="31">
        <v>4.9785382661255003E-3</v>
      </c>
      <c r="F1047" s="31">
        <v>0.17582796074493423</v>
      </c>
      <c r="G1047" s="31">
        <v>0.17582796074493423</v>
      </c>
      <c r="H1047" s="31">
        <v>5.7003569098708122E-2</v>
      </c>
      <c r="I1047" s="31">
        <v>5.7003569098708122E-2</v>
      </c>
      <c r="J1047" s="31">
        <v>2.8350901335677856E-4</v>
      </c>
      <c r="K1047" s="31">
        <v>2.8350901335677856E-4</v>
      </c>
      <c r="L1047" s="31">
        <v>4.3799456886734607E-5</v>
      </c>
      <c r="M1047" s="31">
        <v>4.3799456886734607E-5</v>
      </c>
      <c r="N1047" s="31">
        <v>2.0762689253367873E-3</v>
      </c>
      <c r="O1047" s="31">
        <v>2.0762689253367873E-3</v>
      </c>
      <c r="P1047" s="31">
        <v>6.6621496704187956E-4</v>
      </c>
      <c r="Q1047" s="31">
        <v>6.6621496704187945E-4</v>
      </c>
      <c r="R1047" s="31">
        <v>0</v>
      </c>
      <c r="S1047" s="31">
        <v>0</v>
      </c>
      <c r="T1047" s="31">
        <v>1.2668992904487985E-2</v>
      </c>
      <c r="U1047" s="31">
        <v>1.2668992904487985E-2</v>
      </c>
      <c r="V1047" s="31">
        <v>3.1633994537666327E-2</v>
      </c>
      <c r="W1047" s="31">
        <v>3.1633994537666327E-2</v>
      </c>
      <c r="X1047" s="31">
        <v>1.2583780625108624E-2</v>
      </c>
      <c r="Y1047" s="31">
        <v>1.258378062510862E-2</v>
      </c>
      <c r="Z1047" s="29" t="s">
        <v>19</v>
      </c>
      <c r="AA1047" s="40"/>
      <c r="AB1047" s="41">
        <f t="shared" si="19"/>
        <v>-2.8646413973410629</v>
      </c>
    </row>
    <row r="1048" spans="1:28">
      <c r="A1048" s="28">
        <v>43045</v>
      </c>
      <c r="B1048" s="31">
        <v>3.0134778273653096E-3</v>
      </c>
      <c r="C1048" s="31">
        <v>3.0134778273653096E-3</v>
      </c>
      <c r="D1048" s="31">
        <v>3.1718106695476974E-3</v>
      </c>
      <c r="E1048" s="31">
        <v>3.1718106695476974E-3</v>
      </c>
      <c r="F1048" s="31">
        <v>0.14253004040962652</v>
      </c>
      <c r="G1048" s="31">
        <v>0.14253004040962652</v>
      </c>
      <c r="H1048" s="31">
        <v>3.9287792271906381E-2</v>
      </c>
      <c r="I1048" s="31">
        <v>3.9287792271906381E-2</v>
      </c>
      <c r="J1048" s="31">
        <v>2.866945078888772E-5</v>
      </c>
      <c r="K1048" s="31">
        <v>2.866945078888772E-5</v>
      </c>
      <c r="L1048" s="31">
        <v>2.5549683183928519E-5</v>
      </c>
      <c r="M1048" s="31">
        <v>2.5549683183928519E-5</v>
      </c>
      <c r="N1048" s="31">
        <v>6.5489790869267827E-4</v>
      </c>
      <c r="O1048" s="31">
        <v>6.5489790869267827E-4</v>
      </c>
      <c r="P1048" s="31">
        <v>1.9016722121611307E-4</v>
      </c>
      <c r="Q1048" s="31">
        <v>1.9016722121611309E-4</v>
      </c>
      <c r="R1048" s="31">
        <v>8.5530528186848372E-3</v>
      </c>
      <c r="S1048" s="31">
        <v>8.5530528186848372E-3</v>
      </c>
      <c r="T1048" s="31">
        <v>8.6284930066867164E-3</v>
      </c>
      <c r="U1048" s="31">
        <v>8.6284930066867164E-3</v>
      </c>
      <c r="V1048" s="31">
        <v>0</v>
      </c>
      <c r="W1048" s="31">
        <v>0</v>
      </c>
      <c r="X1048" s="31">
        <v>6.3586377478155962E-3</v>
      </c>
      <c r="Y1048" s="31">
        <v>6.3586377478155962E-3</v>
      </c>
      <c r="Z1048" s="29" t="s">
        <v>19</v>
      </c>
      <c r="AA1048" s="40"/>
      <c r="AB1048" s="41">
        <f t="shared" si="19"/>
        <v>-3.2368414375757468</v>
      </c>
    </row>
    <row r="1049" spans="1:28">
      <c r="A1049" s="28">
        <v>43046</v>
      </c>
      <c r="B1049" s="31">
        <v>5.2560659779627491E-4</v>
      </c>
      <c r="C1049" s="31">
        <v>5.2560659779627491E-4</v>
      </c>
      <c r="D1049" s="31">
        <v>8.8036908342336555E-3</v>
      </c>
      <c r="E1049" s="31">
        <v>8.8036908342336555E-3</v>
      </c>
      <c r="F1049" s="31">
        <v>7.3251543861181045E-2</v>
      </c>
      <c r="G1049" s="31">
        <v>7.3251543861181045E-2</v>
      </c>
      <c r="H1049" s="31">
        <v>2.2262158737994902E-2</v>
      </c>
      <c r="I1049" s="31">
        <v>2.2262158737994902E-2</v>
      </c>
      <c r="J1049" s="31">
        <v>6.3709890641972712E-6</v>
      </c>
      <c r="K1049" s="31">
        <v>6.3709890641972712E-6</v>
      </c>
      <c r="L1049" s="31">
        <v>1.058486874762753E-4</v>
      </c>
      <c r="M1049" s="31">
        <v>1.058486874762753E-4</v>
      </c>
      <c r="N1049" s="31">
        <v>2.1344820727761362E-4</v>
      </c>
      <c r="O1049" s="31">
        <v>2.1344820727761362E-4</v>
      </c>
      <c r="P1049" s="31">
        <v>9.445391782257273E-5</v>
      </c>
      <c r="Q1049" s="31">
        <v>9.445391782257273E-5</v>
      </c>
      <c r="R1049" s="31">
        <v>0</v>
      </c>
      <c r="S1049" s="31">
        <v>0</v>
      </c>
      <c r="T1049" s="31">
        <v>9.898677256402021E-3</v>
      </c>
      <c r="U1049" s="31">
        <v>9.898677256402021E-3</v>
      </c>
      <c r="V1049" s="31">
        <v>0</v>
      </c>
      <c r="W1049" s="31">
        <v>0</v>
      </c>
      <c r="X1049" s="31">
        <v>3.4154536684642299E-3</v>
      </c>
      <c r="Y1049" s="31">
        <v>3.4154536684642299E-3</v>
      </c>
      <c r="Z1049" s="29" t="s">
        <v>19</v>
      </c>
      <c r="AA1049" s="40"/>
      <c r="AB1049" s="41">
        <f t="shared" si="19"/>
        <v>-3.8048669594902527</v>
      </c>
    </row>
    <row r="1050" spans="1:28">
      <c r="A1050" s="28">
        <v>43047</v>
      </c>
      <c r="B1050" s="31">
        <v>1.8520465209621469E-2</v>
      </c>
      <c r="C1050" s="31">
        <v>1.8520465209621469E-2</v>
      </c>
      <c r="D1050" s="31">
        <v>0.17661765994101672</v>
      </c>
      <c r="E1050" s="31">
        <v>0.17661765994101672</v>
      </c>
      <c r="F1050" s="31">
        <v>9.7526426343389649E-2</v>
      </c>
      <c r="G1050" s="31">
        <v>9.7526426343389649E-2</v>
      </c>
      <c r="H1050" s="31">
        <v>9.3581163621892144E-2</v>
      </c>
      <c r="I1050" s="31">
        <v>9.3581163621892144E-2</v>
      </c>
      <c r="J1050" s="31">
        <v>1.6246022113703041E-4</v>
      </c>
      <c r="K1050" s="31">
        <v>1.6246022113703041E-4</v>
      </c>
      <c r="L1050" s="31">
        <v>1.0694367389844366E-3</v>
      </c>
      <c r="M1050" s="31">
        <v>1.0694367389844366E-3</v>
      </c>
      <c r="N1050" s="31">
        <v>7.2766434299186466E-4</v>
      </c>
      <c r="O1050" s="31">
        <v>7.2766434299186466E-4</v>
      </c>
      <c r="P1050" s="31">
        <v>6.2213647205801238E-4</v>
      </c>
      <c r="Q1050" s="31">
        <v>6.2213647205801238E-4</v>
      </c>
      <c r="R1050" s="31">
        <v>0</v>
      </c>
      <c r="S1050" s="31">
        <v>0</v>
      </c>
      <c r="T1050" s="31">
        <v>0</v>
      </c>
      <c r="U1050" s="31">
        <v>0</v>
      </c>
      <c r="V1050" s="31">
        <v>0</v>
      </c>
      <c r="W1050" s="31">
        <v>0</v>
      </c>
      <c r="X1050" s="31">
        <v>0</v>
      </c>
      <c r="Y1050" s="31">
        <v>0</v>
      </c>
      <c r="Z1050" s="29" t="s">
        <v>19</v>
      </c>
      <c r="AA1050" s="40"/>
      <c r="AB1050" s="41">
        <f t="shared" si="19"/>
        <v>-2.3689261591066053</v>
      </c>
    </row>
    <row r="1051" spans="1:28">
      <c r="A1051" s="28">
        <v>43048</v>
      </c>
      <c r="B1051" s="31">
        <v>2.3190400193678067E-2</v>
      </c>
      <c r="C1051" s="31">
        <v>2.3190400193678067E-2</v>
      </c>
      <c r="D1051" s="31">
        <v>4.8288901217624896E-3</v>
      </c>
      <c r="E1051" s="31">
        <v>4.8288901217624896E-3</v>
      </c>
      <c r="F1051" s="31">
        <v>2.7476605591372813E-2</v>
      </c>
      <c r="G1051" s="31">
        <v>2.7476605591372813E-2</v>
      </c>
      <c r="H1051" s="31">
        <v>1.7967653940995268E-2</v>
      </c>
      <c r="I1051" s="31">
        <v>1.7967653940995271E-2</v>
      </c>
      <c r="J1051" s="31">
        <v>3.3129143133825813E-4</v>
      </c>
      <c r="K1051" s="31">
        <v>3.3129143133825813E-4</v>
      </c>
      <c r="L1051" s="31">
        <v>7.6649049551785558E-5</v>
      </c>
      <c r="M1051" s="31">
        <v>7.6649049551785558E-5</v>
      </c>
      <c r="N1051" s="31">
        <v>1.5523505983826448E-4</v>
      </c>
      <c r="O1051" s="31">
        <v>1.5523505983826448E-4</v>
      </c>
      <c r="P1051" s="31">
        <v>1.9772353464191892E-4</v>
      </c>
      <c r="Q1051" s="31">
        <v>1.9772353464191886E-4</v>
      </c>
      <c r="R1051" s="31">
        <v>0</v>
      </c>
      <c r="S1051" s="31">
        <v>0</v>
      </c>
      <c r="T1051" s="31">
        <v>0</v>
      </c>
      <c r="U1051" s="31">
        <v>0</v>
      </c>
      <c r="V1051" s="31">
        <v>7.0631952226410336E-3</v>
      </c>
      <c r="W1051" s="31">
        <v>7.0631952226410336E-3</v>
      </c>
      <c r="X1051" s="31">
        <v>1.8336653913288785E-3</v>
      </c>
      <c r="Y1051" s="31">
        <v>1.8336653913288785E-3</v>
      </c>
      <c r="Z1051" s="29" t="s">
        <v>19</v>
      </c>
      <c r="AA1051" s="40"/>
      <c r="AB1051" s="41">
        <f t="shared" si="19"/>
        <v>-4.0191821409113206</v>
      </c>
    </row>
    <row r="1052" spans="1:28">
      <c r="A1052" s="28">
        <v>43049</v>
      </c>
      <c r="B1052" s="31">
        <v>1.3668957037235245E-2</v>
      </c>
      <c r="C1052" s="31">
        <v>1.3668957037235245E-2</v>
      </c>
      <c r="D1052" s="31">
        <v>2.3596957397728269E-2</v>
      </c>
      <c r="E1052" s="31">
        <v>2.3596957397728269E-2</v>
      </c>
      <c r="F1052" s="31">
        <v>0.16909464002444954</v>
      </c>
      <c r="G1052" s="31">
        <v>0.16909464002444954</v>
      </c>
      <c r="H1052" s="31">
        <v>5.7444354048546795E-2</v>
      </c>
      <c r="I1052" s="31">
        <v>5.7444354048546795E-2</v>
      </c>
      <c r="J1052" s="31">
        <v>9.2379341430860436E-5</v>
      </c>
      <c r="K1052" s="31">
        <v>9.2379341430860436E-5</v>
      </c>
      <c r="L1052" s="31">
        <v>1.058486874762753E-4</v>
      </c>
      <c r="M1052" s="31">
        <v>1.058486874762753E-4</v>
      </c>
      <c r="N1052" s="31">
        <v>9.1200597654980372E-4</v>
      </c>
      <c r="O1052" s="31">
        <v>9.1200597654980372E-4</v>
      </c>
      <c r="P1052" s="31">
        <v>3.0980885045803853E-4</v>
      </c>
      <c r="Q1052" s="31">
        <v>3.0980885045803859E-4</v>
      </c>
      <c r="R1052" s="31">
        <v>2.0514584786715212E-3</v>
      </c>
      <c r="S1052" s="31">
        <v>2.0514584786715212E-3</v>
      </c>
      <c r="T1052" s="31">
        <v>0</v>
      </c>
      <c r="U1052" s="31">
        <v>0</v>
      </c>
      <c r="V1052" s="31">
        <v>1.3762558273786136E-2</v>
      </c>
      <c r="W1052" s="31">
        <v>1.3762558273786136E-2</v>
      </c>
      <c r="X1052" s="31">
        <v>4.3839211725383419E-3</v>
      </c>
      <c r="Y1052" s="31">
        <v>4.3839211725383419E-3</v>
      </c>
      <c r="Z1052" s="29" t="s">
        <v>19</v>
      </c>
      <c r="AA1052" s="40"/>
      <c r="AB1052" s="41">
        <f t="shared" si="19"/>
        <v>-2.8569385554341418</v>
      </c>
    </row>
    <row r="1053" spans="1:28">
      <c r="A1053" s="28">
        <v>43050</v>
      </c>
      <c r="B1053" s="31">
        <v>2.8497434084154394E-2</v>
      </c>
      <c r="C1053" s="31">
        <v>2.8497434084154394E-2</v>
      </c>
      <c r="D1053" s="31">
        <v>2.4286798843694338E-2</v>
      </c>
      <c r="E1053" s="31">
        <v>2.4286798843694338E-2</v>
      </c>
      <c r="F1053" s="31">
        <v>5.6510412876748212E-2</v>
      </c>
      <c r="G1053" s="31">
        <v>5.6510412876748212E-2</v>
      </c>
      <c r="H1053" s="31">
        <v>3.4316997423297121E-2</v>
      </c>
      <c r="I1053" s="31">
        <v>3.4316997423297121E-2</v>
      </c>
      <c r="J1053" s="31">
        <v>2.0068615552221405E-4</v>
      </c>
      <c r="K1053" s="31">
        <v>2.0068615552221405E-4</v>
      </c>
      <c r="L1053" s="31">
        <v>2.7374660554209125E-4</v>
      </c>
      <c r="M1053" s="31">
        <v>2.7374660554209125E-4</v>
      </c>
      <c r="N1053" s="31">
        <v>5.627270919137088E-4</v>
      </c>
      <c r="O1053" s="31">
        <v>5.627270919137088E-4</v>
      </c>
      <c r="P1053" s="31">
        <v>3.1988393502577965E-4</v>
      </c>
      <c r="Q1053" s="31">
        <v>3.1988393502577965E-4</v>
      </c>
      <c r="R1053" s="31">
        <v>0</v>
      </c>
      <c r="S1053" s="31">
        <v>0</v>
      </c>
      <c r="T1053" s="31">
        <v>2.0895990889712966E-2</v>
      </c>
      <c r="U1053" s="31">
        <v>2.0895990889712966E-2</v>
      </c>
      <c r="V1053" s="31">
        <v>2.3013597621022709E-2</v>
      </c>
      <c r="W1053" s="31">
        <v>2.3013597621022709E-2</v>
      </c>
      <c r="X1053" s="31">
        <v>1.3184507542460184E-2</v>
      </c>
      <c r="Y1053" s="31">
        <v>1.3184507542460186E-2</v>
      </c>
      <c r="Z1053" s="29" t="s">
        <v>19</v>
      </c>
      <c r="AA1053" s="40"/>
      <c r="AB1053" s="41">
        <f t="shared" si="19"/>
        <v>-3.3721144958558122</v>
      </c>
    </row>
    <row r="1054" spans="1:28">
      <c r="A1054" s="28">
        <v>43051</v>
      </c>
      <c r="B1054" s="31">
        <v>8.3112737836985501E-2</v>
      </c>
      <c r="C1054" s="31">
        <v>8.3112737836985501E-2</v>
      </c>
      <c r="D1054" s="31">
        <v>4.6285076065056788E-2</v>
      </c>
      <c r="E1054" s="31">
        <v>4.6285076065056788E-2</v>
      </c>
      <c r="F1054" s="31">
        <v>2.0477299298046465</v>
      </c>
      <c r="G1054" s="31">
        <v>2.0477299298046465</v>
      </c>
      <c r="H1054" s="31">
        <v>0.58043695641770299</v>
      </c>
      <c r="I1054" s="31">
        <v>0.58043695641770299</v>
      </c>
      <c r="J1054" s="31">
        <v>6.2435692829133265E-4</v>
      </c>
      <c r="K1054" s="31">
        <v>6.2435692829133265E-4</v>
      </c>
      <c r="L1054" s="31">
        <v>3.8689520249948908E-4</v>
      </c>
      <c r="M1054" s="31">
        <v>3.8689520249948908E-4</v>
      </c>
      <c r="N1054" s="31">
        <v>8.6495034903632979E-3</v>
      </c>
      <c r="O1054" s="31">
        <v>8.6495034903632979E-3</v>
      </c>
      <c r="P1054" s="31">
        <v>2.6258189154675219E-3</v>
      </c>
      <c r="Q1054" s="31">
        <v>2.6258189154675215E-3</v>
      </c>
      <c r="R1054" s="31">
        <v>0</v>
      </c>
      <c r="S1054" s="31">
        <v>0</v>
      </c>
      <c r="T1054" s="31">
        <v>7.4459076707448831E-3</v>
      </c>
      <c r="U1054" s="31">
        <v>7.4459076707448831E-3</v>
      </c>
      <c r="V1054" s="31">
        <v>7.0631952226410328E-3</v>
      </c>
      <c r="W1054" s="31">
        <v>7.0631952226410328E-3</v>
      </c>
      <c r="X1054" s="31">
        <v>4.4028119561028561E-3</v>
      </c>
      <c r="Y1054" s="31">
        <v>4.4028119561028561E-3</v>
      </c>
      <c r="Z1054" s="29" t="s">
        <v>19</v>
      </c>
      <c r="AA1054" s="40"/>
      <c r="AB1054" s="41">
        <f t="shared" si="19"/>
        <v>-0.54397408595079044</v>
      </c>
    </row>
    <row r="1055" spans="1:28">
      <c r="A1055" s="28">
        <v>43052</v>
      </c>
      <c r="B1055" s="31">
        <v>4.7145319075059808E-4</v>
      </c>
      <c r="C1055" s="31">
        <v>4.7145319075059808E-4</v>
      </c>
      <c r="D1055" s="31">
        <v>3.4305924606534879E-2</v>
      </c>
      <c r="E1055" s="31">
        <v>3.4305924606534879E-2</v>
      </c>
      <c r="F1055" s="31">
        <v>0.12360106530059815</v>
      </c>
      <c r="G1055" s="31">
        <v>0.12360106530059815</v>
      </c>
      <c r="H1055" s="31">
        <v>4.411123900871243E-2</v>
      </c>
      <c r="I1055" s="31">
        <v>4.4111239008712437E-2</v>
      </c>
      <c r="J1055" s="31">
        <v>6.3709890641972712E-6</v>
      </c>
      <c r="K1055" s="31">
        <v>6.3709890641972712E-6</v>
      </c>
      <c r="L1055" s="31">
        <v>3.7959529301836666E-4</v>
      </c>
      <c r="M1055" s="31">
        <v>3.7959529301836666E-4</v>
      </c>
      <c r="N1055" s="31">
        <v>2.7651245033690863E-4</v>
      </c>
      <c r="O1055" s="31">
        <v>2.7651245033690863E-4</v>
      </c>
      <c r="P1055" s="31">
        <v>2.0527984806772471E-4</v>
      </c>
      <c r="Q1055" s="31">
        <v>2.0527984806772469E-4</v>
      </c>
      <c r="R1055" s="31">
        <v>1.8010786084485687E-2</v>
      </c>
      <c r="S1055" s="31">
        <v>1.8010786084485687E-2</v>
      </c>
      <c r="T1055" s="31">
        <v>2.0585744736765265E-3</v>
      </c>
      <c r="U1055" s="31">
        <v>2.0585744736765265E-3</v>
      </c>
      <c r="V1055" s="31">
        <v>1.4029368532883151E-2</v>
      </c>
      <c r="W1055" s="31">
        <v>1.4029368532883151E-2</v>
      </c>
      <c r="X1055" s="31">
        <v>1.1473002551515166E-2</v>
      </c>
      <c r="Y1055" s="31">
        <v>1.1473002551515166E-2</v>
      </c>
      <c r="Z1055" s="29" t="s">
        <v>19</v>
      </c>
      <c r="AA1055" s="40"/>
      <c r="AB1055" s="41">
        <f t="shared" si="19"/>
        <v>-3.1210406761935259</v>
      </c>
    </row>
    <row r="1056" spans="1:28">
      <c r="A1056" s="28">
        <v>43053</v>
      </c>
      <c r="B1056" s="31">
        <v>0.80598745552253259</v>
      </c>
      <c r="C1056" s="31">
        <v>0.80598745552253259</v>
      </c>
      <c r="D1056" s="31">
        <v>0.24800712471165354</v>
      </c>
      <c r="E1056" s="31">
        <v>0.24800712471165354</v>
      </c>
      <c r="F1056" s="31">
        <v>4.3883010978029394E-2</v>
      </c>
      <c r="G1056" s="31">
        <v>4.3883010978029394E-2</v>
      </c>
      <c r="H1056" s="31">
        <v>0.41561235104617161</v>
      </c>
      <c r="I1056" s="31">
        <v>0.41561235104617161</v>
      </c>
      <c r="J1056" s="31">
        <v>7.2119596206713108E-3</v>
      </c>
      <c r="K1056" s="31">
        <v>7.2119596206713108E-3</v>
      </c>
      <c r="L1056" s="31">
        <v>1.9527257862002512E-3</v>
      </c>
      <c r="M1056" s="31">
        <v>1.9527257862002512E-3</v>
      </c>
      <c r="N1056" s="31">
        <v>3.0561902405658325E-4</v>
      </c>
      <c r="O1056" s="31">
        <v>3.0561902405658325E-4</v>
      </c>
      <c r="P1056" s="31">
        <v>3.6043615041093748E-3</v>
      </c>
      <c r="Q1056" s="31">
        <v>3.604361504109374E-3</v>
      </c>
      <c r="R1056" s="31">
        <v>1.5927472660493178E-5</v>
      </c>
      <c r="S1056" s="31">
        <v>1.5927472660493178E-5</v>
      </c>
      <c r="T1056" s="31">
        <v>1.3552281951703798E-2</v>
      </c>
      <c r="U1056" s="31">
        <v>1.3552281951703798E-2</v>
      </c>
      <c r="V1056" s="31">
        <v>1.6008615545821023E-3</v>
      </c>
      <c r="W1056" s="31">
        <v>1.6008615545821023E-3</v>
      </c>
      <c r="X1056" s="31">
        <v>5.0979927912769918E-3</v>
      </c>
      <c r="Y1056" s="31">
        <v>5.097992791276991E-3</v>
      </c>
      <c r="Z1056" s="29" t="s">
        <v>19</v>
      </c>
      <c r="AA1056" s="40"/>
      <c r="AB1056" s="41">
        <f t="shared" si="19"/>
        <v>-0.87800230160824999</v>
      </c>
    </row>
    <row r="1057" spans="1:28">
      <c r="A1057" s="28">
        <v>43054</v>
      </c>
      <c r="B1057" s="31">
        <v>1.874663532140047E-2</v>
      </c>
      <c r="C1057" s="31">
        <v>1.874663532140047E-2</v>
      </c>
      <c r="D1057" s="31">
        <v>0.324948170642684</v>
      </c>
      <c r="E1057" s="31">
        <v>0.324948170642684</v>
      </c>
      <c r="F1057" s="31">
        <v>1.1794080693124545</v>
      </c>
      <c r="G1057" s="31">
        <v>1.1794080693124545</v>
      </c>
      <c r="H1057" s="31">
        <v>0.42571640148204498</v>
      </c>
      <c r="I1057" s="31">
        <v>0.42571640148204498</v>
      </c>
      <c r="J1057" s="31">
        <v>7.7088967676786969E-4</v>
      </c>
      <c r="K1057" s="31">
        <v>7.7088967676786969E-4</v>
      </c>
      <c r="L1057" s="31">
        <v>5.7778783543084057E-3</v>
      </c>
      <c r="M1057" s="31">
        <v>5.7778783543084057E-3</v>
      </c>
      <c r="N1057" s="31">
        <v>2.479880080916275E-2</v>
      </c>
      <c r="O1057" s="31">
        <v>2.479880080916275E-2</v>
      </c>
      <c r="P1057" s="31">
        <v>8.736357705802493E-3</v>
      </c>
      <c r="Q1057" s="31">
        <v>8.7363577058024878E-3</v>
      </c>
      <c r="R1057" s="31">
        <v>0</v>
      </c>
      <c r="S1057" s="31">
        <v>0</v>
      </c>
      <c r="T1057" s="31">
        <v>8.106549478786463E-3</v>
      </c>
      <c r="U1057" s="31">
        <v>8.106549478786463E-3</v>
      </c>
      <c r="V1057" s="31">
        <v>1.5518654888206501E-2</v>
      </c>
      <c r="W1057" s="31">
        <v>1.5518654888206501E-2</v>
      </c>
      <c r="X1057" s="31">
        <v>6.8258697946445889E-3</v>
      </c>
      <c r="Y1057" s="31">
        <v>6.8258697946445889E-3</v>
      </c>
      <c r="Z1057" s="29" t="s">
        <v>19</v>
      </c>
      <c r="AA1057" s="40"/>
      <c r="AB1057" s="41">
        <f t="shared" si="19"/>
        <v>-0.85398187862608355</v>
      </c>
    </row>
    <row r="1058" spans="1:28">
      <c r="A1058" s="28">
        <v>43055</v>
      </c>
      <c r="B1058" s="31">
        <v>0.3161635178053217</v>
      </c>
      <c r="C1058" s="31">
        <v>0.3161635178053217</v>
      </c>
      <c r="D1058" s="31">
        <v>2.2246766140099861</v>
      </c>
      <c r="E1058" s="31">
        <v>2.2246766140099861</v>
      </c>
      <c r="F1058" s="31">
        <v>2.6397042772110084</v>
      </c>
      <c r="G1058" s="31">
        <v>2.6397042772110084</v>
      </c>
      <c r="H1058" s="31">
        <v>1.5778904787932067</v>
      </c>
      <c r="I1058" s="31">
        <v>1.5778904787932073</v>
      </c>
      <c r="J1058" s="31">
        <v>2.7204123304122342E-3</v>
      </c>
      <c r="K1058" s="31">
        <v>2.7204123304122342E-3</v>
      </c>
      <c r="L1058" s="31">
        <v>1.029652232312319E-2</v>
      </c>
      <c r="M1058" s="31">
        <v>1.029652232312319E-2</v>
      </c>
      <c r="N1058" s="31">
        <v>3.0013728600604452E-2</v>
      </c>
      <c r="O1058" s="31">
        <v>3.0013728600604452E-2</v>
      </c>
      <c r="P1058" s="31">
        <v>1.2420060500882828E-2</v>
      </c>
      <c r="Q1058" s="31">
        <v>1.2420060500882827E-2</v>
      </c>
      <c r="R1058" s="31">
        <v>2.2897334696724992E-2</v>
      </c>
      <c r="S1058" s="31">
        <v>2.2897334696724992E-2</v>
      </c>
      <c r="T1058" s="31">
        <v>1.4417321225216808E-3</v>
      </c>
      <c r="U1058" s="31">
        <v>1.4417321225216808E-3</v>
      </c>
      <c r="V1058" s="31">
        <v>5.0203988570818717E-2</v>
      </c>
      <c r="W1058" s="31">
        <v>5.0203988570818717E-2</v>
      </c>
      <c r="X1058" s="31">
        <v>2.2583302058591652E-2</v>
      </c>
      <c r="Y1058" s="31">
        <v>2.2583302058591652E-2</v>
      </c>
      <c r="Z1058" s="29" t="s">
        <v>19</v>
      </c>
      <c r="AA1058" s="40"/>
      <c r="AB1058" s="41">
        <f t="shared" si="19"/>
        <v>0.45608881494102582</v>
      </c>
    </row>
    <row r="1059" spans="1:28">
      <c r="A1059" s="28">
        <v>43056</v>
      </c>
      <c r="B1059" s="31">
        <v>1.2175565345642083</v>
      </c>
      <c r="C1059" s="31">
        <v>1.2175565345642083</v>
      </c>
      <c r="D1059" s="31">
        <v>2.0457996320845624E-2</v>
      </c>
      <c r="E1059" s="31">
        <v>2.0457996320845624E-2</v>
      </c>
      <c r="F1059" s="31">
        <v>3.6868326711587816E-2</v>
      </c>
      <c r="G1059" s="31">
        <v>3.6868326711587816E-2</v>
      </c>
      <c r="H1059" s="31">
        <v>0.49799128001430665</v>
      </c>
      <c r="I1059" s="31">
        <v>0.49799128001430659</v>
      </c>
      <c r="J1059" s="31">
        <v>6.8615552221404606E-3</v>
      </c>
      <c r="K1059" s="31">
        <v>6.8615552221404606E-3</v>
      </c>
      <c r="L1059" s="31">
        <v>2.3359710339591788E-4</v>
      </c>
      <c r="M1059" s="31">
        <v>2.3359710339591788E-4</v>
      </c>
      <c r="N1059" s="31">
        <v>2.5710806785712555E-4</v>
      </c>
      <c r="O1059" s="31">
        <v>2.5710806785712555E-4</v>
      </c>
      <c r="P1059" s="31">
        <v>2.8600646316675024E-3</v>
      </c>
      <c r="Q1059" s="31">
        <v>2.8600646316675011E-3</v>
      </c>
      <c r="R1059" s="31">
        <v>8.9544251297292658E-3</v>
      </c>
      <c r="S1059" s="31">
        <v>8.9544251297292658E-3</v>
      </c>
      <c r="T1059" s="31">
        <v>2.384515432008643E-2</v>
      </c>
      <c r="U1059" s="31">
        <v>2.384515432008643E-2</v>
      </c>
      <c r="V1059" s="31">
        <v>1.6202659370618853E-2</v>
      </c>
      <c r="W1059" s="31">
        <v>1.6202659370618853E-2</v>
      </c>
      <c r="X1059" s="31">
        <v>1.5974046582153501E-2</v>
      </c>
      <c r="Y1059" s="31">
        <v>1.5974046582153498E-2</v>
      </c>
      <c r="Z1059" s="29" t="s">
        <v>19</v>
      </c>
      <c r="AA1059" s="40"/>
      <c r="AB1059" s="41">
        <f t="shared" si="19"/>
        <v>-0.69717271212221876</v>
      </c>
    </row>
    <row r="1060" spans="1:28">
      <c r="A1060" s="28">
        <v>43057</v>
      </c>
      <c r="B1060" s="31">
        <v>0.52096533226300734</v>
      </c>
      <c r="C1060" s="31">
        <v>0.52096533226300734</v>
      </c>
      <c r="D1060" s="31">
        <v>3.0747218734487696E-2</v>
      </c>
      <c r="E1060" s="31">
        <v>3.0747218734487696E-2</v>
      </c>
      <c r="F1060" s="31">
        <v>0.18923638903846432</v>
      </c>
      <c r="G1060" s="31">
        <v>0.18923638903846432</v>
      </c>
      <c r="H1060" s="31">
        <v>0.26570013022046807</v>
      </c>
      <c r="I1060" s="31">
        <v>0.26570013022046801</v>
      </c>
      <c r="J1060" s="31">
        <v>9.3557974407736926E-3</v>
      </c>
      <c r="K1060" s="31">
        <v>9.3557974407736926E-3</v>
      </c>
      <c r="L1060" s="31">
        <v>2.9929628872601971E-4</v>
      </c>
      <c r="M1060" s="31">
        <v>2.9929628872601971E-4</v>
      </c>
      <c r="N1060" s="31">
        <v>1.0672410363880681E-3</v>
      </c>
      <c r="O1060" s="31">
        <v>1.0672410363880681E-3</v>
      </c>
      <c r="P1060" s="31">
        <v>4.0791498643641738E-3</v>
      </c>
      <c r="Q1060" s="31">
        <v>4.0791498643641729E-3</v>
      </c>
      <c r="R1060" s="31">
        <v>0</v>
      </c>
      <c r="S1060" s="31">
        <v>0</v>
      </c>
      <c r="T1060" s="31">
        <v>1.5464858235757878E-2</v>
      </c>
      <c r="U1060" s="31">
        <v>1.5464858235757878E-2</v>
      </c>
      <c r="V1060" s="31">
        <v>3.4151713164418181E-2</v>
      </c>
      <c r="W1060" s="31">
        <v>3.4151713164418181E-2</v>
      </c>
      <c r="X1060" s="31">
        <v>1.4202091083802035E-2</v>
      </c>
      <c r="Y1060" s="31">
        <v>1.4202091083802035E-2</v>
      </c>
      <c r="Z1060" s="29" t="s">
        <v>19</v>
      </c>
      <c r="AA1060" s="40"/>
      <c r="AB1060" s="41">
        <f t="shared" si="19"/>
        <v>-1.3253869361131094</v>
      </c>
    </row>
    <row r="1061" spans="1:28">
      <c r="A1061" s="28">
        <v>43058</v>
      </c>
      <c r="B1061" s="31">
        <v>1.7233525418653617E-3</v>
      </c>
      <c r="C1061" s="31">
        <v>1.7233525418653617E-3</v>
      </c>
      <c r="D1061" s="31">
        <v>1.2701842497153037E-3</v>
      </c>
      <c r="E1061" s="31">
        <v>1.2701842497153037E-3</v>
      </c>
      <c r="F1061" s="31">
        <v>0.15838342089560925</v>
      </c>
      <c r="G1061" s="31">
        <v>0.15838342089560925</v>
      </c>
      <c r="H1061" s="31">
        <v>4.2237273279112586E-2</v>
      </c>
      <c r="I1061" s="31">
        <v>4.2237273279112593E-2</v>
      </c>
      <c r="J1061" s="31">
        <v>6.3709890641972712E-6</v>
      </c>
      <c r="K1061" s="31">
        <v>6.3709890641972712E-6</v>
      </c>
      <c r="L1061" s="31">
        <v>1.094986422168365E-5</v>
      </c>
      <c r="M1061" s="31">
        <v>1.094986422168365E-5</v>
      </c>
      <c r="N1061" s="31">
        <v>6.6460009993256981E-4</v>
      </c>
      <c r="O1061" s="31">
        <v>6.6460009993256981E-4</v>
      </c>
      <c r="P1061" s="31">
        <v>1.7883275107740437E-4</v>
      </c>
      <c r="Q1061" s="31">
        <v>1.7883275107740437E-4</v>
      </c>
      <c r="R1061" s="31">
        <v>0</v>
      </c>
      <c r="S1061" s="31">
        <v>0</v>
      </c>
      <c r="T1061" s="31">
        <v>3.7959529301836658E-3</v>
      </c>
      <c r="U1061" s="31">
        <v>3.7959529301836658E-3</v>
      </c>
      <c r="V1061" s="31">
        <v>4.9529686279646268E-3</v>
      </c>
      <c r="W1061" s="31">
        <v>4.9529686279646268E-3</v>
      </c>
      <c r="X1061" s="31">
        <v>2.5955936617642985E-3</v>
      </c>
      <c r="Y1061" s="31">
        <v>2.5955936617642985E-3</v>
      </c>
      <c r="Z1061" s="29" t="s">
        <v>19</v>
      </c>
      <c r="AA1061" s="40"/>
      <c r="AB1061" s="41">
        <f t="shared" si="19"/>
        <v>-3.1644521947190807</v>
      </c>
    </row>
    <row r="1062" spans="1:28">
      <c r="A1062" s="28">
        <v>43059</v>
      </c>
      <c r="B1062" s="31">
        <v>0.52117876039665778</v>
      </c>
      <c r="C1062" s="31">
        <v>0.52117876039665778</v>
      </c>
      <c r="D1062" s="31">
        <v>6.1195141180249366E-2</v>
      </c>
      <c r="E1062" s="31">
        <v>6.1195141180249366E-2</v>
      </c>
      <c r="F1062" s="31">
        <v>9.1307321758619192E-2</v>
      </c>
      <c r="G1062" s="31">
        <v>9.1307321758619192E-2</v>
      </c>
      <c r="H1062" s="31">
        <v>0.25086708696561122</v>
      </c>
      <c r="I1062" s="31">
        <v>0.25086708696561122</v>
      </c>
      <c r="J1062" s="31">
        <v>8.734626007014459E-3</v>
      </c>
      <c r="K1062" s="31">
        <v>8.734626007014459E-3</v>
      </c>
      <c r="L1062" s="31">
        <v>5.6574298478698876E-4</v>
      </c>
      <c r="M1062" s="31">
        <v>5.6574298478698876E-4</v>
      </c>
      <c r="N1062" s="31">
        <v>9.0715488092985757E-4</v>
      </c>
      <c r="O1062" s="31">
        <v>9.0715488092985757E-4</v>
      </c>
      <c r="P1062" s="31">
        <v>3.8839451008641905E-3</v>
      </c>
      <c r="Q1062" s="31">
        <v>3.8839451008641896E-3</v>
      </c>
      <c r="R1062" s="31">
        <v>0</v>
      </c>
      <c r="S1062" s="31">
        <v>0</v>
      </c>
      <c r="T1062" s="31">
        <v>6.2414226063596816E-4</v>
      </c>
      <c r="U1062" s="31">
        <v>6.2414226063596816E-4</v>
      </c>
      <c r="V1062" s="31">
        <v>1.1603820722910271E-2</v>
      </c>
      <c r="W1062" s="31">
        <v>1.1603820722910271E-2</v>
      </c>
      <c r="X1062" s="31">
        <v>3.227805218390052E-3</v>
      </c>
      <c r="Y1062" s="31">
        <v>3.227805218390052E-3</v>
      </c>
      <c r="Z1062" s="29" t="s">
        <v>19</v>
      </c>
      <c r="AA1062" s="40"/>
      <c r="AB1062" s="41">
        <f t="shared" si="19"/>
        <v>-1.382832014104546</v>
      </c>
    </row>
    <row r="1063" spans="1:28">
      <c r="A1063" s="28">
        <v>43060</v>
      </c>
      <c r="B1063" s="31">
        <v>4.8196532270652362E-2</v>
      </c>
      <c r="C1063" s="31">
        <v>4.8196532270652362E-2</v>
      </c>
      <c r="D1063" s="31">
        <v>0.78937206178643382</v>
      </c>
      <c r="E1063" s="31">
        <v>0.78937206178643382</v>
      </c>
      <c r="F1063" s="31">
        <v>0.11806596519824002</v>
      </c>
      <c r="G1063" s="31">
        <v>0.11806596519824002</v>
      </c>
      <c r="H1063" s="31">
        <v>0.32207148776255046</v>
      </c>
      <c r="I1063" s="31">
        <v>0.3220714877625504</v>
      </c>
      <c r="J1063" s="31">
        <v>3.7907384931973765E-4</v>
      </c>
      <c r="K1063" s="31">
        <v>3.7907384931973765E-4</v>
      </c>
      <c r="L1063" s="31">
        <v>1.4107075072269104E-2</v>
      </c>
      <c r="M1063" s="31">
        <v>1.4107075072269104E-2</v>
      </c>
      <c r="N1063" s="31">
        <v>4.7104138469673401E-3</v>
      </c>
      <c r="O1063" s="31">
        <v>4.7104138469673401E-3</v>
      </c>
      <c r="P1063" s="31">
        <v>6.2402555041446385E-3</v>
      </c>
      <c r="Q1063" s="31">
        <v>6.2402555041446385E-3</v>
      </c>
      <c r="R1063" s="31">
        <v>6.2913517008948055E-3</v>
      </c>
      <c r="S1063" s="31">
        <v>6.2913517008948055E-3</v>
      </c>
      <c r="T1063" s="31">
        <v>0</v>
      </c>
      <c r="U1063" s="31">
        <v>0</v>
      </c>
      <c r="V1063" s="31">
        <v>1.9258849611184684E-2</v>
      </c>
      <c r="W1063" s="31">
        <v>1.9258849611184684E-2</v>
      </c>
      <c r="X1063" s="31">
        <v>7.4870472194025969E-3</v>
      </c>
      <c r="Y1063" s="31">
        <v>7.4870472194025978E-3</v>
      </c>
      <c r="Z1063" s="29" t="s">
        <v>19</v>
      </c>
      <c r="AA1063" s="40"/>
      <c r="AB1063" s="41">
        <f t="shared" si="19"/>
        <v>-1.1329817463937368</v>
      </c>
    </row>
    <row r="1064" spans="1:28">
      <c r="A1064" s="28">
        <v>43061</v>
      </c>
      <c r="B1064" s="31">
        <v>2.3731934264134835E-3</v>
      </c>
      <c r="C1064" s="31">
        <v>2.3731934264134835E-3</v>
      </c>
      <c r="D1064" s="31">
        <v>3.6185651297923907E-2</v>
      </c>
      <c r="E1064" s="31">
        <v>3.6185651297923907E-2</v>
      </c>
      <c r="F1064" s="31">
        <v>0.2441701958387302</v>
      </c>
      <c r="G1064" s="31">
        <v>0.2441701958387302</v>
      </c>
      <c r="H1064" s="31">
        <v>7.68124447444581E-2</v>
      </c>
      <c r="I1064" s="31">
        <v>7.68124447444581E-2</v>
      </c>
      <c r="J1064" s="31">
        <v>1.5927472660493178E-5</v>
      </c>
      <c r="K1064" s="31">
        <v>1.5927472660493178E-5</v>
      </c>
      <c r="L1064" s="31">
        <v>2.2264723917423424E-4</v>
      </c>
      <c r="M1064" s="31">
        <v>2.2264723917423424E-4</v>
      </c>
      <c r="N1064" s="31">
        <v>1.7318411363206373E-3</v>
      </c>
      <c r="O1064" s="31">
        <v>1.7318411363206373E-3</v>
      </c>
      <c r="P1064" s="31">
        <v>5.3272009651931054E-4</v>
      </c>
      <c r="Q1064" s="31">
        <v>5.3272009651931065E-4</v>
      </c>
      <c r="R1064" s="31">
        <v>2.0387165005431268E-3</v>
      </c>
      <c r="S1064" s="31">
        <v>2.0387165005431268E-3</v>
      </c>
      <c r="T1064" s="31">
        <v>2.9188688060268055E-2</v>
      </c>
      <c r="U1064" s="31">
        <v>2.9188688060268055E-2</v>
      </c>
      <c r="V1064" s="31">
        <v>1.9748810268799207E-2</v>
      </c>
      <c r="W1064" s="31">
        <v>1.9748810268799207E-2</v>
      </c>
      <c r="X1064" s="31">
        <v>1.6004271835856721E-2</v>
      </c>
      <c r="Y1064" s="31">
        <v>1.6004271835856721E-2</v>
      </c>
      <c r="Z1064" s="29" t="s">
        <v>19</v>
      </c>
      <c r="AA1064" s="40"/>
      <c r="AB1064" s="41">
        <f t="shared" si="19"/>
        <v>-2.5663886110122611</v>
      </c>
    </row>
    <row r="1065" spans="1:28">
      <c r="A1065" s="28">
        <v>43062</v>
      </c>
      <c r="B1065" s="31">
        <v>7.1326408068220534E-2</v>
      </c>
      <c r="C1065" s="31">
        <v>7.1326408068220534E-2</v>
      </c>
      <c r="D1065" s="31">
        <v>3.0086576926446115E-2</v>
      </c>
      <c r="E1065" s="31">
        <v>3.0086576926446115E-2</v>
      </c>
      <c r="F1065" s="31">
        <v>0.22291269483212789</v>
      </c>
      <c r="G1065" s="31">
        <v>0.22291269483212789</v>
      </c>
      <c r="H1065" s="31">
        <v>9.6450043952556436E-2</v>
      </c>
      <c r="I1065" s="31">
        <v>9.6450043952556463E-2</v>
      </c>
      <c r="J1065" s="31">
        <v>4.7463868528269674E-4</v>
      </c>
      <c r="K1065" s="31">
        <v>4.7463868528269674E-4</v>
      </c>
      <c r="L1065" s="31">
        <v>2.0804742021198936E-4</v>
      </c>
      <c r="M1065" s="31">
        <v>2.0804742021198936E-4</v>
      </c>
      <c r="N1065" s="31">
        <v>3.0561902405658314E-3</v>
      </c>
      <c r="O1065" s="31">
        <v>3.0561902405658314E-3</v>
      </c>
      <c r="P1065" s="31">
        <v>1.0528463373289439E-3</v>
      </c>
      <c r="Q1065" s="31">
        <v>1.0528463373289437E-3</v>
      </c>
      <c r="R1065" s="31">
        <v>0</v>
      </c>
      <c r="S1065" s="31">
        <v>0</v>
      </c>
      <c r="T1065" s="31">
        <v>9.4898823254591644E-4</v>
      </c>
      <c r="U1065" s="31">
        <v>9.4898823254591644E-4</v>
      </c>
      <c r="V1065" s="31">
        <v>2.3818879493933704E-2</v>
      </c>
      <c r="W1065" s="31">
        <v>2.3818879493933704E-2</v>
      </c>
      <c r="X1065" s="31">
        <v>6.511023401902679E-3</v>
      </c>
      <c r="Y1065" s="31">
        <v>6.511023401902679E-3</v>
      </c>
      <c r="Z1065" s="29" t="s">
        <v>19</v>
      </c>
      <c r="AA1065" s="40"/>
      <c r="AB1065" s="41">
        <f t="shared" si="19"/>
        <v>-2.3387300839274809</v>
      </c>
    </row>
    <row r="1066" spans="1:28">
      <c r="A1066" s="28">
        <v>43063</v>
      </c>
      <c r="B1066" s="31">
        <v>0.68388426461265983</v>
      </c>
      <c r="C1066" s="31">
        <v>0.68388426461265983</v>
      </c>
      <c r="D1066" s="31">
        <v>4.5153590095482816E-2</v>
      </c>
      <c r="E1066" s="31">
        <v>4.5153590095482816E-2</v>
      </c>
      <c r="F1066" s="31">
        <v>0.70051276080702829</v>
      </c>
      <c r="G1066" s="31">
        <v>0.70051276080702829</v>
      </c>
      <c r="H1066" s="31">
        <v>0.46781262357720915</v>
      </c>
      <c r="I1066" s="31">
        <v>0.46781262357720926</v>
      </c>
      <c r="J1066" s="31">
        <v>6.1002220289688878E-3</v>
      </c>
      <c r="K1066" s="31">
        <v>6.1002220289688878E-3</v>
      </c>
      <c r="L1066" s="31">
        <v>3.1754606242882598E-4</v>
      </c>
      <c r="M1066" s="31">
        <v>3.1754606242882598E-4</v>
      </c>
      <c r="N1066" s="31">
        <v>2.1228394432882672E-2</v>
      </c>
      <c r="O1066" s="31">
        <v>2.1228394432882672E-2</v>
      </c>
      <c r="P1066" s="31">
        <v>8.032361171631584E-3</v>
      </c>
      <c r="Q1066" s="31">
        <v>8.0323611716315805E-3</v>
      </c>
      <c r="R1066" s="31">
        <v>2.0527326764843607E-2</v>
      </c>
      <c r="S1066" s="31">
        <v>2.0527326764843607E-2</v>
      </c>
      <c r="T1066" s="31">
        <v>1.8760767366484656E-2</v>
      </c>
      <c r="U1066" s="31">
        <v>1.8760767366484656E-2</v>
      </c>
      <c r="V1066" s="31">
        <v>2.1631035369338164E-2</v>
      </c>
      <c r="W1066" s="31">
        <v>2.1631035369338164E-2</v>
      </c>
      <c r="X1066" s="31">
        <v>2.0204322715033789E-2</v>
      </c>
      <c r="Y1066" s="31">
        <v>2.0204322715033793E-2</v>
      </c>
      <c r="Z1066" s="29" t="s">
        <v>19</v>
      </c>
      <c r="AA1066" s="40"/>
      <c r="AB1066" s="41">
        <f t="shared" si="19"/>
        <v>-0.7596874402085253</v>
      </c>
    </row>
    <row r="1067" spans="1:28">
      <c r="A1067" s="28">
        <v>43064</v>
      </c>
      <c r="B1067" s="31">
        <v>1.1414009167853263</v>
      </c>
      <c r="C1067" s="31">
        <v>1.1414009167853263</v>
      </c>
      <c r="D1067" s="31">
        <v>0.35622463281455313</v>
      </c>
      <c r="E1067" s="31">
        <v>0.35622463281455313</v>
      </c>
      <c r="F1067" s="31">
        <v>0.76589582757265728</v>
      </c>
      <c r="G1067" s="31">
        <v>0.76589582757265728</v>
      </c>
      <c r="H1067" s="31">
        <v>0.77299826960422569</v>
      </c>
      <c r="I1067" s="31">
        <v>0.77299826960422524</v>
      </c>
      <c r="J1067" s="31">
        <v>1.8389859933805423E-2</v>
      </c>
      <c r="K1067" s="31">
        <v>1.8389859933805423E-2</v>
      </c>
      <c r="L1067" s="31">
        <v>8.8474902911203877E-3</v>
      </c>
      <c r="M1067" s="31">
        <v>8.8474902911203877E-3</v>
      </c>
      <c r="N1067" s="31">
        <v>2.9106573719674565E-3</v>
      </c>
      <c r="O1067" s="31">
        <v>2.9106573719674565E-3</v>
      </c>
      <c r="P1067" s="31">
        <v>1.1078814867802295E-2</v>
      </c>
      <c r="Q1067" s="31">
        <v>1.1078814867802286E-2</v>
      </c>
      <c r="R1067" s="31">
        <v>3.5597901396202253E-2</v>
      </c>
      <c r="S1067" s="31">
        <v>3.5597901396202253E-2</v>
      </c>
      <c r="T1067" s="31">
        <v>2.8947791047391012E-2</v>
      </c>
      <c r="U1067" s="31">
        <v>2.8947791047391012E-2</v>
      </c>
      <c r="V1067" s="31">
        <v>0.1092563755524185</v>
      </c>
      <c r="W1067" s="31">
        <v>0.1092563755524185</v>
      </c>
      <c r="X1067" s="31">
        <v>5.242570254824077E-2</v>
      </c>
      <c r="Y1067" s="31">
        <v>5.2425702548240763E-2</v>
      </c>
      <c r="Z1067" s="29" t="s">
        <v>19</v>
      </c>
      <c r="AA1067" s="40"/>
      <c r="AB1067" s="41">
        <f t="shared" si="19"/>
        <v>-0.2574784689428542</v>
      </c>
    </row>
    <row r="1068" spans="1:28">
      <c r="A1068" s="28">
        <v>43065</v>
      </c>
      <c r="B1068" s="31">
        <v>1.2744940638309394</v>
      </c>
      <c r="C1068" s="31">
        <v>1.2744940638309394</v>
      </c>
      <c r="D1068" s="31">
        <v>2.5416167839518793</v>
      </c>
      <c r="E1068" s="31">
        <v>2.5416167839518793</v>
      </c>
      <c r="F1068" s="31">
        <v>3.579080135248546</v>
      </c>
      <c r="G1068" s="31">
        <v>3.579080135248546</v>
      </c>
      <c r="H1068" s="31">
        <v>2.3099939801369707</v>
      </c>
      <c r="I1068" s="31">
        <v>2.309993980136972</v>
      </c>
      <c r="J1068" s="31">
        <v>5.1031622404220144E-3</v>
      </c>
      <c r="K1068" s="31">
        <v>5.1031622404220144E-3</v>
      </c>
      <c r="L1068" s="31">
        <v>1.1661605396093086E-2</v>
      </c>
      <c r="M1068" s="31">
        <v>1.1661605396093086E-2</v>
      </c>
      <c r="N1068" s="31">
        <v>2.8437122524122106E-2</v>
      </c>
      <c r="O1068" s="31">
        <v>2.8437122524122106E-2</v>
      </c>
      <c r="P1068" s="31">
        <v>1.3423790800944026E-2</v>
      </c>
      <c r="Q1068" s="31">
        <v>1.3423790800944021E-2</v>
      </c>
      <c r="R1068" s="31">
        <v>1.873070784873998E-2</v>
      </c>
      <c r="S1068" s="31">
        <v>1.873070784873998E-2</v>
      </c>
      <c r="T1068" s="31">
        <v>2.8560895844891521E-2</v>
      </c>
      <c r="U1068" s="31">
        <v>2.8560895844891521E-2</v>
      </c>
      <c r="V1068" s="31">
        <v>0.15418237208873628</v>
      </c>
      <c r="W1068" s="31">
        <v>0.15418237208873628</v>
      </c>
      <c r="X1068" s="31">
        <v>5.7286930852175844E-2</v>
      </c>
      <c r="Y1068" s="31">
        <v>5.7286930852175857E-2</v>
      </c>
      <c r="Z1068" s="29" t="s">
        <v>19</v>
      </c>
      <c r="AA1068" s="40"/>
      <c r="AB1068" s="41">
        <f t="shared" si="19"/>
        <v>0.83724491852899574</v>
      </c>
    </row>
    <row r="1069" spans="1:28">
      <c r="A1069" s="28">
        <v>43066</v>
      </c>
      <c r="B1069" s="31">
        <v>4.004803725754405E-2</v>
      </c>
      <c r="C1069" s="31">
        <v>4.004803725754405E-2</v>
      </c>
      <c r="D1069" s="31">
        <v>0.15333459865097673</v>
      </c>
      <c r="E1069" s="31">
        <v>0.15333459865097673</v>
      </c>
      <c r="F1069" s="31">
        <v>0.27822973818636942</v>
      </c>
      <c r="G1069" s="31">
        <v>0.27822973818636942</v>
      </c>
      <c r="H1069" s="31">
        <v>0.14097058327183332</v>
      </c>
      <c r="I1069" s="31">
        <v>0.14097058327183332</v>
      </c>
      <c r="J1069" s="31">
        <v>1.7520219926542497E-4</v>
      </c>
      <c r="K1069" s="31">
        <v>1.7520219926542497E-4</v>
      </c>
      <c r="L1069" s="31">
        <v>7.2999094811224358E-4</v>
      </c>
      <c r="M1069" s="31">
        <v>7.2999094811224358E-4</v>
      </c>
      <c r="N1069" s="31">
        <v>8.3923954225061733E-4</v>
      </c>
      <c r="O1069" s="31">
        <v>8.3923954225061733E-4</v>
      </c>
      <c r="P1069" s="31">
        <v>5.3901702437414835E-4</v>
      </c>
      <c r="Q1069" s="31">
        <v>5.3901702437414878E-4</v>
      </c>
      <c r="R1069" s="31">
        <v>4.9375165247528855E-3</v>
      </c>
      <c r="S1069" s="31">
        <v>4.9375165247528855E-3</v>
      </c>
      <c r="T1069" s="31">
        <v>5.2533798580897594E-2</v>
      </c>
      <c r="U1069" s="31">
        <v>5.2533798580897594E-2</v>
      </c>
      <c r="V1069" s="31">
        <v>4.6531709186519776E-2</v>
      </c>
      <c r="W1069" s="31">
        <v>4.6531709186519776E-2</v>
      </c>
      <c r="X1069" s="31">
        <v>3.2158410554658595E-2</v>
      </c>
      <c r="Y1069" s="31">
        <v>3.2158410554658588E-2</v>
      </c>
      <c r="Z1069" s="29" t="s">
        <v>19</v>
      </c>
      <c r="AA1069" s="40"/>
      <c r="AB1069" s="41">
        <f t="shared" si="19"/>
        <v>-1.9592040396478618</v>
      </c>
    </row>
    <row r="1070" spans="1:28">
      <c r="A1070" s="28">
        <v>43067</v>
      </c>
      <c r="B1070" s="31">
        <v>2.0947812043080632E-2</v>
      </c>
      <c r="C1070" s="31">
        <v>2.0947812043080632E-2</v>
      </c>
      <c r="D1070" s="31">
        <v>8.1342891348147289E-2</v>
      </c>
      <c r="E1070" s="31">
        <v>8.1342891348147289E-2</v>
      </c>
      <c r="F1070" s="31">
        <v>0.22055991345645412</v>
      </c>
      <c r="G1070" s="31">
        <v>0.22055991345645412</v>
      </c>
      <c r="H1070" s="31">
        <v>9.3607610718882489E-2</v>
      </c>
      <c r="I1070" s="31">
        <v>9.3607610718882475E-2</v>
      </c>
      <c r="J1070" s="31">
        <v>8.9193846898761811E-5</v>
      </c>
      <c r="K1070" s="31">
        <v>8.9193846898761811E-5</v>
      </c>
      <c r="L1070" s="31">
        <v>6.7451163605571291E-3</v>
      </c>
      <c r="M1070" s="31">
        <v>6.7451163605571291E-3</v>
      </c>
      <c r="N1070" s="31">
        <v>8.0528187291099699E-4</v>
      </c>
      <c r="O1070" s="31">
        <v>8.0528187291099699E-4</v>
      </c>
      <c r="P1070" s="31">
        <v>2.571665335915913E-3</v>
      </c>
      <c r="Q1070" s="31">
        <v>2.5716653359159117E-3</v>
      </c>
      <c r="R1070" s="31">
        <v>0</v>
      </c>
      <c r="S1070" s="31">
        <v>0</v>
      </c>
      <c r="T1070" s="31">
        <v>1.0727216982509417E-2</v>
      </c>
      <c r="U1070" s="31">
        <v>1.0727216982509417E-2</v>
      </c>
      <c r="V1070" s="31">
        <v>1.5552612557546121E-2</v>
      </c>
      <c r="W1070" s="31">
        <v>1.5552612557546121E-2</v>
      </c>
      <c r="X1070" s="31">
        <v>7.738924333596125E-3</v>
      </c>
      <c r="Y1070" s="31">
        <v>7.7389243335961241E-3</v>
      </c>
      <c r="Z1070" s="29" t="s">
        <v>19</v>
      </c>
      <c r="AA1070" s="40"/>
      <c r="AB1070" s="41">
        <f t="shared" si="19"/>
        <v>-2.3686435877049874</v>
      </c>
    </row>
    <row r="1071" spans="1:28">
      <c r="A1071" s="28">
        <v>43068</v>
      </c>
      <c r="B1071" s="31">
        <v>0.28736027624608584</v>
      </c>
      <c r="C1071" s="31">
        <v>0.28736027624608584</v>
      </c>
      <c r="D1071" s="31">
        <v>0.34152261511957249</v>
      </c>
      <c r="E1071" s="31">
        <v>0.34152261511957249</v>
      </c>
      <c r="F1071" s="31">
        <v>0.67165844405959096</v>
      </c>
      <c r="G1071" s="31">
        <v>0.67165844405959096</v>
      </c>
      <c r="H1071" s="31">
        <v>0.40581559068961431</v>
      </c>
      <c r="I1071" s="31">
        <v>0.40581559068961426</v>
      </c>
      <c r="J1071" s="31">
        <v>4.0073521213800836E-3</v>
      </c>
      <c r="K1071" s="31">
        <v>4.0073521213800836E-3</v>
      </c>
      <c r="L1071" s="31">
        <v>8.0262504744941145E-3</v>
      </c>
      <c r="M1071" s="31">
        <v>8.0262504744941145E-3</v>
      </c>
      <c r="N1071" s="31">
        <v>8.6786100640829748E-3</v>
      </c>
      <c r="O1071" s="31">
        <v>8.6786100640829748E-3</v>
      </c>
      <c r="P1071" s="31">
        <v>6.6067367052962192E-3</v>
      </c>
      <c r="Q1071" s="31">
        <v>6.6067367052962175E-3</v>
      </c>
      <c r="R1071" s="31">
        <v>0</v>
      </c>
      <c r="S1071" s="31">
        <v>0</v>
      </c>
      <c r="T1071" s="31">
        <v>4.1463485852775428E-3</v>
      </c>
      <c r="U1071" s="31">
        <v>4.1463485852775428E-3</v>
      </c>
      <c r="V1071" s="31">
        <v>1.0507473112802528E-2</v>
      </c>
      <c r="W1071" s="31">
        <v>1.0507473112802528E-2</v>
      </c>
      <c r="X1071" s="31">
        <v>4.1584911553351357E-3</v>
      </c>
      <c r="Y1071" s="31">
        <v>4.1584911553351357E-3</v>
      </c>
      <c r="Z1071" s="29" t="s">
        <v>19</v>
      </c>
      <c r="AA1071" s="40"/>
      <c r="AB1071" s="41">
        <f t="shared" si="19"/>
        <v>-0.90185643268917182</v>
      </c>
    </row>
    <row r="1072" spans="1:28">
      <c r="A1072" s="28">
        <v>43069</v>
      </c>
      <c r="B1072" s="31">
        <v>0.11547099129404344</v>
      </c>
      <c r="C1072" s="31">
        <v>0.11547099129404344</v>
      </c>
      <c r="D1072" s="31">
        <v>0.58403290799194096</v>
      </c>
      <c r="E1072" s="31">
        <v>0.58403290799194096</v>
      </c>
      <c r="F1072" s="31">
        <v>6.2642294762272055</v>
      </c>
      <c r="G1072" s="31">
        <v>6.2642294762272055</v>
      </c>
      <c r="H1072" s="31">
        <v>1.8734141187197588</v>
      </c>
      <c r="I1072" s="31">
        <v>1.8734141187197586</v>
      </c>
      <c r="J1072" s="31">
        <v>9.5883385416168938E-4</v>
      </c>
      <c r="K1072" s="31">
        <v>9.5883385416168938E-4</v>
      </c>
      <c r="L1072" s="31">
        <v>9.7380792478173241E-3</v>
      </c>
      <c r="M1072" s="31">
        <v>9.7380792478173241E-3</v>
      </c>
      <c r="N1072" s="31">
        <v>4.4605824225401255E-2</v>
      </c>
      <c r="O1072" s="31">
        <v>4.4605824225401255E-2</v>
      </c>
      <c r="P1072" s="31">
        <v>1.5319166085250316E-2</v>
      </c>
      <c r="Q1072" s="31">
        <v>1.5319166085250312E-2</v>
      </c>
      <c r="R1072" s="31">
        <v>4.2876756402047637E-3</v>
      </c>
      <c r="S1072" s="31">
        <v>4.2876756402047637E-3</v>
      </c>
      <c r="T1072" s="31">
        <v>2.0133150348935674E-2</v>
      </c>
      <c r="U1072" s="31">
        <v>2.0133150348935674E-2</v>
      </c>
      <c r="V1072" s="31">
        <v>0.10665618830012759</v>
      </c>
      <c r="W1072" s="31">
        <v>0.10665618830012759</v>
      </c>
      <c r="X1072" s="31">
        <v>3.6330754951274372E-2</v>
      </c>
      <c r="Y1072" s="31">
        <v>3.6330754951274372E-2</v>
      </c>
      <c r="Z1072" s="29" t="s">
        <v>19</v>
      </c>
      <c r="AA1072" s="40"/>
      <c r="AB1072" s="41">
        <f t="shared" si="19"/>
        <v>0.62776249817943985</v>
      </c>
    </row>
    <row r="1073" spans="1:28">
      <c r="A1073" s="28">
        <v>43070</v>
      </c>
      <c r="B1073" s="31">
        <v>1.060588106000516</v>
      </c>
      <c r="C1073" s="31">
        <v>1.060588106000516</v>
      </c>
      <c r="D1073" s="31">
        <v>1.2624098461179083</v>
      </c>
      <c r="E1073" s="31">
        <v>1.2624098461179083</v>
      </c>
      <c r="F1073" s="31">
        <v>2.569596243311552</v>
      </c>
      <c r="G1073" s="31">
        <v>2.569596243311552</v>
      </c>
      <c r="H1073" s="31">
        <v>1.5219762782133852</v>
      </c>
      <c r="I1073" s="31">
        <v>1.5219762782133852</v>
      </c>
      <c r="J1073" s="31">
        <v>1.8348448504888142E-2</v>
      </c>
      <c r="K1073" s="31">
        <v>1.8348448504888142E-2</v>
      </c>
      <c r="L1073" s="31">
        <v>2.5323385990013724E-2</v>
      </c>
      <c r="M1073" s="31">
        <v>2.5323385990013724E-2</v>
      </c>
      <c r="N1073" s="31">
        <v>2.9984622026884792E-2</v>
      </c>
      <c r="O1073" s="31">
        <v>2.9984622026884792E-2</v>
      </c>
      <c r="P1073" s="31">
        <v>2.3775940194298E-2</v>
      </c>
      <c r="Q1073" s="31">
        <v>2.3775940194297997E-2</v>
      </c>
      <c r="R1073" s="31">
        <v>0</v>
      </c>
      <c r="S1073" s="31">
        <v>0</v>
      </c>
      <c r="T1073" s="31">
        <v>1.3055888106987473E-2</v>
      </c>
      <c r="U1073" s="31">
        <v>1.3055888106987473E-2</v>
      </c>
      <c r="V1073" s="31">
        <v>5.2663494050131231E-2</v>
      </c>
      <c r="W1073" s="31">
        <v>5.2663494050131231E-2</v>
      </c>
      <c r="X1073" s="31">
        <v>1.8176711945775897E-2</v>
      </c>
      <c r="Y1073" s="31">
        <v>1.8176711945775893E-2</v>
      </c>
      <c r="Z1073" s="29" t="s">
        <v>19</v>
      </c>
      <c r="AA1073" s="40"/>
      <c r="AB1073" s="41">
        <f t="shared" si="19"/>
        <v>0.42000967338727346</v>
      </c>
    </row>
    <row r="1074" spans="1:28">
      <c r="A1074" s="28">
        <v>43071</v>
      </c>
      <c r="B1074" s="31">
        <v>2.3410199316392873E-2</v>
      </c>
      <c r="C1074" s="31">
        <v>2.3410199316392873E-2</v>
      </c>
      <c r="D1074" s="31">
        <v>0.31135573918883408</v>
      </c>
      <c r="E1074" s="31">
        <v>0.31135573918883408</v>
      </c>
      <c r="F1074" s="31">
        <v>0.96195770814838533</v>
      </c>
      <c r="G1074" s="31">
        <v>0.96195770814838533</v>
      </c>
      <c r="H1074" s="31">
        <v>0.3664182318730338</v>
      </c>
      <c r="I1074" s="31">
        <v>0.36641823187303385</v>
      </c>
      <c r="J1074" s="31">
        <v>1.1786329768764953E-4</v>
      </c>
      <c r="K1074" s="31">
        <v>1.1786329768764953E-4</v>
      </c>
      <c r="L1074" s="31">
        <v>3.055012117849738E-3</v>
      </c>
      <c r="M1074" s="31">
        <v>3.055012117849738E-3</v>
      </c>
      <c r="N1074" s="31">
        <v>1.8633058276211683E-2</v>
      </c>
      <c r="O1074" s="31">
        <v>1.8633058276211683E-2</v>
      </c>
      <c r="P1074" s="31">
        <v>5.9380029671124062E-3</v>
      </c>
      <c r="Q1074" s="31">
        <v>5.938002967112407E-3</v>
      </c>
      <c r="R1074" s="31">
        <v>7.3170809402305663E-3</v>
      </c>
      <c r="S1074" s="31">
        <v>7.3170809402305663E-3</v>
      </c>
      <c r="T1074" s="31">
        <v>5.9859257745203964E-4</v>
      </c>
      <c r="U1074" s="31">
        <v>5.9859257745203964E-4</v>
      </c>
      <c r="V1074" s="31">
        <v>5.2634387476411543E-3</v>
      </c>
      <c r="W1074" s="31">
        <v>5.2634387476411543E-3</v>
      </c>
      <c r="X1074" s="31">
        <v>4.4657812346512379E-3</v>
      </c>
      <c r="Y1074" s="31">
        <v>4.4657812346512379E-3</v>
      </c>
      <c r="Z1074" s="29" t="s">
        <v>19</v>
      </c>
      <c r="AA1074" s="40"/>
      <c r="AB1074" s="41">
        <f t="shared" si="19"/>
        <v>-1.0039798879413195</v>
      </c>
    </row>
    <row r="1075" spans="1:28">
      <c r="A1075" s="28">
        <v>43072</v>
      </c>
      <c r="B1075" s="31">
        <v>3.3001723352541869E-3</v>
      </c>
      <c r="C1075" s="31">
        <v>3.3001723352541869E-3</v>
      </c>
      <c r="D1075" s="31">
        <v>0.15621806289602011</v>
      </c>
      <c r="E1075" s="31">
        <v>0.15621806289602011</v>
      </c>
      <c r="F1075" s="31">
        <v>0.8491745860802663</v>
      </c>
      <c r="G1075" s="31">
        <v>0.8491745860802663</v>
      </c>
      <c r="H1075" s="31">
        <v>0.27565935131568009</v>
      </c>
      <c r="I1075" s="31">
        <v>0.27565935131568009</v>
      </c>
      <c r="J1075" s="31">
        <v>2.2298461724690449E-5</v>
      </c>
      <c r="K1075" s="31">
        <v>2.2298461724690449E-5</v>
      </c>
      <c r="L1075" s="31">
        <v>3.9419511198061149E-4</v>
      </c>
      <c r="M1075" s="31">
        <v>3.9419511198061149E-4</v>
      </c>
      <c r="N1075" s="31">
        <v>4.1428356594336831E-3</v>
      </c>
      <c r="O1075" s="31">
        <v>4.1428356594336831E-3</v>
      </c>
      <c r="P1075" s="31">
        <v>1.2203446182676397E-3</v>
      </c>
      <c r="Q1075" s="31">
        <v>1.2203446182676397E-3</v>
      </c>
      <c r="R1075" s="31">
        <v>7.218330609735508E-3</v>
      </c>
      <c r="S1075" s="31">
        <v>7.218330609735508E-3</v>
      </c>
      <c r="T1075" s="31">
        <v>0</v>
      </c>
      <c r="U1075" s="31">
        <v>0</v>
      </c>
      <c r="V1075" s="31">
        <v>7.6259223145547419E-3</v>
      </c>
      <c r="W1075" s="31">
        <v>7.6259223145547419E-3</v>
      </c>
      <c r="X1075" s="31">
        <v>4.8335218213737888E-3</v>
      </c>
      <c r="Y1075" s="31">
        <v>4.8335218213737879E-3</v>
      </c>
      <c r="Z1075" s="29" t="s">
        <v>19</v>
      </c>
      <c r="AA1075" s="40"/>
      <c r="AB1075" s="41">
        <f t="shared" si="19"/>
        <v>-1.2885894099229949</v>
      </c>
    </row>
    <row r="1076" spans="1:28">
      <c r="A1076" s="28">
        <v>43073</v>
      </c>
      <c r="B1076" s="31">
        <v>6.192601370399748E-2</v>
      </c>
      <c r="C1076" s="31">
        <v>6.192601370399748E-2</v>
      </c>
      <c r="D1076" s="31">
        <v>3.7667532922591759E-3</v>
      </c>
      <c r="E1076" s="31">
        <v>3.7667532922591759E-3</v>
      </c>
      <c r="F1076" s="31">
        <v>0.11733830085524816</v>
      </c>
      <c r="G1076" s="31">
        <v>0.11733830085524816</v>
      </c>
      <c r="H1076" s="31">
        <v>5.6244159599414631E-2</v>
      </c>
      <c r="I1076" s="31">
        <v>5.6244159599414645E-2</v>
      </c>
      <c r="J1076" s="31">
        <v>6.3709890641972712E-5</v>
      </c>
      <c r="K1076" s="31">
        <v>6.3709890641972712E-5</v>
      </c>
      <c r="L1076" s="31">
        <v>1.8249773702806085E-5</v>
      </c>
      <c r="M1076" s="31">
        <v>1.8249773702806085E-5</v>
      </c>
      <c r="N1076" s="31">
        <v>6.8400448241235235E-4</v>
      </c>
      <c r="O1076" s="31">
        <v>6.8400448241235235E-4</v>
      </c>
      <c r="P1076" s="31">
        <v>2.0905800478062758E-4</v>
      </c>
      <c r="Q1076" s="31">
        <v>2.0905800478062758E-4</v>
      </c>
      <c r="R1076" s="31">
        <v>0</v>
      </c>
      <c r="S1076" s="31">
        <v>0</v>
      </c>
      <c r="T1076" s="31">
        <v>0</v>
      </c>
      <c r="U1076" s="31">
        <v>0</v>
      </c>
      <c r="V1076" s="31">
        <v>0</v>
      </c>
      <c r="W1076" s="31">
        <v>0</v>
      </c>
      <c r="X1076" s="31">
        <v>0</v>
      </c>
      <c r="Y1076" s="31">
        <v>0</v>
      </c>
      <c r="Z1076" s="29" t="s">
        <v>19</v>
      </c>
      <c r="AA1076" s="40"/>
      <c r="AB1076" s="41">
        <f t="shared" si="19"/>
        <v>-2.8780530726319866</v>
      </c>
    </row>
    <row r="1077" spans="1:28">
      <c r="A1077" s="28">
        <v>43074</v>
      </c>
      <c r="B1077" s="31">
        <v>1.368488450989574E-2</v>
      </c>
      <c r="C1077" s="31">
        <v>1.368488450989574E-2</v>
      </c>
      <c r="D1077" s="31">
        <v>0.71886223610827227</v>
      </c>
      <c r="E1077" s="31">
        <v>0.71886223610827227</v>
      </c>
      <c r="F1077" s="31">
        <v>7.9625883505789766E-2</v>
      </c>
      <c r="G1077" s="31">
        <v>7.9625883505789766E-2</v>
      </c>
      <c r="H1077" s="31">
        <v>0.2741191227623867</v>
      </c>
      <c r="I1077" s="31">
        <v>0.2741191227623867</v>
      </c>
      <c r="J1077" s="31">
        <v>1.8475868286172087E-4</v>
      </c>
      <c r="K1077" s="31">
        <v>1.8475868286172087E-4</v>
      </c>
      <c r="L1077" s="31">
        <v>6.9166642333635068E-3</v>
      </c>
      <c r="M1077" s="31">
        <v>6.9166642333635068E-3</v>
      </c>
      <c r="N1077" s="31">
        <v>8.7319721159023734E-4</v>
      </c>
      <c r="O1077" s="31">
        <v>8.7319721159023734E-4</v>
      </c>
      <c r="P1077" s="31">
        <v>2.6862694228739687E-3</v>
      </c>
      <c r="Q1077" s="31">
        <v>2.6862694228739683E-3</v>
      </c>
      <c r="R1077" s="31">
        <v>0</v>
      </c>
      <c r="S1077" s="31">
        <v>0</v>
      </c>
      <c r="T1077" s="31">
        <v>6.4604198907933542E-3</v>
      </c>
      <c r="U1077" s="31">
        <v>6.4604198907933542E-3</v>
      </c>
      <c r="V1077" s="31">
        <v>2.5225697223717978E-4</v>
      </c>
      <c r="W1077" s="31">
        <v>2.5225697223717978E-4</v>
      </c>
      <c r="X1077" s="31">
        <v>2.2946005103030337E-3</v>
      </c>
      <c r="Y1077" s="31">
        <v>2.2946005103030337E-3</v>
      </c>
      <c r="Z1077" s="29" t="s">
        <v>19</v>
      </c>
      <c r="AA1077" s="40"/>
      <c r="AB1077" s="41">
        <f t="shared" si="19"/>
        <v>-1.294192512465218</v>
      </c>
    </row>
    <row r="1078" spans="1:28">
      <c r="A1078" s="28">
        <v>43075</v>
      </c>
      <c r="B1078" s="31">
        <v>5.8931648843824763E-4</v>
      </c>
      <c r="C1078" s="31">
        <v>5.8931648843824763E-4</v>
      </c>
      <c r="D1078" s="31">
        <v>4.9128390807953977E-3</v>
      </c>
      <c r="E1078" s="31">
        <v>4.9128390807953977E-3</v>
      </c>
      <c r="F1078" s="31">
        <v>0.30604592047113843</v>
      </c>
      <c r="G1078" s="31">
        <v>0.30604592047113843</v>
      </c>
      <c r="H1078" s="31">
        <v>8.1380236210357684E-2</v>
      </c>
      <c r="I1078" s="31">
        <v>8.1380236210357684E-2</v>
      </c>
      <c r="J1078" s="31">
        <v>6.3709890641972712E-6</v>
      </c>
      <c r="K1078" s="31">
        <v>6.3709890641972712E-6</v>
      </c>
      <c r="L1078" s="31">
        <v>4.0149502146173382E-5</v>
      </c>
      <c r="M1078" s="31">
        <v>4.0149502146173382E-5</v>
      </c>
      <c r="N1078" s="31">
        <v>2.5177186267518518E-3</v>
      </c>
      <c r="O1078" s="31">
        <v>2.5177186267518518E-3</v>
      </c>
      <c r="P1078" s="31">
        <v>6.6999312375478259E-4</v>
      </c>
      <c r="Q1078" s="31">
        <v>6.6999312375478259E-4</v>
      </c>
      <c r="R1078" s="31">
        <v>0</v>
      </c>
      <c r="S1078" s="31">
        <v>0</v>
      </c>
      <c r="T1078" s="31">
        <v>0</v>
      </c>
      <c r="U1078" s="31">
        <v>0</v>
      </c>
      <c r="V1078" s="31">
        <v>8.1352873546490477E-3</v>
      </c>
      <c r="W1078" s="31">
        <v>8.1352873546490477E-3</v>
      </c>
      <c r="X1078" s="31">
        <v>2.1119896025127262E-3</v>
      </c>
      <c r="Y1078" s="31">
        <v>2.1119896025127262E-3</v>
      </c>
      <c r="Z1078" s="29" t="s">
        <v>19</v>
      </c>
      <c r="AA1078" s="40"/>
      <c r="AB1078" s="41">
        <f t="shared" si="19"/>
        <v>-2.5086228338524998</v>
      </c>
    </row>
    <row r="1079" spans="1:28">
      <c r="A1079" s="28">
        <v>43076</v>
      </c>
      <c r="B1079" s="31">
        <v>0.41889571646550267</v>
      </c>
      <c r="C1079" s="31">
        <v>0.41889571646550267</v>
      </c>
      <c r="D1079" s="31">
        <v>0.11046223026834466</v>
      </c>
      <c r="E1079" s="31">
        <v>0.11046223026834466</v>
      </c>
      <c r="F1079" s="31">
        <v>2.3396834174998424E-2</v>
      </c>
      <c r="G1079" s="31">
        <v>2.3396834174998424E-2</v>
      </c>
      <c r="H1079" s="31">
        <v>0.20979852349635655</v>
      </c>
      <c r="I1079" s="31">
        <v>0.20979852349635658</v>
      </c>
      <c r="J1079" s="31">
        <v>7.3266374238268621E-3</v>
      </c>
      <c r="K1079" s="31">
        <v>7.3266374238268621E-3</v>
      </c>
      <c r="L1079" s="31">
        <v>6.2414226063596805E-4</v>
      </c>
      <c r="M1079" s="31">
        <v>6.2414226063596805E-4</v>
      </c>
      <c r="N1079" s="31">
        <v>2.2315039851750519E-4</v>
      </c>
      <c r="O1079" s="31">
        <v>2.2315039851750519E-4</v>
      </c>
      <c r="P1079" s="31">
        <v>3.1698734821255401E-3</v>
      </c>
      <c r="Q1079" s="31">
        <v>3.1698734821255401E-3</v>
      </c>
      <c r="R1079" s="31">
        <v>9.1105143618020975E-4</v>
      </c>
      <c r="S1079" s="31">
        <v>9.1105143618020975E-4</v>
      </c>
      <c r="T1079" s="31">
        <v>0</v>
      </c>
      <c r="U1079" s="31">
        <v>0</v>
      </c>
      <c r="V1079" s="31">
        <v>1.24867201257404E-2</v>
      </c>
      <c r="W1079" s="31">
        <v>1.24867201257404E-2</v>
      </c>
      <c r="X1079" s="31">
        <v>3.6018427329674398E-3</v>
      </c>
      <c r="Y1079" s="31">
        <v>3.6018427329674398E-3</v>
      </c>
      <c r="Z1079" s="29" t="s">
        <v>19</v>
      </c>
      <c r="AA1079" s="40"/>
      <c r="AB1079" s="41">
        <f t="shared" si="19"/>
        <v>-1.5616076207169804</v>
      </c>
    </row>
    <row r="1080" spans="1:28">
      <c r="A1080" s="28">
        <v>43077</v>
      </c>
      <c r="B1080" s="31">
        <v>1.4283757481930281E-2</v>
      </c>
      <c r="C1080" s="31">
        <v>1.4283757481930281E-2</v>
      </c>
      <c r="D1080" s="31">
        <v>8.2602125733640896E-2</v>
      </c>
      <c r="E1080" s="31">
        <v>8.2602125733640896E-2</v>
      </c>
      <c r="F1080" s="31">
        <v>0.85649488937076412</v>
      </c>
      <c r="G1080" s="31">
        <v>0.85649488937076412</v>
      </c>
      <c r="H1080" s="31">
        <v>0.25650157801012041</v>
      </c>
      <c r="I1080" s="31">
        <v>0.25650157801012041</v>
      </c>
      <c r="J1080" s="31">
        <v>1.4334725394443861E-4</v>
      </c>
      <c r="K1080" s="31">
        <v>1.4334725394443861E-4</v>
      </c>
      <c r="L1080" s="31">
        <v>2.9564633398545864E-4</v>
      </c>
      <c r="M1080" s="31">
        <v>2.9564633398545864E-4</v>
      </c>
      <c r="N1080" s="31">
        <v>2.0233919830793784E-2</v>
      </c>
      <c r="O1080" s="31">
        <v>2.0233919830793784E-2</v>
      </c>
      <c r="P1080" s="31">
        <v>5.4115797984479316E-3</v>
      </c>
      <c r="Q1080" s="31">
        <v>5.4115797984479307E-3</v>
      </c>
      <c r="R1080" s="31">
        <v>0</v>
      </c>
      <c r="S1080" s="31">
        <v>0</v>
      </c>
      <c r="T1080" s="31">
        <v>0</v>
      </c>
      <c r="U1080" s="31">
        <v>0</v>
      </c>
      <c r="V1080" s="31">
        <v>3.1105225115092248E-2</v>
      </c>
      <c r="W1080" s="31">
        <v>3.1105225115092248E-2</v>
      </c>
      <c r="X1080" s="31">
        <v>8.0751802810444841E-3</v>
      </c>
      <c r="Y1080" s="31">
        <v>8.0751802810444841E-3</v>
      </c>
      <c r="Z1080" s="29" t="s">
        <v>19</v>
      </c>
      <c r="AA1080" s="40"/>
      <c r="AB1080" s="41">
        <f t="shared" si="19"/>
        <v>-1.3606204623039975</v>
      </c>
    </row>
    <row r="1081" spans="1:28">
      <c r="A1081" s="28">
        <v>43078</v>
      </c>
      <c r="B1081" s="31">
        <v>2.1183538638455926E-3</v>
      </c>
      <c r="C1081" s="31">
        <v>2.1183538638455926E-3</v>
      </c>
      <c r="D1081" s="31">
        <v>1.9702455689549449E-2</v>
      </c>
      <c r="E1081" s="31">
        <v>1.9702455689549449E-2</v>
      </c>
      <c r="F1081" s="31">
        <v>0.11180805184850999</v>
      </c>
      <c r="G1081" s="31">
        <v>0.11180805184850999</v>
      </c>
      <c r="H1081" s="31">
        <v>3.6661973356438858E-2</v>
      </c>
      <c r="I1081" s="31">
        <v>3.6661973356438858E-2</v>
      </c>
      <c r="J1081" s="31">
        <v>2.2298461724690449E-5</v>
      </c>
      <c r="K1081" s="31">
        <v>2.2298461724690449E-5</v>
      </c>
      <c r="L1081" s="31">
        <v>1.3504832540076501E-4</v>
      </c>
      <c r="M1081" s="31">
        <v>1.3504832540076501E-4</v>
      </c>
      <c r="N1081" s="31">
        <v>6.0153585687327486E-4</v>
      </c>
      <c r="O1081" s="31">
        <v>6.0153585687327486E-4</v>
      </c>
      <c r="P1081" s="31">
        <v>2.115767759225629E-4</v>
      </c>
      <c r="Q1081" s="31">
        <v>2.1157677592256288E-4</v>
      </c>
      <c r="R1081" s="31">
        <v>0</v>
      </c>
      <c r="S1081" s="31">
        <v>0</v>
      </c>
      <c r="T1081" s="31">
        <v>2.3432709434403013E-3</v>
      </c>
      <c r="U1081" s="31">
        <v>2.3432709434403013E-3</v>
      </c>
      <c r="V1081" s="31">
        <v>1.4873459170753715E-2</v>
      </c>
      <c r="W1081" s="31">
        <v>1.4873459170753715E-2</v>
      </c>
      <c r="X1081" s="31">
        <v>4.669801697147995E-3</v>
      </c>
      <c r="Y1081" s="31">
        <v>4.669801697147995E-3</v>
      </c>
      <c r="Z1081" s="29" t="s">
        <v>19</v>
      </c>
      <c r="AA1081" s="40"/>
      <c r="AB1081" s="41">
        <f t="shared" si="19"/>
        <v>-3.3060152094202984</v>
      </c>
    </row>
    <row r="1082" spans="1:28">
      <c r="A1082" s="28">
        <v>43079</v>
      </c>
      <c r="B1082" s="31">
        <v>6.5547920986993621E-2</v>
      </c>
      <c r="C1082" s="31">
        <v>6.5547920986993621E-2</v>
      </c>
      <c r="D1082" s="31">
        <v>0.11087832510876865</v>
      </c>
      <c r="E1082" s="31">
        <v>0.11087832510876865</v>
      </c>
      <c r="F1082" s="31">
        <v>3.151271714716769E-2</v>
      </c>
      <c r="G1082" s="31">
        <v>3.151271714716769E-2</v>
      </c>
      <c r="H1082" s="31">
        <v>7.2352960437661665E-2</v>
      </c>
      <c r="I1082" s="31">
        <v>7.2352960437661665E-2</v>
      </c>
      <c r="J1082" s="31">
        <v>5.8613099390614893E-4</v>
      </c>
      <c r="K1082" s="31">
        <v>5.8613099390614893E-4</v>
      </c>
      <c r="L1082" s="31">
        <v>5.5114316582474383E-4</v>
      </c>
      <c r="M1082" s="31">
        <v>5.5114316582474383E-4</v>
      </c>
      <c r="N1082" s="31">
        <v>3.6868326711587821E-4</v>
      </c>
      <c r="O1082" s="31">
        <v>3.6868326711587821E-4</v>
      </c>
      <c r="P1082" s="31">
        <v>5.176074696676984E-4</v>
      </c>
      <c r="Q1082" s="31">
        <v>5.1760746966769873E-4</v>
      </c>
      <c r="R1082" s="31">
        <v>3.4148501384097373E-3</v>
      </c>
      <c r="S1082" s="31">
        <v>3.4148501384097373E-3</v>
      </c>
      <c r="T1082" s="31">
        <v>4.8507898502058574E-3</v>
      </c>
      <c r="U1082" s="31">
        <v>4.8507898502058574E-3</v>
      </c>
      <c r="V1082" s="31">
        <v>0</v>
      </c>
      <c r="W1082" s="31">
        <v>0</v>
      </c>
      <c r="X1082" s="31">
        <v>3.0237847558932949E-3</v>
      </c>
      <c r="Y1082" s="31">
        <v>3.0237847558932949E-3</v>
      </c>
      <c r="Z1082" s="29" t="s">
        <v>19</v>
      </c>
      <c r="AA1082" s="40"/>
      <c r="AB1082" s="41">
        <f t="shared" si="19"/>
        <v>-2.6261989084603412</v>
      </c>
    </row>
    <row r="1083" spans="1:28">
      <c r="A1083" s="28">
        <v>43080</v>
      </c>
      <c r="B1083" s="31">
        <v>3.5040439853084994E-4</v>
      </c>
      <c r="C1083" s="31">
        <v>3.5040439853084994E-4</v>
      </c>
      <c r="D1083" s="31">
        <v>1.748328320728823E-3</v>
      </c>
      <c r="E1083" s="31">
        <v>1.748328320728823E-3</v>
      </c>
      <c r="F1083" s="31">
        <v>0.4351626814916148</v>
      </c>
      <c r="G1083" s="31">
        <v>0.4351626814916148</v>
      </c>
      <c r="H1083" s="31">
        <v>0.11371370135938079</v>
      </c>
      <c r="I1083" s="31">
        <v>0.11371370135938079</v>
      </c>
      <c r="J1083" s="31">
        <v>3.1854945320986356E-6</v>
      </c>
      <c r="K1083" s="31">
        <v>3.1854945320986356E-6</v>
      </c>
      <c r="L1083" s="31">
        <v>1.4599818962244867E-5</v>
      </c>
      <c r="M1083" s="31">
        <v>1.4599818962244867E-5</v>
      </c>
      <c r="N1083" s="31">
        <v>5.2973964169807783E-3</v>
      </c>
      <c r="O1083" s="31">
        <v>5.2973964169807783E-3</v>
      </c>
      <c r="P1083" s="31">
        <v>1.3815459713514974E-3</v>
      </c>
      <c r="Q1083" s="31">
        <v>1.3815459713514978E-3</v>
      </c>
      <c r="R1083" s="31">
        <v>2.2008581722269473E-2</v>
      </c>
      <c r="S1083" s="31">
        <v>2.2008581722269473E-2</v>
      </c>
      <c r="T1083" s="31">
        <v>1.1752854264607119E-2</v>
      </c>
      <c r="U1083" s="31">
        <v>1.1752854264607119E-2</v>
      </c>
      <c r="V1083" s="31">
        <v>1.6542236064015059E-3</v>
      </c>
      <c r="W1083" s="31">
        <v>1.6542236064015059E-3</v>
      </c>
      <c r="X1083" s="31">
        <v>1.3185766928031152E-2</v>
      </c>
      <c r="Y1083" s="31">
        <v>1.3185766928031152E-2</v>
      </c>
      <c r="Z1083" s="29" t="s">
        <v>19</v>
      </c>
      <c r="AA1083" s="40"/>
      <c r="AB1083" s="41">
        <f t="shared" si="19"/>
        <v>-2.1740713810056862</v>
      </c>
    </row>
    <row r="1084" spans="1:28">
      <c r="A1084" s="28">
        <v>43081</v>
      </c>
      <c r="B1084" s="31">
        <v>2.9306549695307446E-4</v>
      </c>
      <c r="C1084" s="31">
        <v>2.9306549695307446E-4</v>
      </c>
      <c r="D1084" s="31">
        <v>0.21276316173679446</v>
      </c>
      <c r="E1084" s="31">
        <v>0.21276316173679446</v>
      </c>
      <c r="F1084" s="31">
        <v>0.10687448760302513</v>
      </c>
      <c r="G1084" s="31">
        <v>0.10687448760302513</v>
      </c>
      <c r="H1084" s="31">
        <v>0.10127349068936248</v>
      </c>
      <c r="I1084" s="31">
        <v>0.10127349068936249</v>
      </c>
      <c r="J1084" s="31">
        <v>6.3709890641972712E-6</v>
      </c>
      <c r="K1084" s="31">
        <v>6.3709890641972712E-6</v>
      </c>
      <c r="L1084" s="31">
        <v>1.3300435074605073E-2</v>
      </c>
      <c r="M1084" s="31">
        <v>1.3300435074605073E-2</v>
      </c>
      <c r="N1084" s="31">
        <v>8.3438844663067161E-4</v>
      </c>
      <c r="O1084" s="31">
        <v>8.3438844663067161E-4</v>
      </c>
      <c r="P1084" s="31">
        <v>4.8083341099544345E-3</v>
      </c>
      <c r="Q1084" s="31">
        <v>4.8083341099544328E-3</v>
      </c>
      <c r="R1084" s="31">
        <v>0</v>
      </c>
      <c r="S1084" s="31">
        <v>0</v>
      </c>
      <c r="T1084" s="31">
        <v>5.9658510234473092E-2</v>
      </c>
      <c r="U1084" s="31">
        <v>5.9658510234473092E-2</v>
      </c>
      <c r="V1084" s="31">
        <v>1.3049447217654106E-3</v>
      </c>
      <c r="W1084" s="31">
        <v>1.3049447217654106E-3</v>
      </c>
      <c r="X1084" s="31">
        <v>2.0923431876056314E-2</v>
      </c>
      <c r="Y1084" s="31">
        <v>2.0923431876056314E-2</v>
      </c>
      <c r="Z1084" s="29" t="s">
        <v>19</v>
      </c>
      <c r="AA1084" s="40"/>
      <c r="AB1084" s="41">
        <f t="shared" si="19"/>
        <v>-2.2899305930963876</v>
      </c>
    </row>
    <row r="1085" spans="1:28">
      <c r="A1085" s="28">
        <v>43082</v>
      </c>
      <c r="B1085" s="31">
        <v>2.0603778633613977E-2</v>
      </c>
      <c r="C1085" s="31">
        <v>2.0603778633613977E-2</v>
      </c>
      <c r="D1085" s="31">
        <v>1.1725771600432149</v>
      </c>
      <c r="E1085" s="31">
        <v>1.1725771600432149</v>
      </c>
      <c r="F1085" s="31">
        <v>0.45830240759875618</v>
      </c>
      <c r="G1085" s="31">
        <v>0.45830240759875618</v>
      </c>
      <c r="H1085" s="31">
        <v>0.53171258806253607</v>
      </c>
      <c r="I1085" s="31">
        <v>0.53171258806253596</v>
      </c>
      <c r="J1085" s="31">
        <v>3.1217846414566627E-4</v>
      </c>
      <c r="K1085" s="31">
        <v>3.1217846414566627E-4</v>
      </c>
      <c r="L1085" s="31">
        <v>5.0113878587905517E-3</v>
      </c>
      <c r="M1085" s="31">
        <v>5.0113878587905517E-3</v>
      </c>
      <c r="N1085" s="31">
        <v>6.301573210309548E-3</v>
      </c>
      <c r="O1085" s="31">
        <v>6.301573210309548E-3</v>
      </c>
      <c r="P1085" s="31">
        <v>3.4884980315803525E-3</v>
      </c>
      <c r="Q1085" s="31">
        <v>3.4884980315803529E-3</v>
      </c>
      <c r="R1085" s="31">
        <v>0</v>
      </c>
      <c r="S1085" s="31">
        <v>0</v>
      </c>
      <c r="T1085" s="31">
        <v>8.1320991619703922E-3</v>
      </c>
      <c r="U1085" s="31">
        <v>8.1320991619703922E-3</v>
      </c>
      <c r="V1085" s="31">
        <v>7.4706872547164781E-3</v>
      </c>
      <c r="W1085" s="31">
        <v>7.4706872547164781E-3</v>
      </c>
      <c r="X1085" s="31">
        <v>4.7453648314060536E-3</v>
      </c>
      <c r="Y1085" s="31">
        <v>4.7453648314060536E-3</v>
      </c>
      <c r="Z1085" s="29" t="s">
        <v>19</v>
      </c>
      <c r="AA1085" s="40"/>
      <c r="AB1085" s="41">
        <f t="shared" si="19"/>
        <v>-0.63165218362977849</v>
      </c>
    </row>
    <row r="1086" spans="1:28">
      <c r="A1086" s="28">
        <v>43083</v>
      </c>
      <c r="B1086" s="31"/>
      <c r="C1086" s="31"/>
      <c r="D1086" s="31">
        <v>2.0768242473793324E-3</v>
      </c>
      <c r="E1086" s="31">
        <v>2.0768242473793324E-3</v>
      </c>
      <c r="F1086" s="31">
        <v>0.15291623613193039</v>
      </c>
      <c r="G1086" s="31">
        <v>0.15291623613193039</v>
      </c>
      <c r="H1086" s="31">
        <v>4.0414942357922409E-2</v>
      </c>
      <c r="I1086" s="31">
        <v>4.0414942357922409E-2</v>
      </c>
      <c r="J1086" s="31"/>
      <c r="K1086" s="31"/>
      <c r="L1086" s="31">
        <v>2.18997284433673E-5</v>
      </c>
      <c r="M1086" s="31">
        <v>2.18997284433673E-5</v>
      </c>
      <c r="N1086" s="31">
        <v>9.4596364588942384E-4</v>
      </c>
      <c r="O1086" s="31">
        <v>9.4596364588942384E-4</v>
      </c>
      <c r="P1086" s="31">
        <v>2.5313649976449487E-4</v>
      </c>
      <c r="Q1086" s="31">
        <v>2.5313649976449492E-4</v>
      </c>
      <c r="R1086" s="31"/>
      <c r="S1086" s="31"/>
      <c r="T1086" s="31">
        <v>1.4008526294273951E-2</v>
      </c>
      <c r="U1086" s="31">
        <v>1.4008526294273951E-2</v>
      </c>
      <c r="V1086" s="31">
        <v>1.6648960167653864E-2</v>
      </c>
      <c r="W1086" s="31">
        <v>1.6648960167653864E-2</v>
      </c>
      <c r="X1086" s="31">
        <v>9.1557331009347147E-3</v>
      </c>
      <c r="Y1086" s="31">
        <v>9.1557331009347164E-3</v>
      </c>
      <c r="Z1086" s="29" t="s">
        <v>19</v>
      </c>
      <c r="AA1086" s="40"/>
      <c r="AB1086" s="41">
        <f t="shared" si="19"/>
        <v>-3.2085557020518953</v>
      </c>
    </row>
    <row r="1087" spans="1:28">
      <c r="A1087" s="28">
        <v>43084</v>
      </c>
      <c r="B1087" s="31">
        <v>0.39057667007514579</v>
      </c>
      <c r="C1087" s="31">
        <v>0.39057667007514579</v>
      </c>
      <c r="D1087" s="31">
        <v>9.4351330043507455E-3</v>
      </c>
      <c r="E1087" s="31">
        <v>9.4351330043507455E-3</v>
      </c>
      <c r="F1087" s="31">
        <v>1.4281625505120334E-2</v>
      </c>
      <c r="G1087" s="31">
        <v>1.4281625505120334E-2</v>
      </c>
      <c r="H1087" s="31">
        <v>0.16137766706379295</v>
      </c>
      <c r="I1087" s="31">
        <v>0.16137766706379292</v>
      </c>
      <c r="J1087" s="31">
        <v>2.4783147459727386E-3</v>
      </c>
      <c r="K1087" s="31">
        <v>2.4783147459727386E-3</v>
      </c>
      <c r="L1087" s="31">
        <v>7.2999094811224339E-5</v>
      </c>
      <c r="M1087" s="31">
        <v>7.2999094811224339E-5</v>
      </c>
      <c r="N1087" s="31">
        <v>6.7915338679240715E-5</v>
      </c>
      <c r="O1087" s="31">
        <v>6.7915338679240715E-5</v>
      </c>
      <c r="P1087" s="31">
        <v>1.0226210836257207E-3</v>
      </c>
      <c r="Q1087" s="31">
        <v>1.0226210836257205E-3</v>
      </c>
      <c r="R1087" s="31">
        <v>4.9343310302207869E-3</v>
      </c>
      <c r="S1087" s="31">
        <v>4.9343310302207869E-3</v>
      </c>
      <c r="T1087" s="31">
        <v>0</v>
      </c>
      <c r="U1087" s="31">
        <v>0</v>
      </c>
      <c r="V1087" s="31">
        <v>2.6462726606804148E-2</v>
      </c>
      <c r="W1087" s="31">
        <v>2.6462726606804148E-2</v>
      </c>
      <c r="X1087" s="31">
        <v>8.820736539057324E-3</v>
      </c>
      <c r="Y1087" s="31">
        <v>8.820736539057324E-3</v>
      </c>
      <c r="Z1087" s="29" t="s">
        <v>19</v>
      </c>
      <c r="AA1087" s="40"/>
      <c r="AB1087" s="41">
        <f t="shared" si="19"/>
        <v>-1.8240079028331231</v>
      </c>
    </row>
    <row r="1088" spans="1:28">
      <c r="A1088" s="28">
        <v>43085</v>
      </c>
      <c r="B1088" s="31">
        <v>0.24263593301542097</v>
      </c>
      <c r="C1088" s="31">
        <v>0.24263593301542097</v>
      </c>
      <c r="D1088" s="31">
        <v>3.5550559173066253E-3</v>
      </c>
      <c r="E1088" s="31">
        <v>3.5550559173066253E-3</v>
      </c>
      <c r="F1088" s="31">
        <v>5.4894998035306279E-2</v>
      </c>
      <c r="G1088" s="31">
        <v>5.4894998035306279E-2</v>
      </c>
      <c r="H1088" s="31">
        <v>0.11140398822222614</v>
      </c>
      <c r="I1088" s="31">
        <v>0.11140398822222615</v>
      </c>
      <c r="J1088" s="31">
        <v>3.8162224494541655E-3</v>
      </c>
      <c r="K1088" s="31">
        <v>3.8162224494541655E-3</v>
      </c>
      <c r="L1088" s="31">
        <v>7.2999094811224339E-5</v>
      </c>
      <c r="M1088" s="31">
        <v>7.2999094811224339E-5</v>
      </c>
      <c r="N1088" s="31">
        <v>5.6272709191370837E-4</v>
      </c>
      <c r="O1088" s="31">
        <v>5.6272709191370837E-4</v>
      </c>
      <c r="P1088" s="31">
        <v>1.6800203516708272E-3</v>
      </c>
      <c r="Q1088" s="31">
        <v>1.6800203516708278E-3</v>
      </c>
      <c r="R1088" s="31">
        <v>9.3749104079662842E-3</v>
      </c>
      <c r="S1088" s="31">
        <v>9.3749104079662842E-3</v>
      </c>
      <c r="T1088" s="31">
        <v>0</v>
      </c>
      <c r="U1088" s="31">
        <v>0</v>
      </c>
      <c r="V1088" s="31">
        <v>1.4771586162734855E-2</v>
      </c>
      <c r="W1088" s="31">
        <v>1.4771586162734855E-2</v>
      </c>
      <c r="X1088" s="31">
        <v>7.5412007989542063E-3</v>
      </c>
      <c r="Y1088" s="31">
        <v>7.5412007989542071E-3</v>
      </c>
      <c r="Z1088" s="29" t="s">
        <v>19</v>
      </c>
      <c r="AA1088" s="40"/>
      <c r="AB1088" s="41">
        <f t="shared" si="19"/>
        <v>-2.1945921512121416</v>
      </c>
    </row>
    <row r="1089" spans="1:28">
      <c r="A1089" s="28">
        <v>43086</v>
      </c>
      <c r="B1089" s="31">
        <v>0</v>
      </c>
      <c r="C1089" s="31">
        <v>0</v>
      </c>
      <c r="D1089" s="31">
        <v>1.6055384413233278</v>
      </c>
      <c r="E1089" s="31">
        <v>1.6055384413233278</v>
      </c>
      <c r="F1089" s="31">
        <v>4.5105487074255726E-2</v>
      </c>
      <c r="G1089" s="31">
        <v>4.5105487074255726E-2</v>
      </c>
      <c r="H1089" s="31">
        <v>0.56568703261052999</v>
      </c>
      <c r="I1089" s="31">
        <v>0.56568703261052999</v>
      </c>
      <c r="J1089" s="31">
        <v>0</v>
      </c>
      <c r="K1089" s="31">
        <v>0</v>
      </c>
      <c r="L1089" s="31">
        <v>1.7140187461675477E-2</v>
      </c>
      <c r="M1089" s="31">
        <v>1.7140187461675477E-2</v>
      </c>
      <c r="N1089" s="31">
        <v>1.9889492041777636E-4</v>
      </c>
      <c r="O1089" s="31">
        <v>1.9889492041777636E-4</v>
      </c>
      <c r="P1089" s="31">
        <v>5.9657094496736937E-3</v>
      </c>
      <c r="Q1089" s="31">
        <v>5.9657094496736928E-3</v>
      </c>
      <c r="R1089" s="31">
        <v>1.8953692465986881E-3</v>
      </c>
      <c r="S1089" s="31">
        <v>1.8953692465986881E-3</v>
      </c>
      <c r="T1089" s="31">
        <v>3.7959529301836658E-3</v>
      </c>
      <c r="U1089" s="31">
        <v>3.7959529301836658E-3</v>
      </c>
      <c r="V1089" s="31">
        <v>4.4533057791102124E-3</v>
      </c>
      <c r="W1089" s="31">
        <v>4.4533057791102124E-3</v>
      </c>
      <c r="X1089" s="31">
        <v>3.2152113626803753E-3</v>
      </c>
      <c r="Y1089" s="31">
        <v>3.2152113626803753E-3</v>
      </c>
      <c r="Z1089" s="29" t="s">
        <v>19</v>
      </c>
      <c r="AA1089" s="40"/>
      <c r="AB1089" s="41">
        <f t="shared" si="19"/>
        <v>-0.56971429962771725</v>
      </c>
    </row>
    <row r="1090" spans="1:28">
      <c r="A1090" s="28">
        <v>43087</v>
      </c>
      <c r="B1090" s="31">
        <v>1.2579231212749624</v>
      </c>
      <c r="C1090" s="31">
        <v>1.2579231212749624</v>
      </c>
      <c r="D1090" s="31">
        <v>0.48185972493941076</v>
      </c>
      <c r="E1090" s="31">
        <v>0.48185972493941076</v>
      </c>
      <c r="F1090" s="31">
        <v>5.7145906402961112E-2</v>
      </c>
      <c r="G1090" s="31">
        <v>5.7145906402961112E-2</v>
      </c>
      <c r="H1090" s="31">
        <v>0.67841715383898504</v>
      </c>
      <c r="I1090" s="31">
        <v>0.67841715383898515</v>
      </c>
      <c r="J1090" s="31">
        <v>6.4888523618849211E-3</v>
      </c>
      <c r="K1090" s="31">
        <v>6.4888523618849211E-3</v>
      </c>
      <c r="L1090" s="31">
        <v>6.4458200718311093E-3</v>
      </c>
      <c r="M1090" s="31">
        <v>6.4458200718311093E-3</v>
      </c>
      <c r="N1090" s="31">
        <v>3.3472559777625782E-4</v>
      </c>
      <c r="O1090" s="31">
        <v>3.3472559777625782E-4</v>
      </c>
      <c r="P1090" s="31">
        <v>4.876340930786688E-3</v>
      </c>
      <c r="Q1090" s="31">
        <v>4.8763409307866872E-3</v>
      </c>
      <c r="R1090" s="31">
        <v>0</v>
      </c>
      <c r="S1090" s="31">
        <v>0</v>
      </c>
      <c r="T1090" s="31">
        <v>0</v>
      </c>
      <c r="U1090" s="31">
        <v>0</v>
      </c>
      <c r="V1090" s="31">
        <v>7.9024347648916516E-3</v>
      </c>
      <c r="W1090" s="31">
        <v>7.9024347648916516E-3</v>
      </c>
      <c r="X1090" s="31">
        <v>2.0515390951062794E-3</v>
      </c>
      <c r="Y1090" s="31">
        <v>2.0515390951062794E-3</v>
      </c>
      <c r="Z1090" s="29" t="s">
        <v>19</v>
      </c>
      <c r="AA1090" s="40"/>
      <c r="AB1090" s="41">
        <f t="shared" si="19"/>
        <v>-0.38799290909448625</v>
      </c>
    </row>
    <row r="1091" spans="1:28">
      <c r="A1091" s="28">
        <v>43088</v>
      </c>
      <c r="B1091" s="31">
        <v>3.0584187842241568</v>
      </c>
      <c r="C1091" s="31">
        <v>3.0584187842241568</v>
      </c>
      <c r="D1091" s="31">
        <v>23.891103600315358</v>
      </c>
      <c r="E1091" s="31">
        <v>23.891103600315358</v>
      </c>
      <c r="F1091" s="31">
        <v>86.835935946133432</v>
      </c>
      <c r="G1091" s="31">
        <v>86.835935946133432</v>
      </c>
      <c r="H1091" s="31">
        <v>31.99591203443665</v>
      </c>
      <c r="I1091" s="31">
        <v>31.995912034436643</v>
      </c>
      <c r="J1091" s="31">
        <v>2.6646661761005091E-2</v>
      </c>
      <c r="K1091" s="31">
        <v>2.6646661761005091E-2</v>
      </c>
      <c r="L1091" s="31">
        <v>8.3605863287295232E-2</v>
      </c>
      <c r="M1091" s="31">
        <v>8.3605863287295232E-2</v>
      </c>
      <c r="N1091" s="31">
        <v>0.22574573467417638</v>
      </c>
      <c r="O1091" s="31">
        <v>0.22574573467417638</v>
      </c>
      <c r="P1091" s="31">
        <v>9.7987753734707916E-2</v>
      </c>
      <c r="Q1091" s="31">
        <v>9.7987753734707875E-2</v>
      </c>
      <c r="R1091" s="31">
        <v>8.3332536959700304E-3</v>
      </c>
      <c r="S1091" s="31">
        <v>8.3332536959700304E-3</v>
      </c>
      <c r="T1091" s="31">
        <v>0.10101979735451282</v>
      </c>
      <c r="U1091" s="31">
        <v>0.10101979735451282</v>
      </c>
      <c r="V1091" s="31">
        <v>0.1723060653248536</v>
      </c>
      <c r="W1091" s="31">
        <v>0.1723060653248536</v>
      </c>
      <c r="X1091" s="31">
        <v>8.2882683196522089E-2</v>
      </c>
      <c r="Y1091" s="31">
        <v>8.2882683196522047E-2</v>
      </c>
      <c r="Z1091" s="29" t="s">
        <v>20</v>
      </c>
      <c r="AA1091" s="40"/>
      <c r="AB1091" s="41">
        <f t="shared" si="19"/>
        <v>3.465608145715283</v>
      </c>
    </row>
    <row r="1092" spans="1:28">
      <c r="A1092" s="28">
        <v>43089</v>
      </c>
      <c r="B1092" s="31">
        <v>0.13328109122300691</v>
      </c>
      <c r="C1092" s="31">
        <v>0.13328109122300691</v>
      </c>
      <c r="D1092" s="31">
        <v>0.64647268373872158</v>
      </c>
      <c r="E1092" s="31">
        <v>0.64647268373872158</v>
      </c>
      <c r="F1092" s="31">
        <v>1.6785372976486741</v>
      </c>
      <c r="G1092" s="31">
        <v>1.6785372976486741</v>
      </c>
      <c r="H1092" s="31">
        <v>0.71151506602958547</v>
      </c>
      <c r="I1092" s="31">
        <v>0.71151506602958536</v>
      </c>
      <c r="J1092" s="31">
        <v>5.9568747750244483E-4</v>
      </c>
      <c r="K1092" s="31">
        <v>5.9568747750244483E-4</v>
      </c>
      <c r="L1092" s="31">
        <v>2.1315735684877503E-3</v>
      </c>
      <c r="M1092" s="31">
        <v>2.1315735684877503E-3</v>
      </c>
      <c r="N1092" s="31">
        <v>1.2491571221360373E-2</v>
      </c>
      <c r="O1092" s="31">
        <v>1.2491571221360373E-2</v>
      </c>
      <c r="P1092" s="31">
        <v>4.2139041204577081E-3</v>
      </c>
      <c r="Q1092" s="31">
        <v>4.2139041204577055E-3</v>
      </c>
      <c r="R1092" s="31">
        <v>1.4650089353121624E-2</v>
      </c>
      <c r="S1092" s="31">
        <v>1.4650089353121624E-2</v>
      </c>
      <c r="T1092" s="31">
        <v>1.6410196513563232E-2</v>
      </c>
      <c r="U1092" s="31">
        <v>1.6410196513563232E-2</v>
      </c>
      <c r="V1092" s="31">
        <v>2.2518785867788244E-2</v>
      </c>
      <c r="W1092" s="31">
        <v>2.2518785867788244E-2</v>
      </c>
      <c r="X1092" s="31">
        <v>1.7300179588382418E-2</v>
      </c>
      <c r="Y1092" s="31">
        <v>1.7300179588382418E-2</v>
      </c>
      <c r="Z1092" s="29" t="s">
        <v>19</v>
      </c>
      <c r="AA1092" s="40"/>
      <c r="AB1092" s="41">
        <f t="shared" si="19"/>
        <v>-0.34035868665240449</v>
      </c>
    </row>
    <row r="1093" spans="1:28">
      <c r="A1093" s="28">
        <v>43090</v>
      </c>
      <c r="B1093" s="31">
        <v>2.8350901335677856E-4</v>
      </c>
      <c r="C1093" s="31">
        <v>2.8350901335677856E-4</v>
      </c>
      <c r="D1093" s="31">
        <v>7.1794609746839128E-2</v>
      </c>
      <c r="E1093" s="31">
        <v>7.1794609746839128E-2</v>
      </c>
      <c r="F1093" s="31">
        <v>0.15241657328307603</v>
      </c>
      <c r="G1093" s="31">
        <v>0.15241657328307603</v>
      </c>
      <c r="H1093" s="31">
        <v>6.4452834750981694E-2</v>
      </c>
      <c r="I1093" s="31">
        <v>6.4452834750981694E-2</v>
      </c>
      <c r="J1093" s="31">
        <v>3.1854945320986356E-6</v>
      </c>
      <c r="K1093" s="31">
        <v>3.1854945320986356E-6</v>
      </c>
      <c r="L1093" s="31">
        <v>5.4749321108418271E-4</v>
      </c>
      <c r="M1093" s="31">
        <v>5.4749321108418271E-4</v>
      </c>
      <c r="N1093" s="31">
        <v>2.0568645428570035E-3</v>
      </c>
      <c r="O1093" s="31">
        <v>2.0568645428570035E-3</v>
      </c>
      <c r="P1093" s="31">
        <v>7.2414670330639094E-4</v>
      </c>
      <c r="Q1093" s="31">
        <v>7.2414670330639115E-4</v>
      </c>
      <c r="R1093" s="31">
        <v>0</v>
      </c>
      <c r="S1093" s="31">
        <v>0</v>
      </c>
      <c r="T1093" s="31">
        <v>1.3172686658685432E-2</v>
      </c>
      <c r="U1093" s="31">
        <v>1.3172686658685432E-2</v>
      </c>
      <c r="V1093" s="31">
        <v>2.3241599115160161E-2</v>
      </c>
      <c r="W1093" s="31">
        <v>2.3241599115160161E-2</v>
      </c>
      <c r="X1093" s="31">
        <v>1.0578838796128144E-2</v>
      </c>
      <c r="Y1093" s="31">
        <v>1.0578838796128144E-2</v>
      </c>
      <c r="Z1093" s="29" t="s">
        <v>19</v>
      </c>
      <c r="AA1093" s="40"/>
      <c r="AB1093" s="41">
        <f t="shared" si="19"/>
        <v>-2.7418215668406636</v>
      </c>
    </row>
    <row r="1094" spans="1:28">
      <c r="A1094" s="28">
        <v>43091</v>
      </c>
      <c r="B1094" s="31">
        <v>1.0478524988611857</v>
      </c>
      <c r="C1094" s="31">
        <v>1.0478524988611857</v>
      </c>
      <c r="D1094" s="31">
        <v>1.2009446082868571</v>
      </c>
      <c r="E1094" s="31">
        <v>1.2009446082868571</v>
      </c>
      <c r="F1094" s="31">
        <v>0.10799994178685257</v>
      </c>
      <c r="G1094" s="31">
        <v>0.10799994178685257</v>
      </c>
      <c r="H1094" s="31">
        <v>0.85668192202388305</v>
      </c>
      <c r="I1094" s="31">
        <v>0.85668192202388294</v>
      </c>
      <c r="J1094" s="31">
        <v>1.0413381625430439E-2</v>
      </c>
      <c r="K1094" s="31">
        <v>1.0413381625430439E-2</v>
      </c>
      <c r="L1094" s="31">
        <v>1.064691797821707E-2</v>
      </c>
      <c r="M1094" s="31">
        <v>1.064691797821707E-2</v>
      </c>
      <c r="N1094" s="31">
        <v>1.1545607575470915E-3</v>
      </c>
      <c r="O1094" s="31">
        <v>1.1545607575470915E-3</v>
      </c>
      <c r="P1094" s="31">
        <v>8.0902929078960958E-3</v>
      </c>
      <c r="Q1094" s="31">
        <v>8.090292907896094E-3</v>
      </c>
      <c r="R1094" s="31">
        <v>2.1725072708912697E-3</v>
      </c>
      <c r="S1094" s="31">
        <v>2.1725072708912697E-3</v>
      </c>
      <c r="T1094" s="31">
        <v>1.535535959354104E-2</v>
      </c>
      <c r="U1094" s="31">
        <v>1.535535959354104E-2</v>
      </c>
      <c r="V1094" s="31">
        <v>0</v>
      </c>
      <c r="W1094" s="31">
        <v>0</v>
      </c>
      <c r="X1094" s="31">
        <v>6.1571360564607732E-3</v>
      </c>
      <c r="Y1094" s="31">
        <v>6.1571360564607741E-3</v>
      </c>
      <c r="Z1094" s="29" t="s">
        <v>19</v>
      </c>
      <c r="AA1094" s="40"/>
      <c r="AB1094" s="41">
        <f t="shared" si="19"/>
        <v>-0.15468858210955835</v>
      </c>
    </row>
    <row r="1095" spans="1:28">
      <c r="A1095" s="28">
        <v>43092</v>
      </c>
      <c r="B1095" s="31">
        <v>1.9765993571672032E-2</v>
      </c>
      <c r="C1095" s="31">
        <v>1.9765993571672032E-2</v>
      </c>
      <c r="D1095" s="31">
        <v>2.1450784010278275E-2</v>
      </c>
      <c r="E1095" s="31">
        <v>2.1450784010278275E-2</v>
      </c>
      <c r="F1095" s="31">
        <v>9.6493142976341192E-2</v>
      </c>
      <c r="G1095" s="31">
        <v>9.6493142976341192E-2</v>
      </c>
      <c r="H1095" s="31">
        <v>4.0266334860548245E-2</v>
      </c>
      <c r="I1095" s="31">
        <v>4.0266334860548231E-2</v>
      </c>
      <c r="J1095" s="31">
        <v>3.3766242040245538E-4</v>
      </c>
      <c r="K1095" s="31">
        <v>3.3766242040245538E-4</v>
      </c>
      <c r="L1095" s="31">
        <v>5.1099366367857032E-5</v>
      </c>
      <c r="M1095" s="31">
        <v>5.1099366367857032E-5</v>
      </c>
      <c r="N1095" s="31">
        <v>6.4519571745278663E-4</v>
      </c>
      <c r="O1095" s="31">
        <v>6.4519571745278663E-4</v>
      </c>
      <c r="P1095" s="31">
        <v>3.1862454945481193E-4</v>
      </c>
      <c r="Q1095" s="31">
        <v>3.1862454945481215E-4</v>
      </c>
      <c r="R1095" s="31">
        <v>0</v>
      </c>
      <c r="S1095" s="31">
        <v>0</v>
      </c>
      <c r="T1095" s="31">
        <v>2.2567670160890004E-2</v>
      </c>
      <c r="U1095" s="31">
        <v>2.2567670160890004E-2</v>
      </c>
      <c r="V1095" s="31">
        <v>1.0104832176347028E-2</v>
      </c>
      <c r="W1095" s="31">
        <v>1.0104832176347028E-2</v>
      </c>
      <c r="X1095" s="31">
        <v>1.0410081129618482E-2</v>
      </c>
      <c r="Y1095" s="31">
        <v>1.0410081129618482E-2</v>
      </c>
      <c r="Z1095" s="29" t="s">
        <v>19</v>
      </c>
      <c r="AA1095" s="40"/>
      <c r="AB1095" s="41">
        <f t="shared" si="19"/>
        <v>-3.212239522401656</v>
      </c>
    </row>
    <row r="1096" spans="1:28">
      <c r="A1096" s="28">
        <v>43093</v>
      </c>
      <c r="B1096" s="31">
        <v>5.064936306036831E-4</v>
      </c>
      <c r="C1096" s="31">
        <v>5.064936306036831E-4</v>
      </c>
      <c r="D1096" s="31">
        <v>8.7525914678657987E-3</v>
      </c>
      <c r="E1096" s="31">
        <v>8.7525914678657987E-3</v>
      </c>
      <c r="F1096" s="31">
        <v>1.5438029679003005</v>
      </c>
      <c r="G1096" s="31">
        <v>1.5438029679003005</v>
      </c>
      <c r="H1096" s="31">
        <v>0.40400459423856294</v>
      </c>
      <c r="I1096" s="31">
        <v>0.40400459423856289</v>
      </c>
      <c r="J1096" s="31">
        <v>9.5564835962959068E-6</v>
      </c>
      <c r="K1096" s="31">
        <v>9.5564835962959068E-6</v>
      </c>
      <c r="L1096" s="31">
        <v>1.5694805384413232E-4</v>
      </c>
      <c r="M1096" s="31">
        <v>1.5694805384413232E-4</v>
      </c>
      <c r="N1096" s="31">
        <v>8.9551225144198811E-3</v>
      </c>
      <c r="O1096" s="31">
        <v>8.9551225144198811E-3</v>
      </c>
      <c r="P1096" s="31">
        <v>2.3827575002707681E-3</v>
      </c>
      <c r="Q1096" s="31">
        <v>2.3827575002707676E-3</v>
      </c>
      <c r="R1096" s="31">
        <v>0</v>
      </c>
      <c r="S1096" s="31">
        <v>0</v>
      </c>
      <c r="T1096" s="31">
        <v>0</v>
      </c>
      <c r="U1096" s="31">
        <v>0</v>
      </c>
      <c r="V1096" s="31">
        <v>9.4838919369939698E-3</v>
      </c>
      <c r="W1096" s="31">
        <v>9.4838919369939698E-3</v>
      </c>
      <c r="X1096" s="31">
        <v>2.4620987912417291E-3</v>
      </c>
      <c r="Y1096" s="31">
        <v>2.4620987912417291E-3</v>
      </c>
      <c r="Z1096" s="29" t="s">
        <v>19</v>
      </c>
      <c r="AA1096" s="40"/>
      <c r="AB1096" s="41">
        <f t="shared" si="19"/>
        <v>-0.90632902920801539</v>
      </c>
    </row>
    <row r="1097" spans="1:28">
      <c r="A1097" s="28">
        <v>43094</v>
      </c>
      <c r="B1097" s="31">
        <v>5.3580018029899056E-2</v>
      </c>
      <c r="C1097" s="31">
        <v>5.3580018029899056E-2</v>
      </c>
      <c r="D1097" s="31">
        <v>0.10682322539200514</v>
      </c>
      <c r="E1097" s="31">
        <v>0.10682322539200514</v>
      </c>
      <c r="F1097" s="31">
        <v>0.26151286268003632</v>
      </c>
      <c r="G1097" s="31">
        <v>0.26151286268003632</v>
      </c>
      <c r="H1097" s="31">
        <v>0.12593226016890879</v>
      </c>
      <c r="I1097" s="31">
        <v>0.12593226016890877</v>
      </c>
      <c r="J1097" s="31">
        <v>4.1092879464072401E-4</v>
      </c>
      <c r="K1097" s="31">
        <v>4.1092879464072401E-4</v>
      </c>
      <c r="L1097" s="31">
        <v>1.1205361053522936E-3</v>
      </c>
      <c r="M1097" s="31">
        <v>1.1205361053522936E-3</v>
      </c>
      <c r="N1097" s="31">
        <v>1.1400074706872545E-3</v>
      </c>
      <c r="O1097" s="31">
        <v>1.1400074706872545E-3</v>
      </c>
      <c r="P1097" s="31">
        <v>8.4504771811928412E-4</v>
      </c>
      <c r="Q1097" s="31">
        <v>8.4504771811928379E-4</v>
      </c>
      <c r="R1097" s="31">
        <v>0</v>
      </c>
      <c r="S1097" s="31">
        <v>0</v>
      </c>
      <c r="T1097" s="31">
        <v>2.0695243378982099E-3</v>
      </c>
      <c r="U1097" s="31">
        <v>2.0695243378982099E-3</v>
      </c>
      <c r="V1097" s="31">
        <v>9.0181867574791758E-3</v>
      </c>
      <c r="W1097" s="31">
        <v>9.0181867574791758E-3</v>
      </c>
      <c r="X1097" s="31">
        <v>3.0552693951674858E-3</v>
      </c>
      <c r="Y1097" s="31">
        <v>3.0552693951674858E-3</v>
      </c>
      <c r="Z1097" s="29" t="s">
        <v>19</v>
      </c>
      <c r="AA1097" s="40"/>
      <c r="AB1097" s="41">
        <f t="shared" ref="AB1097:AB1160" si="20">IF(I1097&gt;0,LN(I1097),"")</f>
        <v>-2.0720111343059493</v>
      </c>
    </row>
    <row r="1098" spans="1:28">
      <c r="A1098" s="28">
        <v>43095</v>
      </c>
      <c r="B1098" s="31">
        <v>1.0566285362971174E-2</v>
      </c>
      <c r="C1098" s="31">
        <v>1.0566285362971174E-2</v>
      </c>
      <c r="D1098" s="31">
        <v>0.16721537652933102</v>
      </c>
      <c r="E1098" s="31">
        <v>0.16721537652933102</v>
      </c>
      <c r="F1098" s="31">
        <v>0.11650876350423742</v>
      </c>
      <c r="G1098" s="31">
        <v>0.11650876350423742</v>
      </c>
      <c r="H1098" s="31">
        <v>9.2120276359569694E-2</v>
      </c>
      <c r="I1098" s="31">
        <v>9.2120276359569694E-2</v>
      </c>
      <c r="J1098" s="31">
        <v>7.008087970616999E-5</v>
      </c>
      <c r="K1098" s="31">
        <v>7.008087970616999E-5</v>
      </c>
      <c r="L1098" s="31">
        <v>7.0079131018775372E-4</v>
      </c>
      <c r="M1098" s="31">
        <v>7.0079131018775372E-4</v>
      </c>
      <c r="N1098" s="31">
        <v>9.0230378530991228E-4</v>
      </c>
      <c r="O1098" s="31">
        <v>9.0230378530991228E-4</v>
      </c>
      <c r="P1098" s="31">
        <v>5.0375422838705452E-4</v>
      </c>
      <c r="Q1098" s="31">
        <v>5.0375422838705463E-4</v>
      </c>
      <c r="R1098" s="31">
        <v>7.2151451152034094E-3</v>
      </c>
      <c r="S1098" s="31">
        <v>7.2151451152034094E-3</v>
      </c>
      <c r="T1098" s="31">
        <v>4.858454755161036E-2</v>
      </c>
      <c r="U1098" s="31">
        <v>4.858454755161036E-2</v>
      </c>
      <c r="V1098" s="31">
        <v>1.6061977597640428E-2</v>
      </c>
      <c r="W1098" s="31">
        <v>1.6061977597640428E-2</v>
      </c>
      <c r="X1098" s="31">
        <v>2.3786015278865751E-2</v>
      </c>
      <c r="Y1098" s="31">
        <v>2.3786015278865747E-2</v>
      </c>
      <c r="Z1098" s="29" t="s">
        <v>19</v>
      </c>
      <c r="AA1098" s="40"/>
      <c r="AB1098" s="41">
        <f t="shared" si="20"/>
        <v>-2.3846602040388238</v>
      </c>
    </row>
    <row r="1099" spans="1:28">
      <c r="A1099" s="28">
        <v>43096</v>
      </c>
      <c r="B1099" s="31">
        <v>5.8571687961697615E-2</v>
      </c>
      <c r="C1099" s="31">
        <v>5.8571687961697615E-2</v>
      </c>
      <c r="D1099" s="31">
        <v>9.0091832861272522E-2</v>
      </c>
      <c r="E1099" s="31">
        <v>9.0091832861272522E-2</v>
      </c>
      <c r="F1099" s="31">
        <v>0.19363633276575515</v>
      </c>
      <c r="G1099" s="31">
        <v>0.19363633276575515</v>
      </c>
      <c r="H1099" s="31">
        <v>0.10451137099232027</v>
      </c>
      <c r="I1099" s="31">
        <v>0.10451137099232026</v>
      </c>
      <c r="J1099" s="31">
        <v>3.0899296961356773E-4</v>
      </c>
      <c r="K1099" s="31">
        <v>3.0899296961356773E-4</v>
      </c>
      <c r="L1099" s="31">
        <v>7.4824072181504952E-4</v>
      </c>
      <c r="M1099" s="31">
        <v>7.4824072181504952E-4</v>
      </c>
      <c r="N1099" s="31">
        <v>6.7430229117246135E-4</v>
      </c>
      <c r="O1099" s="31">
        <v>6.7430229117246135E-4</v>
      </c>
      <c r="P1099" s="31">
        <v>5.5538903679672766E-4</v>
      </c>
      <c r="Q1099" s="31">
        <v>5.5538903679672787E-4</v>
      </c>
      <c r="R1099" s="31">
        <v>0</v>
      </c>
      <c r="S1099" s="31">
        <v>0</v>
      </c>
      <c r="T1099" s="31">
        <v>0</v>
      </c>
      <c r="U1099" s="31">
        <v>0</v>
      </c>
      <c r="V1099" s="31">
        <v>1.8788293336049946E-2</v>
      </c>
      <c r="W1099" s="31">
        <v>1.8788293336049946E-2</v>
      </c>
      <c r="X1099" s="31">
        <v>4.8776003163576555E-3</v>
      </c>
      <c r="Y1099" s="31">
        <v>4.8776003163576555E-3</v>
      </c>
      <c r="Z1099" s="29" t="s">
        <v>19</v>
      </c>
      <c r="AA1099" s="40"/>
      <c r="AB1099" s="41">
        <f t="shared" si="20"/>
        <v>-2.2584594001733729</v>
      </c>
    </row>
    <row r="1100" spans="1:28">
      <c r="A1100" s="28">
        <v>43097</v>
      </c>
      <c r="B1100" s="31">
        <v>8.9238443822211175E-2</v>
      </c>
      <c r="C1100" s="31">
        <v>8.9238443822211175E-2</v>
      </c>
      <c r="D1100" s="31">
        <v>3.3320436826583345E-2</v>
      </c>
      <c r="E1100" s="31">
        <v>3.3320436826583345E-2</v>
      </c>
      <c r="F1100" s="31">
        <v>0.20648688506299145</v>
      </c>
      <c r="G1100" s="31">
        <v>0.20648688506299145</v>
      </c>
      <c r="H1100" s="31">
        <v>0.10038310509068835</v>
      </c>
      <c r="I1100" s="31">
        <v>0.10038310509068835</v>
      </c>
      <c r="J1100" s="31">
        <v>8.5052704007033551E-4</v>
      </c>
      <c r="K1100" s="31">
        <v>8.5052704007033551E-4</v>
      </c>
      <c r="L1100" s="31">
        <v>7.8839022396122297E-4</v>
      </c>
      <c r="M1100" s="31">
        <v>7.8839022396122297E-4</v>
      </c>
      <c r="N1100" s="31">
        <v>1.377711156064597E-3</v>
      </c>
      <c r="O1100" s="31">
        <v>1.377711156064597E-3</v>
      </c>
      <c r="P1100" s="31">
        <v>9.6594873293217708E-4</v>
      </c>
      <c r="Q1100" s="31">
        <v>9.6594873293217708E-4</v>
      </c>
      <c r="R1100" s="31">
        <v>0</v>
      </c>
      <c r="S1100" s="31">
        <v>0</v>
      </c>
      <c r="T1100" s="31">
        <v>1.0030075627062223E-2</v>
      </c>
      <c r="U1100" s="31">
        <v>1.0030075627062223E-2</v>
      </c>
      <c r="V1100" s="31">
        <v>1.0133938750066702E-2</v>
      </c>
      <c r="W1100" s="31">
        <v>1.0133938750066702E-2</v>
      </c>
      <c r="X1100" s="31">
        <v>6.0916480067704564E-3</v>
      </c>
      <c r="Y1100" s="31">
        <v>6.0916480067704573E-3</v>
      </c>
      <c r="Z1100" s="29" t="s">
        <v>19</v>
      </c>
      <c r="AA1100" s="40"/>
      <c r="AB1100" s="41">
        <f t="shared" si="20"/>
        <v>-2.2987613618736611</v>
      </c>
    </row>
    <row r="1101" spans="1:28">
      <c r="A1101" s="28">
        <v>43098</v>
      </c>
      <c r="B1101" s="31">
        <v>1.8491795758832582E-2</v>
      </c>
      <c r="C1101" s="31">
        <v>1.8491795758832582E-2</v>
      </c>
      <c r="D1101" s="31">
        <v>0.1801252664466961</v>
      </c>
      <c r="E1101" s="31">
        <v>0.1801252664466961</v>
      </c>
      <c r="F1101" s="31">
        <v>0.43922789962112968</v>
      </c>
      <c r="G1101" s="31">
        <v>0.43922789962112968</v>
      </c>
      <c r="H1101" s="31">
        <v>0.18348869953327174</v>
      </c>
      <c r="I1101" s="31">
        <v>0.18348869953327165</v>
      </c>
      <c r="J1101" s="31">
        <v>2.580250570999895E-4</v>
      </c>
      <c r="K1101" s="31">
        <v>2.580250570999895E-4</v>
      </c>
      <c r="L1101" s="31">
        <v>1.0949864221683652E-3</v>
      </c>
      <c r="M1101" s="31">
        <v>1.0949864221683652E-3</v>
      </c>
      <c r="N1101" s="31">
        <v>1.8773740049190099E-3</v>
      </c>
      <c r="O1101" s="31">
        <v>1.8773740049190099E-3</v>
      </c>
      <c r="P1101" s="31">
        <v>9.6720811850314523E-4</v>
      </c>
      <c r="Q1101" s="31">
        <v>9.6720811850314415E-4</v>
      </c>
      <c r="R1101" s="31">
        <v>0</v>
      </c>
      <c r="S1101" s="31">
        <v>0</v>
      </c>
      <c r="T1101" s="31">
        <v>4.1748182322539198E-2</v>
      </c>
      <c r="U1101" s="31">
        <v>4.1748182322539198E-2</v>
      </c>
      <c r="V1101" s="31">
        <v>5.1310038372166356E-2</v>
      </c>
      <c r="W1101" s="31">
        <v>5.1310038372166356E-2</v>
      </c>
      <c r="X1101" s="31">
        <v>2.7725373344852512E-2</v>
      </c>
      <c r="Y1101" s="31">
        <v>2.7725373344852509E-2</v>
      </c>
      <c r="Z1101" s="29" t="s">
        <v>19</v>
      </c>
      <c r="AA1101" s="40"/>
      <c r="AB1101" s="41">
        <f t="shared" si="20"/>
        <v>-1.6956021963087684</v>
      </c>
    </row>
    <row r="1102" spans="1:28">
      <c r="A1102" s="28">
        <v>43099</v>
      </c>
      <c r="B1102" s="31">
        <v>1.9224459501215267E-2</v>
      </c>
      <c r="C1102" s="31">
        <v>1.9224459501215267E-2</v>
      </c>
      <c r="D1102" s="31">
        <v>6.4983794200951919E-2</v>
      </c>
      <c r="E1102" s="31">
        <v>6.4983794200951919E-2</v>
      </c>
      <c r="F1102" s="31">
        <v>7.9912098147366578E-2</v>
      </c>
      <c r="G1102" s="31">
        <v>7.9912098147366578E-2</v>
      </c>
      <c r="H1102" s="31">
        <v>5.0768351136847356E-2</v>
      </c>
      <c r="I1102" s="31">
        <v>5.0768351136847356E-2</v>
      </c>
      <c r="J1102" s="31">
        <v>3.0580747508146902E-4</v>
      </c>
      <c r="K1102" s="31">
        <v>3.0580747508146902E-4</v>
      </c>
      <c r="L1102" s="31">
        <v>1.9709755599030569E-4</v>
      </c>
      <c r="M1102" s="31">
        <v>1.9709755599030569E-4</v>
      </c>
      <c r="N1102" s="31">
        <v>5.0936504009430528E-4</v>
      </c>
      <c r="O1102" s="31">
        <v>5.0936504009430528E-4</v>
      </c>
      <c r="P1102" s="31">
        <v>3.2114332059674725E-4</v>
      </c>
      <c r="Q1102" s="31">
        <v>3.2114332059674731E-4</v>
      </c>
      <c r="R1102" s="31">
        <v>3.4403340946665265E-3</v>
      </c>
      <c r="S1102" s="31">
        <v>3.4403340946665265E-3</v>
      </c>
      <c r="T1102" s="31">
        <v>0</v>
      </c>
      <c r="U1102" s="31">
        <v>0</v>
      </c>
      <c r="V1102" s="31">
        <v>4.899606576145223E-4</v>
      </c>
      <c r="W1102" s="31">
        <v>4.899606576145223E-4</v>
      </c>
      <c r="X1102" s="31">
        <v>1.4873343593127786E-3</v>
      </c>
      <c r="Y1102" s="31">
        <v>1.4873343593127784E-3</v>
      </c>
      <c r="Z1102" s="29" t="s">
        <v>19</v>
      </c>
      <c r="AA1102" s="40"/>
      <c r="AB1102" s="41">
        <f t="shared" si="20"/>
        <v>-2.9804821276657014</v>
      </c>
    </row>
    <row r="1103" spans="1:28" ht="11.25" customHeight="1">
      <c r="A1103" s="28">
        <v>43100</v>
      </c>
      <c r="B1103" s="31">
        <v>1.6797112667756107E-2</v>
      </c>
      <c r="C1103" s="31">
        <v>1.6797112667756107E-2</v>
      </c>
      <c r="D1103" s="31">
        <v>5.7231290331999883E-3</v>
      </c>
      <c r="E1103" s="31">
        <v>5.7231290331999883E-3</v>
      </c>
      <c r="F1103" s="31">
        <v>0.2067439931308486</v>
      </c>
      <c r="G1103" s="31">
        <v>0.2067439931308486</v>
      </c>
      <c r="H1103" s="31">
        <v>6.2287950954488323E-2</v>
      </c>
      <c r="I1103" s="31">
        <v>6.228795095448833E-2</v>
      </c>
      <c r="J1103" s="31">
        <v>8.2822857834564533E-5</v>
      </c>
      <c r="K1103" s="31">
        <v>8.2822857834564533E-5</v>
      </c>
      <c r="L1103" s="31">
        <v>4.0149502146173382E-5</v>
      </c>
      <c r="M1103" s="31">
        <v>4.0149502146173382E-5</v>
      </c>
      <c r="N1103" s="31">
        <v>9.7992131522904439E-4</v>
      </c>
      <c r="O1103" s="31">
        <v>9.7992131522904439E-4</v>
      </c>
      <c r="P1103" s="31">
        <v>3.0099315146126513E-4</v>
      </c>
      <c r="Q1103" s="31">
        <v>3.0099315146126524E-4</v>
      </c>
      <c r="R1103" s="31">
        <v>0</v>
      </c>
      <c r="S1103" s="31">
        <v>0</v>
      </c>
      <c r="T1103" s="31">
        <v>9.0883873039974299E-4</v>
      </c>
      <c r="U1103" s="31">
        <v>9.0883873039974299E-4</v>
      </c>
      <c r="V1103" s="31">
        <v>1.4310732078840005E-3</v>
      </c>
      <c r="W1103" s="31">
        <v>1.4310732078840005E-3</v>
      </c>
      <c r="X1103" s="31">
        <v>6.8510575060639419E-4</v>
      </c>
      <c r="Y1103" s="31">
        <v>6.8510575060639419E-4</v>
      </c>
      <c r="Z1103" s="29" t="s">
        <v>19</v>
      </c>
      <c r="AA1103" s="40"/>
      <c r="AB1103" s="41">
        <f t="shared" si="20"/>
        <v>-2.7759872755133914</v>
      </c>
    </row>
    <row r="1104" spans="1:28">
      <c r="A1104" s="28">
        <v>43101</v>
      </c>
      <c r="B1104" s="31">
        <v>9.4840399178993551E-3</v>
      </c>
      <c r="C1104" s="31">
        <v>9.4840399178993551E-3</v>
      </c>
      <c r="D1104" s="31">
        <v>1.8310589048194853E-2</v>
      </c>
      <c r="E1104" s="31">
        <v>1.8310589048194853E-2</v>
      </c>
      <c r="F1104" s="31">
        <v>0.1491632804211622</v>
      </c>
      <c r="G1104" s="31">
        <v>0.1491632804211622</v>
      </c>
      <c r="H1104" s="31">
        <v>4.7144613610547823E-2</v>
      </c>
      <c r="I1104" s="31">
        <v>4.7144613610547809E-2</v>
      </c>
      <c r="J1104" s="31">
        <v>9.3296186437951594E-5</v>
      </c>
      <c r="K1104" s="31">
        <v>9.3296186437951594E-5</v>
      </c>
      <c r="L1104" s="31">
        <v>1.4948775529186653E-4</v>
      </c>
      <c r="M1104" s="31">
        <v>1.4948775529186653E-4</v>
      </c>
      <c r="N1104" s="31">
        <v>6.5556378485497535E-4</v>
      </c>
      <c r="O1104" s="31">
        <v>6.5556378485497535E-4</v>
      </c>
      <c r="P1104" s="31">
        <v>2.5255823007192365E-4</v>
      </c>
      <c r="Q1104" s="31">
        <v>2.525582300719237E-4</v>
      </c>
      <c r="R1104" s="31">
        <v>0</v>
      </c>
      <c r="S1104" s="31">
        <v>0</v>
      </c>
      <c r="T1104" s="31">
        <v>0</v>
      </c>
      <c r="U1104" s="31">
        <v>0</v>
      </c>
      <c r="V1104" s="31">
        <v>1.6569249554616968E-2</v>
      </c>
      <c r="W1104" s="31">
        <v>1.6569249554616968E-2</v>
      </c>
      <c r="X1104" s="31">
        <v>4.0791234135031185E-3</v>
      </c>
      <c r="Y1104" s="31">
        <v>4.0791234135031185E-3</v>
      </c>
      <c r="Z1104" s="29" t="s">
        <v>19</v>
      </c>
      <c r="AA1104" s="40"/>
      <c r="AB1104" s="41">
        <f t="shared" si="20"/>
        <v>-3.0545355158654419</v>
      </c>
    </row>
    <row r="1105" spans="1:28">
      <c r="A1105" s="28">
        <v>43102</v>
      </c>
      <c r="B1105" s="31">
        <v>9.4261319401102819E-4</v>
      </c>
      <c r="C1105" s="31">
        <v>9.4261319401102819E-4</v>
      </c>
      <c r="D1105" s="31">
        <v>0.54309898082570374</v>
      </c>
      <c r="E1105" s="31">
        <v>0.54309898082570374</v>
      </c>
      <c r="F1105" s="31">
        <v>6.6156894929639498E-2</v>
      </c>
      <c r="G1105" s="31">
        <v>6.6156894929639498E-2</v>
      </c>
      <c r="H1105" s="31">
        <v>0.21806370380956369</v>
      </c>
      <c r="I1105" s="31">
        <v>0.21806370380956372</v>
      </c>
      <c r="J1105" s="31">
        <v>1.6085549385853724E-5</v>
      </c>
      <c r="K1105" s="31">
        <v>1.6085549385853724E-5</v>
      </c>
      <c r="L1105" s="31">
        <v>1.5516828999295748E-2</v>
      </c>
      <c r="M1105" s="31">
        <v>1.5516828999295748E-2</v>
      </c>
      <c r="N1105" s="31">
        <v>4.8541745901475278E-4</v>
      </c>
      <c r="O1105" s="31">
        <v>4.8541745901475278E-4</v>
      </c>
      <c r="P1105" s="31">
        <v>5.8802947908941049E-3</v>
      </c>
      <c r="Q1105" s="31">
        <v>5.8802947908941031E-3</v>
      </c>
      <c r="R1105" s="31">
        <v>0</v>
      </c>
      <c r="S1105" s="31">
        <v>0</v>
      </c>
      <c r="T1105" s="31">
        <v>5.84663220697078E-3</v>
      </c>
      <c r="U1105" s="31">
        <v>5.84663220697078E-3</v>
      </c>
      <c r="V1105" s="31">
        <v>1.0113697780090879E-2</v>
      </c>
      <c r="W1105" s="31">
        <v>1.0113697780090879E-2</v>
      </c>
      <c r="X1105" s="31">
        <v>4.6581593556192357E-3</v>
      </c>
      <c r="Y1105" s="31">
        <v>4.6581593556192366E-3</v>
      </c>
      <c r="Z1105" s="29" t="s">
        <v>19</v>
      </c>
      <c r="AA1105" s="40"/>
      <c r="AB1105" s="41">
        <f t="shared" si="20"/>
        <v>-1.5229680395708693</v>
      </c>
    </row>
    <row r="1106" spans="1:28">
      <c r="A1106" s="28">
        <v>43103</v>
      </c>
      <c r="B1106" s="31">
        <v>2.7622105405388016E-2</v>
      </c>
      <c r="C1106" s="31">
        <v>2.7622105405388016E-2</v>
      </c>
      <c r="D1106" s="31">
        <v>6.6213109743944093E-2</v>
      </c>
      <c r="E1106" s="31">
        <v>6.6213109743944093E-2</v>
      </c>
      <c r="F1106" s="31">
        <v>1.922653481994515E-2</v>
      </c>
      <c r="G1106" s="31">
        <v>1.922653481994515E-2</v>
      </c>
      <c r="H1106" s="31">
        <v>3.9867240610377802E-2</v>
      </c>
      <c r="I1106" s="31">
        <v>3.9867240610377802E-2</v>
      </c>
      <c r="J1106" s="31">
        <v>1.5763838398136649E-4</v>
      </c>
      <c r="K1106" s="31">
        <v>1.5763838398136649E-4</v>
      </c>
      <c r="L1106" s="31">
        <v>1.6111458070345614E-3</v>
      </c>
      <c r="M1106" s="31">
        <v>1.6111458070345614E-3</v>
      </c>
      <c r="N1106" s="31">
        <v>7.2562403667153735E-4</v>
      </c>
      <c r="O1106" s="31">
        <v>7.2562403667153735E-4</v>
      </c>
      <c r="P1106" s="31">
        <v>8.365221376528593E-4</v>
      </c>
      <c r="Q1106" s="31">
        <v>8.365221376528593E-4</v>
      </c>
      <c r="R1106" s="31">
        <v>0</v>
      </c>
      <c r="S1106" s="31">
        <v>0</v>
      </c>
      <c r="T1106" s="31">
        <v>1.0573767224311361E-2</v>
      </c>
      <c r="U1106" s="31">
        <v>1.0573767224311361E-2</v>
      </c>
      <c r="V1106" s="31">
        <v>0</v>
      </c>
      <c r="W1106" s="31">
        <v>0</v>
      </c>
      <c r="X1106" s="31">
        <v>3.9214285186289412E-3</v>
      </c>
      <c r="Y1106" s="31">
        <v>3.9214285186289412E-3</v>
      </c>
      <c r="Z1106" s="29" t="s">
        <v>19</v>
      </c>
      <c r="AA1106" s="40"/>
      <c r="AB1106" s="41">
        <f t="shared" si="20"/>
        <v>-3.222200329655962</v>
      </c>
    </row>
    <row r="1107" spans="1:28">
      <c r="A1107" s="28">
        <v>43104</v>
      </c>
      <c r="B1107" s="31">
        <v>9.7414087080730152E-3</v>
      </c>
      <c r="C1107" s="31">
        <v>9.7414087080730152E-3</v>
      </c>
      <c r="D1107" s="31">
        <v>5.3759118753072807E-2</v>
      </c>
      <c r="E1107" s="31">
        <v>5.3759118753072807E-2</v>
      </c>
      <c r="F1107" s="31">
        <v>4.5849430510238799E-2</v>
      </c>
      <c r="G1107" s="31">
        <v>4.5849430510238799E-2</v>
      </c>
      <c r="H1107" s="31">
        <v>3.4955291033320436E-2</v>
      </c>
      <c r="I1107" s="31">
        <v>3.4955291033320443E-2</v>
      </c>
      <c r="J1107" s="31">
        <v>8.686196668361012E-5</v>
      </c>
      <c r="K1107" s="31">
        <v>8.686196668361012E-5</v>
      </c>
      <c r="L1107" s="31">
        <v>6.2120467199064551E-4</v>
      </c>
      <c r="M1107" s="31">
        <v>6.2120467199064551E-4</v>
      </c>
      <c r="N1107" s="31">
        <v>4.4538302940528858E-4</v>
      </c>
      <c r="O1107" s="31">
        <v>4.4538302940528858E-4</v>
      </c>
      <c r="P1107" s="31">
        <v>3.7329338395996519E-4</v>
      </c>
      <c r="Q1107" s="31">
        <v>3.7329338395996519E-4</v>
      </c>
      <c r="R1107" s="31">
        <v>0</v>
      </c>
      <c r="S1107" s="31">
        <v>0</v>
      </c>
      <c r="T1107" s="31">
        <v>1.6995096801626426E-2</v>
      </c>
      <c r="U1107" s="31">
        <v>1.6995096801626426E-2</v>
      </c>
      <c r="V1107" s="31">
        <v>0</v>
      </c>
      <c r="W1107" s="31">
        <v>0</v>
      </c>
      <c r="X1107" s="31">
        <v>6.3028678295022509E-3</v>
      </c>
      <c r="Y1107" s="31">
        <v>6.3028678295022509E-3</v>
      </c>
      <c r="Z1107" s="29" t="s">
        <v>19</v>
      </c>
      <c r="AA1107" s="40"/>
      <c r="AB1107" s="41">
        <f t="shared" si="20"/>
        <v>-3.3536854331103387</v>
      </c>
    </row>
    <row r="1108" spans="1:28">
      <c r="A1108" s="28">
        <v>43105</v>
      </c>
      <c r="B1108" s="31">
        <v>2.3040940940296874E-2</v>
      </c>
      <c r="C1108" s="31">
        <v>2.3040940940296874E-2</v>
      </c>
      <c r="D1108" s="31">
        <v>2.2688919303187746E-3</v>
      </c>
      <c r="E1108" s="31">
        <v>2.2688919303187746E-3</v>
      </c>
      <c r="F1108" s="31">
        <v>0.12438697279660507</v>
      </c>
      <c r="G1108" s="31">
        <v>0.12438697279660507</v>
      </c>
      <c r="H1108" s="31">
        <v>4.0287349666253539E-2</v>
      </c>
      <c r="I1108" s="31">
        <v>4.0287349666253545E-2</v>
      </c>
      <c r="J1108" s="31">
        <v>2.1554636177043991E-4</v>
      </c>
      <c r="K1108" s="31">
        <v>2.1554636177043991E-4</v>
      </c>
      <c r="L1108" s="31">
        <v>1.6609750587985171E-5</v>
      </c>
      <c r="M1108" s="31">
        <v>1.6609750587985171E-5</v>
      </c>
      <c r="N1108" s="31">
        <v>8.6574454030466223E-4</v>
      </c>
      <c r="O1108" s="31">
        <v>8.6574454030466223E-4</v>
      </c>
      <c r="P1108" s="31">
        <v>3.0183788472010388E-4</v>
      </c>
      <c r="Q1108" s="31">
        <v>3.0183788472010393E-4</v>
      </c>
      <c r="R1108" s="31">
        <v>5.8068833282931944E-3</v>
      </c>
      <c r="S1108" s="31">
        <v>5.8068833282931944E-3</v>
      </c>
      <c r="T1108" s="31">
        <v>7.0724318003640855E-3</v>
      </c>
      <c r="U1108" s="31">
        <v>7.0724318003640855E-3</v>
      </c>
      <c r="V1108" s="31">
        <v>9.9735772764577534E-3</v>
      </c>
      <c r="W1108" s="31">
        <v>9.9735772764577534E-3</v>
      </c>
      <c r="X1108" s="31">
        <v>7.3020128274941063E-3</v>
      </c>
      <c r="Y1108" s="31">
        <v>7.3020128274941054E-3</v>
      </c>
      <c r="Z1108" s="29" t="s">
        <v>19</v>
      </c>
      <c r="AA1108" s="40"/>
      <c r="AB1108" s="41">
        <f t="shared" si="20"/>
        <v>-3.2117177633708804</v>
      </c>
    </row>
    <row r="1109" spans="1:28">
      <c r="A1109" s="28">
        <v>43106</v>
      </c>
      <c r="B1109" s="31">
        <v>4.3896080916747628</v>
      </c>
      <c r="C1109" s="31">
        <v>4.3896080916747628</v>
      </c>
      <c r="D1109" s="31">
        <v>4.8090543072405225</v>
      </c>
      <c r="E1109" s="31">
        <v>3.1092489735174138</v>
      </c>
      <c r="F1109" s="31">
        <v>3.7586674540104488</v>
      </c>
      <c r="G1109" s="31">
        <v>3.2449756790840123</v>
      </c>
      <c r="H1109" s="31">
        <v>4.3898365640253587</v>
      </c>
      <c r="I1109" s="31">
        <v>3.6329762201026488</v>
      </c>
      <c r="J1109" s="31">
        <v>3.8730785811258592E-2</v>
      </c>
      <c r="K1109" s="31">
        <v>3.8730785811258592E-2</v>
      </c>
      <c r="L1109" s="31">
        <v>3.2967032967032961E-2</v>
      </c>
      <c r="M1109" s="31">
        <v>1.7603013673146681E-2</v>
      </c>
      <c r="N1109" s="31">
        <v>3.1206837880577293E-2</v>
      </c>
      <c r="O1109" s="31">
        <v>2.9470344496266787E-2</v>
      </c>
      <c r="P1109" s="31">
        <v>3.4740924535600848E-2</v>
      </c>
      <c r="Q1109" s="31">
        <v>2.8615463462832062E-2</v>
      </c>
      <c r="R1109" s="31">
        <v>3.0971116787522762E-2</v>
      </c>
      <c r="S1109" s="31">
        <v>3.0971116787522762E-2</v>
      </c>
      <c r="T1109" s="31">
        <v>2.0031359209110116E-3</v>
      </c>
      <c r="U1109" s="31">
        <v>2.0031359209110116E-3</v>
      </c>
      <c r="V1109" s="31">
        <v>0</v>
      </c>
      <c r="W1109" s="31">
        <v>0</v>
      </c>
      <c r="X1109" s="31">
        <v>1.2603271676272093E-2</v>
      </c>
      <c r="Y1109" s="31">
        <v>1.2603271676272093E-2</v>
      </c>
      <c r="Z1109" s="29" t="s">
        <v>19</v>
      </c>
      <c r="AA1109" s="40"/>
      <c r="AB1109" s="41">
        <f t="shared" si="20"/>
        <v>1.2900522076912593</v>
      </c>
    </row>
    <row r="1110" spans="1:28">
      <c r="A1110" s="28">
        <v>43107</v>
      </c>
      <c r="B1110" s="31">
        <v>1.9013119374079101E-3</v>
      </c>
      <c r="C1110" s="31">
        <v>1.9013119374079101E-3</v>
      </c>
      <c r="D1110" s="31">
        <v>3.7129436464382048E-2</v>
      </c>
      <c r="E1110" s="31">
        <v>3.7129436464382048E-2</v>
      </c>
      <c r="F1110" s="31">
        <v>9.7884180395139839E-2</v>
      </c>
      <c r="G1110" s="31">
        <v>9.7884180395139839E-2</v>
      </c>
      <c r="H1110" s="31">
        <v>3.8595825520454756E-2</v>
      </c>
      <c r="I1110" s="31">
        <v>3.8595825520454756E-2</v>
      </c>
      <c r="J1110" s="31">
        <v>6.4342197543414894E-6</v>
      </c>
      <c r="K1110" s="31">
        <v>6.4342197543414894E-6</v>
      </c>
      <c r="L1110" s="31">
        <v>3.1890721128931531E-4</v>
      </c>
      <c r="M1110" s="31">
        <v>3.1890721128931531E-4</v>
      </c>
      <c r="N1110" s="31">
        <v>8.6074023660347892E-4</v>
      </c>
      <c r="O1110" s="31">
        <v>8.6074023660347892E-4</v>
      </c>
      <c r="P1110" s="31">
        <v>3.3263766887521655E-4</v>
      </c>
      <c r="Q1110" s="31">
        <v>3.3263766887521655E-4</v>
      </c>
      <c r="R1110" s="31">
        <v>0</v>
      </c>
      <c r="S1110" s="31">
        <v>0</v>
      </c>
      <c r="T1110" s="31">
        <v>1.2091898428053204E-2</v>
      </c>
      <c r="U1110" s="31">
        <v>1.2091898428053204E-2</v>
      </c>
      <c r="V1110" s="31">
        <v>2.7223412134435614E-2</v>
      </c>
      <c r="W1110" s="31">
        <v>2.7223412134435614E-2</v>
      </c>
      <c r="X1110" s="31">
        <v>1.1186481605136911E-2</v>
      </c>
      <c r="Y1110" s="31">
        <v>1.1186481605136911E-2</v>
      </c>
      <c r="Z1110" s="29" t="s">
        <v>19</v>
      </c>
      <c r="AA1110" s="40"/>
      <c r="AB1110" s="41">
        <f t="shared" si="20"/>
        <v>-3.2546111554981532</v>
      </c>
    </row>
    <row r="1111" spans="1:28">
      <c r="A1111" s="28">
        <v>43108</v>
      </c>
      <c r="B1111" s="31">
        <v>2.503876617401991E-2</v>
      </c>
      <c r="C1111" s="31">
        <v>2.503876617401991E-2</v>
      </c>
      <c r="D1111" s="31">
        <v>0.43727825982965046</v>
      </c>
      <c r="E1111" s="31">
        <v>0.43727825982965046</v>
      </c>
      <c r="F1111" s="31">
        <v>1.584577736853694</v>
      </c>
      <c r="G1111" s="31">
        <v>1.584577736853694</v>
      </c>
      <c r="H1111" s="31">
        <v>0.5618607504798605</v>
      </c>
      <c r="I1111" s="31">
        <v>0.56186075047986073</v>
      </c>
      <c r="J1111" s="31">
        <v>4.8578359145278252E-4</v>
      </c>
      <c r="K1111" s="31">
        <v>4.8578359145278252E-4</v>
      </c>
      <c r="L1111" s="31">
        <v>5.9529346107338853E-3</v>
      </c>
      <c r="M1111" s="31">
        <v>5.9529346107338853E-3</v>
      </c>
      <c r="N1111" s="31">
        <v>1.38218868226675E-2</v>
      </c>
      <c r="O1111" s="31">
        <v>1.38218868226675E-2</v>
      </c>
      <c r="P1111" s="31">
        <v>5.7965193779921983E-3</v>
      </c>
      <c r="Q1111" s="31">
        <v>5.7965193779921965E-3</v>
      </c>
      <c r="R1111" s="31">
        <v>1.654237898841197E-2</v>
      </c>
      <c r="S1111" s="31">
        <v>1.654237898841197E-2</v>
      </c>
      <c r="T1111" s="31">
        <v>1.4732848771542847E-2</v>
      </c>
      <c r="U1111" s="31">
        <v>1.4732848771542847E-2</v>
      </c>
      <c r="V1111" s="31">
        <v>5.4021458454270685E-2</v>
      </c>
      <c r="W1111" s="31">
        <v>5.4021458454270685E-2</v>
      </c>
      <c r="X1111" s="31">
        <v>2.5098128112318187E-2</v>
      </c>
      <c r="Y1111" s="31">
        <v>2.5098128112318194E-2</v>
      </c>
      <c r="Z1111" s="29" t="s">
        <v>19</v>
      </c>
      <c r="AA1111" s="40"/>
      <c r="AB1111" s="41">
        <f t="shared" si="20"/>
        <v>-0.57650123473659665</v>
      </c>
    </row>
    <row r="1112" spans="1:28">
      <c r="A1112" s="28">
        <v>43109</v>
      </c>
      <c r="B1112" s="31">
        <v>3.001563515400305E-3</v>
      </c>
      <c r="C1112" s="31">
        <v>3.001563515400305E-3</v>
      </c>
      <c r="D1112" s="31">
        <v>2.6731732596303334E-2</v>
      </c>
      <c r="E1112" s="31">
        <v>2.6731732596303334E-2</v>
      </c>
      <c r="F1112" s="31">
        <v>4.2096202734351544E-2</v>
      </c>
      <c r="G1112" s="31">
        <v>4.2096202734351544E-2</v>
      </c>
      <c r="H1112" s="31">
        <v>2.1426793841028767E-2</v>
      </c>
      <c r="I1112" s="31">
        <v>2.1426793841028757E-2</v>
      </c>
      <c r="J1112" s="31">
        <v>2.5736879017365958E-5</v>
      </c>
      <c r="K1112" s="31">
        <v>2.5736879017365958E-5</v>
      </c>
      <c r="L1112" s="31">
        <v>2.4914625881977757E-4</v>
      </c>
      <c r="M1112" s="31">
        <v>2.4914625881977757E-4</v>
      </c>
      <c r="N1112" s="31">
        <v>2.6022379246151684E-4</v>
      </c>
      <c r="O1112" s="31">
        <v>2.6022379246151684E-4</v>
      </c>
      <c r="P1112" s="31">
        <v>1.6631883443760825E-4</v>
      </c>
      <c r="Q1112" s="31">
        <v>1.6631883443760835E-4</v>
      </c>
      <c r="R1112" s="31">
        <v>1.3450736396450884E-2</v>
      </c>
      <c r="S1112" s="31">
        <v>1.3450736396450884E-2</v>
      </c>
      <c r="T1112" s="31">
        <v>2.6884542301712794E-2</v>
      </c>
      <c r="U1112" s="31">
        <v>2.6884542301712794E-2</v>
      </c>
      <c r="V1112" s="31">
        <v>1.7059671317332905E-2</v>
      </c>
      <c r="W1112" s="31">
        <v>1.7059671317332905E-2</v>
      </c>
      <c r="X1112" s="31">
        <v>1.932132059618526E-2</v>
      </c>
      <c r="Y1112" s="31">
        <v>1.932132059618526E-2</v>
      </c>
      <c r="Z1112" s="29" t="s">
        <v>19</v>
      </c>
      <c r="AA1112" s="40"/>
      <c r="AB1112" s="41">
        <f t="shared" si="20"/>
        <v>-3.8431130914673997</v>
      </c>
    </row>
    <row r="1113" spans="1:28">
      <c r="A1113" s="28">
        <v>43110</v>
      </c>
      <c r="B1113" s="31">
        <v>1.1034686878695654E-3</v>
      </c>
      <c r="C1113" s="31">
        <v>1.1034686878695654E-3</v>
      </c>
      <c r="D1113" s="31">
        <v>8.6859029724809647E-2</v>
      </c>
      <c r="E1113" s="31">
        <v>8.6859029724809647E-2</v>
      </c>
      <c r="F1113" s="31">
        <v>0.33461276697960246</v>
      </c>
      <c r="G1113" s="31">
        <v>0.33461276697960246</v>
      </c>
      <c r="H1113" s="31">
        <v>0.11501255399202162</v>
      </c>
      <c r="I1113" s="31">
        <v>0.11501255399202163</v>
      </c>
      <c r="J1113" s="31">
        <v>9.6513296315122337E-6</v>
      </c>
      <c r="K1113" s="31">
        <v>9.6513296315122337E-6</v>
      </c>
      <c r="L1113" s="31">
        <v>9.2682408280957249E-4</v>
      </c>
      <c r="M1113" s="31">
        <v>9.2682408280957249E-4</v>
      </c>
      <c r="N1113" s="31">
        <v>1.0959425105590808E-3</v>
      </c>
      <c r="O1113" s="31">
        <v>1.0959425105590808E-3</v>
      </c>
      <c r="P1113" s="31">
        <v>6.1722767446845724E-4</v>
      </c>
      <c r="Q1113" s="31">
        <v>6.1722767446845724E-4</v>
      </c>
      <c r="R1113" s="31">
        <v>0</v>
      </c>
      <c r="S1113" s="31">
        <v>0</v>
      </c>
      <c r="T1113" s="31">
        <v>0</v>
      </c>
      <c r="U1113" s="31">
        <v>0</v>
      </c>
      <c r="V1113" s="31">
        <v>7.7516664331324934E-3</v>
      </c>
      <c r="W1113" s="31">
        <v>7.7516664331324934E-3</v>
      </c>
      <c r="X1113" s="31">
        <v>1.9083546262507792E-3</v>
      </c>
      <c r="Y1113" s="31">
        <v>1.9083546262507792E-3</v>
      </c>
      <c r="Z1113" s="29" t="s">
        <v>19</v>
      </c>
      <c r="AA1113" s="40"/>
      <c r="AB1113" s="41">
        <f t="shared" si="20"/>
        <v>-2.1627139914289542</v>
      </c>
    </row>
    <row r="1114" spans="1:28">
      <c r="A1114" s="28">
        <v>43111</v>
      </c>
      <c r="B1114" s="31">
        <v>3.7234829718374204E-2</v>
      </c>
      <c r="C1114" s="31">
        <v>3.7234829718374204E-2</v>
      </c>
      <c r="D1114" s="31">
        <v>4.4338068219567615E-2</v>
      </c>
      <c r="E1114" s="31">
        <v>4.4338068219567615E-2</v>
      </c>
      <c r="F1114" s="31">
        <v>0.10360409952559203</v>
      </c>
      <c r="G1114" s="31">
        <v>0.10360409952559203</v>
      </c>
      <c r="H1114" s="31">
        <v>5.6208374091714364E-2</v>
      </c>
      <c r="I1114" s="31">
        <v>5.6208374091714364E-2</v>
      </c>
      <c r="J1114" s="31">
        <v>2.8632277906819634E-4</v>
      </c>
      <c r="K1114" s="31">
        <v>2.8632277906819634E-4</v>
      </c>
      <c r="L1114" s="31">
        <v>2.7572185976055381E-4</v>
      </c>
      <c r="M1114" s="31">
        <v>2.7572185976055381E-4</v>
      </c>
      <c r="N1114" s="31">
        <v>7.1561542926917149E-4</v>
      </c>
      <c r="O1114" s="31">
        <v>7.1561542926917149E-4</v>
      </c>
      <c r="P1114" s="31">
        <v>3.8807728035441928E-4</v>
      </c>
      <c r="Q1114" s="31">
        <v>3.8807728035441917E-4</v>
      </c>
      <c r="R1114" s="31">
        <v>6.5436014901652951E-3</v>
      </c>
      <c r="S1114" s="31">
        <v>6.5436014901652951E-3</v>
      </c>
      <c r="T1114" s="31">
        <v>7.4145926624765799E-3</v>
      </c>
      <c r="U1114" s="31">
        <v>7.4145926624765799E-3</v>
      </c>
      <c r="V1114" s="31">
        <v>1.1750105090377725E-2</v>
      </c>
      <c r="W1114" s="31">
        <v>1.1750105090377725E-2</v>
      </c>
      <c r="X1114" s="31">
        <v>8.1483908960766002E-3</v>
      </c>
      <c r="Y1114" s="31">
        <v>8.1483908960766002E-3</v>
      </c>
      <c r="Z1114" s="29" t="s">
        <v>19</v>
      </c>
      <c r="AA1114" s="40"/>
      <c r="AB1114" s="41">
        <f t="shared" si="20"/>
        <v>-2.8786895279920155</v>
      </c>
    </row>
    <row r="1115" spans="1:28">
      <c r="A1115" s="28">
        <v>43112</v>
      </c>
      <c r="B1115" s="31">
        <v>0.15289314691253963</v>
      </c>
      <c r="C1115" s="31">
        <v>0.15289314691253963</v>
      </c>
      <c r="D1115" s="31">
        <v>0.8175385678408652</v>
      </c>
      <c r="E1115" s="31">
        <v>0.8175385678408652</v>
      </c>
      <c r="F1115" s="31">
        <v>0.7082290770062255</v>
      </c>
      <c r="G1115" s="31">
        <v>0.7082290770062255</v>
      </c>
      <c r="H1115" s="31">
        <v>0.53610227499525687</v>
      </c>
      <c r="I1115" s="31">
        <v>0.53610227499525687</v>
      </c>
      <c r="J1115" s="31">
        <v>3.7125447982550392E-3</v>
      </c>
      <c r="K1115" s="31">
        <v>3.7125447982550392E-3</v>
      </c>
      <c r="L1115" s="31">
        <v>1.7161194307506275E-2</v>
      </c>
      <c r="M1115" s="31">
        <v>1.7161194307506275E-2</v>
      </c>
      <c r="N1115" s="31">
        <v>1.4632584022259145E-2</v>
      </c>
      <c r="O1115" s="31">
        <v>1.4632584022259145E-2</v>
      </c>
      <c r="P1115" s="31">
        <v>1.138852818919445E-2</v>
      </c>
      <c r="Q1115" s="31">
        <v>1.1388528189194452E-2</v>
      </c>
      <c r="R1115" s="31">
        <v>7.4250895965100793E-3</v>
      </c>
      <c r="S1115" s="31">
        <v>7.4250895965100793E-3</v>
      </c>
      <c r="T1115" s="31">
        <v>1.1068737791833318E-2</v>
      </c>
      <c r="U1115" s="31">
        <v>1.1068737791833318E-2</v>
      </c>
      <c r="V1115" s="31">
        <v>1.4392377444602358E-2</v>
      </c>
      <c r="W1115" s="31">
        <v>1.4392377444602358E-2</v>
      </c>
      <c r="X1115" s="31">
        <v>1.0491638474597571E-2</v>
      </c>
      <c r="Y1115" s="31">
        <v>1.0491638474597567E-2</v>
      </c>
      <c r="Z1115" s="29" t="s">
        <v>19</v>
      </c>
      <c r="AA1115" s="40"/>
      <c r="AB1115" s="41">
        <f t="shared" si="20"/>
        <v>-0.62343032455522995</v>
      </c>
    </row>
    <row r="1116" spans="1:28">
      <c r="A1116" s="28">
        <v>43113</v>
      </c>
      <c r="B1116" s="31">
        <v>5.7341766450691362E-2</v>
      </c>
      <c r="C1116" s="31">
        <v>5.7341766450691362E-2</v>
      </c>
      <c r="D1116" s="31">
        <v>2.541291839961731E-3</v>
      </c>
      <c r="E1116" s="31">
        <v>2.541291839961731E-3</v>
      </c>
      <c r="F1116" s="31">
        <v>0.24133254598955101</v>
      </c>
      <c r="G1116" s="31">
        <v>0.24133254598955101</v>
      </c>
      <c r="H1116" s="31">
        <v>8.2314271141587833E-2</v>
      </c>
      <c r="I1116" s="31">
        <v>8.2314271141587847E-2</v>
      </c>
      <c r="J1116" s="31">
        <v>2.2841480127912289E-4</v>
      </c>
      <c r="K1116" s="31">
        <v>2.2841480127912289E-4</v>
      </c>
      <c r="L1116" s="31">
        <v>3.3219501175970341E-5</v>
      </c>
      <c r="M1116" s="31">
        <v>3.3219501175970341E-5</v>
      </c>
      <c r="N1116" s="31">
        <v>1.2310587104910221E-3</v>
      </c>
      <c r="O1116" s="31">
        <v>1.2310587104910221E-3</v>
      </c>
      <c r="P1116" s="31">
        <v>4.0286117674887342E-4</v>
      </c>
      <c r="Q1116" s="31">
        <v>4.0286117674887337E-4</v>
      </c>
      <c r="R1116" s="31">
        <v>0</v>
      </c>
      <c r="S1116" s="31">
        <v>0</v>
      </c>
      <c r="T1116" s="31">
        <v>1.4609936617191756E-2</v>
      </c>
      <c r="U1116" s="31">
        <v>1.4609936617191756E-2</v>
      </c>
      <c r="V1116" s="31">
        <v>4.1991112356626697E-2</v>
      </c>
      <c r="W1116" s="31">
        <v>4.1991112356626697E-2</v>
      </c>
      <c r="X1116" s="31">
        <v>1.5755937582389419E-2</v>
      </c>
      <c r="Y1116" s="31">
        <v>1.5755937582389423E-2</v>
      </c>
      <c r="Z1116" s="29" t="s">
        <v>19</v>
      </c>
      <c r="AA1116" s="40"/>
      <c r="AB1116" s="41">
        <f t="shared" si="20"/>
        <v>-2.4972107824243253</v>
      </c>
    </row>
    <row r="1117" spans="1:28">
      <c r="A1117" s="28">
        <v>43114</v>
      </c>
      <c r="B1117" s="31">
        <v>8.7962218261602512E-2</v>
      </c>
      <c r="C1117" s="31">
        <v>8.7962218261602512E-2</v>
      </c>
      <c r="D1117" s="31">
        <v>4.4803141236031206E-2</v>
      </c>
      <c r="E1117" s="31">
        <v>4.4803141236031206E-2</v>
      </c>
      <c r="F1117" s="31">
        <v>4.4818543947795102E-2</v>
      </c>
      <c r="G1117" s="31">
        <v>4.4818543947795102E-2</v>
      </c>
      <c r="H1117" s="31">
        <v>6.1334690166491311E-2</v>
      </c>
      <c r="I1117" s="31">
        <v>6.1334690166491318E-2</v>
      </c>
      <c r="J1117" s="31">
        <v>5.9838243715375856E-4</v>
      </c>
      <c r="K1117" s="31">
        <v>5.9838243715375856E-4</v>
      </c>
      <c r="L1117" s="31">
        <v>2.0928285740861314E-4</v>
      </c>
      <c r="M1117" s="31">
        <v>2.0928285740861314E-4</v>
      </c>
      <c r="N1117" s="31">
        <v>3.6531417018636033E-4</v>
      </c>
      <c r="O1117" s="31">
        <v>3.6531417018636033E-4</v>
      </c>
      <c r="P1117" s="31">
        <v>3.9670121991785081E-4</v>
      </c>
      <c r="Q1117" s="31">
        <v>3.9670121991785081E-4</v>
      </c>
      <c r="R1117" s="31">
        <v>0</v>
      </c>
      <c r="S1117" s="31">
        <v>0</v>
      </c>
      <c r="T1117" s="31">
        <v>1.2623410446868731E-4</v>
      </c>
      <c r="U1117" s="31">
        <v>1.2623410446868731E-4</v>
      </c>
      <c r="V1117" s="31">
        <v>1.3977020237404167E-2</v>
      </c>
      <c r="W1117" s="31">
        <v>1.3977020237404167E-2</v>
      </c>
      <c r="X1117" s="31">
        <v>3.4877675577249558E-3</v>
      </c>
      <c r="Y1117" s="31">
        <v>3.4877675577249558E-3</v>
      </c>
      <c r="Z1117" s="29" t="s">
        <v>19</v>
      </c>
      <c r="AA1117" s="40"/>
      <c r="AB1117" s="41">
        <f t="shared" si="20"/>
        <v>-2.7914096880062056</v>
      </c>
    </row>
    <row r="1118" spans="1:28">
      <c r="A1118" s="28">
        <v>43115</v>
      </c>
      <c r="B1118" s="31">
        <v>1.6825484657602995E-3</v>
      </c>
      <c r="C1118" s="31">
        <v>1.6825484657602995E-3</v>
      </c>
      <c r="D1118" s="31">
        <v>2.984439985649175E-2</v>
      </c>
      <c r="E1118" s="31">
        <v>2.984439985649175E-2</v>
      </c>
      <c r="F1118" s="31">
        <v>0.63870428568568982</v>
      </c>
      <c r="G1118" s="31">
        <v>0.63870428568568982</v>
      </c>
      <c r="H1118" s="31">
        <v>0.16895283197855346</v>
      </c>
      <c r="I1118" s="31">
        <v>0.16895283197855346</v>
      </c>
      <c r="J1118" s="31">
        <v>1.7694104324439096E-4</v>
      </c>
      <c r="K1118" s="31">
        <v>1.7694104324439096E-4</v>
      </c>
      <c r="L1118" s="31">
        <v>4.7503886681637595E-4</v>
      </c>
      <c r="M1118" s="31">
        <v>4.7503886681637595E-4</v>
      </c>
      <c r="N1118" s="31">
        <v>3.3178533538843402E-3</v>
      </c>
      <c r="O1118" s="31">
        <v>3.3178533538843402E-3</v>
      </c>
      <c r="P1118" s="31">
        <v>1.0607445663020792E-3</v>
      </c>
      <c r="Q1118" s="31">
        <v>1.0607445663020803E-3</v>
      </c>
      <c r="R1118" s="31">
        <v>0</v>
      </c>
      <c r="S1118" s="31">
        <v>0</v>
      </c>
      <c r="T1118" s="31">
        <v>2.0695749232629523E-2</v>
      </c>
      <c r="U1118" s="31">
        <v>2.0695749232629523E-2</v>
      </c>
      <c r="V1118" s="31">
        <v>3.9283784054286687E-3</v>
      </c>
      <c r="W1118" s="31">
        <v>3.9283784054286687E-3</v>
      </c>
      <c r="X1118" s="31">
        <v>8.6424194339246065E-3</v>
      </c>
      <c r="Y1118" s="31">
        <v>8.6424194339246065E-3</v>
      </c>
      <c r="Z1118" s="29" t="s">
        <v>19</v>
      </c>
      <c r="AA1118" s="40"/>
      <c r="AB1118" s="41">
        <f t="shared" si="20"/>
        <v>-1.7781357037335364</v>
      </c>
    </row>
    <row r="1119" spans="1:28">
      <c r="A1119" s="28">
        <v>43116</v>
      </c>
      <c r="B1119" s="31">
        <v>4.2015454995849933E-3</v>
      </c>
      <c r="C1119" s="31">
        <v>4.2015454995849933E-3</v>
      </c>
      <c r="D1119" s="31">
        <v>0.15488260228284409</v>
      </c>
      <c r="E1119" s="31">
        <v>0.15488260228284409</v>
      </c>
      <c r="F1119" s="31">
        <v>0.12658386212142442</v>
      </c>
      <c r="G1119" s="31">
        <v>0.12658386212142442</v>
      </c>
      <c r="H1119" s="31">
        <v>9.0212567790324938E-2</v>
      </c>
      <c r="I1119" s="31">
        <v>9.0212567790324938E-2</v>
      </c>
      <c r="J1119" s="31">
        <v>1.9302659263024467E-5</v>
      </c>
      <c r="K1119" s="31">
        <v>1.9302659263024467E-5</v>
      </c>
      <c r="L1119" s="31">
        <v>1.5480287548002181E-3</v>
      </c>
      <c r="M1119" s="31">
        <v>1.5480287548002181E-3</v>
      </c>
      <c r="N1119" s="31">
        <v>2.5071561542926914E-3</v>
      </c>
      <c r="O1119" s="31">
        <v>2.5071561542926914E-3</v>
      </c>
      <c r="P1119" s="31">
        <v>1.198727599316984E-3</v>
      </c>
      <c r="Q1119" s="31">
        <v>1.1987275993169844E-3</v>
      </c>
      <c r="R1119" s="31">
        <v>0</v>
      </c>
      <c r="S1119" s="31">
        <v>0</v>
      </c>
      <c r="T1119" s="31">
        <v>9.7598894455000855E-3</v>
      </c>
      <c r="U1119" s="31">
        <v>9.7598894455000855E-3</v>
      </c>
      <c r="V1119" s="31">
        <v>1.9156474568128593E-2</v>
      </c>
      <c r="W1119" s="31">
        <v>1.9156474568128593E-2</v>
      </c>
      <c r="X1119" s="31">
        <v>8.3356535837396852E-3</v>
      </c>
      <c r="Y1119" s="31">
        <v>8.3356535837396852E-3</v>
      </c>
      <c r="Z1119" s="29" t="s">
        <v>19</v>
      </c>
      <c r="AA1119" s="40"/>
      <c r="AB1119" s="41">
        <f t="shared" si="20"/>
        <v>-2.4055865291324556</v>
      </c>
    </row>
    <row r="1120" spans="1:28">
      <c r="A1120" s="28">
        <v>43117</v>
      </c>
      <c r="B1120" s="31">
        <v>6.9167862359171021E-4</v>
      </c>
      <c r="C1120" s="31">
        <v>6.9167862359171021E-4</v>
      </c>
      <c r="D1120" s="31">
        <v>2.830301500192673E-2</v>
      </c>
      <c r="E1120" s="31">
        <v>2.830301500192673E-2</v>
      </c>
      <c r="F1120" s="31">
        <v>0.26473767439998397</v>
      </c>
      <c r="G1120" s="31">
        <v>0.26473767439998397</v>
      </c>
      <c r="H1120" s="31">
        <v>7.593625183874711E-2</v>
      </c>
      <c r="I1120" s="31">
        <v>7.5936251838747096E-2</v>
      </c>
      <c r="J1120" s="31">
        <v>6.4342197543414894E-6</v>
      </c>
      <c r="K1120" s="31">
        <v>6.4342197543414894E-6</v>
      </c>
      <c r="L1120" s="31">
        <v>4.119218145820323E-4</v>
      </c>
      <c r="M1120" s="31">
        <v>4.119218145820323E-4</v>
      </c>
      <c r="N1120" s="31">
        <v>1.8916267990471804E-3</v>
      </c>
      <c r="O1120" s="31">
        <v>1.8916267990471804E-3</v>
      </c>
      <c r="P1120" s="31">
        <v>6.2092364856707093E-4</v>
      </c>
      <c r="Q1120" s="31">
        <v>6.2092364856707071E-4</v>
      </c>
      <c r="R1120" s="31">
        <v>0</v>
      </c>
      <c r="S1120" s="31">
        <v>0</v>
      </c>
      <c r="T1120" s="31">
        <v>2.1692334267908635E-3</v>
      </c>
      <c r="U1120" s="31">
        <v>2.1692334267908635E-3</v>
      </c>
      <c r="V1120" s="31">
        <v>7.0660768260704205E-3</v>
      </c>
      <c r="W1120" s="31">
        <v>7.0660768260704205E-3</v>
      </c>
      <c r="X1120" s="31">
        <v>2.544062171212304E-3</v>
      </c>
      <c r="Y1120" s="31">
        <v>2.544062171212304E-3</v>
      </c>
      <c r="Z1120" s="29" t="s">
        <v>19</v>
      </c>
      <c r="AA1120" s="40"/>
      <c r="AB1120" s="41">
        <f t="shared" si="20"/>
        <v>-2.5778610822737495</v>
      </c>
    </row>
    <row r="1121" spans="1:28">
      <c r="A1121" s="28">
        <v>43118</v>
      </c>
      <c r="B1121" s="31">
        <v>2.4201545499584989</v>
      </c>
      <c r="C1121" s="31">
        <v>2.4201545499584989</v>
      </c>
      <c r="D1121" s="31">
        <v>0.61476341071262475</v>
      </c>
      <c r="E1121" s="31">
        <v>0.3792172156742894</v>
      </c>
      <c r="F1121" s="31">
        <v>1.6236012971155189</v>
      </c>
      <c r="G1121" s="31">
        <v>1.6236012971155189</v>
      </c>
      <c r="H1121" s="31">
        <v>1.5544996020667887</v>
      </c>
      <c r="I1121" s="31">
        <v>1.4671440222546921</v>
      </c>
      <c r="J1121" s="31">
        <v>4.2636357202143878E-2</v>
      </c>
      <c r="K1121" s="31">
        <v>4.2636357202143878E-2</v>
      </c>
      <c r="L1121" s="31">
        <v>4.2055888488778453E-3</v>
      </c>
      <c r="M1121" s="31">
        <v>1.5015214531538593E-3</v>
      </c>
      <c r="N1121" s="31">
        <v>1.2550793682567011E-2</v>
      </c>
      <c r="O1121" s="31">
        <v>1.2550793682567011E-2</v>
      </c>
      <c r="P1121" s="31">
        <v>2.0977116992364112E-2</v>
      </c>
      <c r="Q1121" s="31">
        <v>1.9974276020273653E-2</v>
      </c>
      <c r="R1121" s="31">
        <v>0</v>
      </c>
      <c r="S1121" s="31">
        <v>0</v>
      </c>
      <c r="T1121" s="31">
        <v>3.0422419176953638E-2</v>
      </c>
      <c r="U1121" s="31">
        <v>3.0422419176953638E-2</v>
      </c>
      <c r="V1121" s="31">
        <v>1.0153732209700343E-2</v>
      </c>
      <c r="W1121" s="31">
        <v>1.0153732209700343E-2</v>
      </c>
      <c r="X1121" s="31">
        <v>1.3782287413729805E-2</v>
      </c>
      <c r="Y1121" s="31">
        <v>1.3782287413729805E-2</v>
      </c>
      <c r="Z1121" s="29" t="s">
        <v>19</v>
      </c>
      <c r="AA1121" s="40"/>
      <c r="AB1121" s="41">
        <f t="shared" si="20"/>
        <v>0.3833176690214346</v>
      </c>
    </row>
    <row r="1122" spans="1:28">
      <c r="A1122" s="28">
        <v>43119</v>
      </c>
      <c r="B1122" s="31">
        <v>1.2345659153642732</v>
      </c>
      <c r="C1122" s="31">
        <v>1.2345659153642732</v>
      </c>
      <c r="D1122" s="31">
        <v>0.15258381280146699</v>
      </c>
      <c r="E1122" s="31">
        <v>0.15258381280146699</v>
      </c>
      <c r="F1122" s="31">
        <v>7.4353644133955203</v>
      </c>
      <c r="G1122" s="31">
        <v>7.4353644133955203</v>
      </c>
      <c r="H1122" s="31">
        <v>2.3598498941719415</v>
      </c>
      <c r="I1122" s="31">
        <v>2.3598498941719415</v>
      </c>
      <c r="J1122" s="31">
        <v>1.4911304280686403E-2</v>
      </c>
      <c r="K1122" s="31">
        <v>1.4911304280686403E-2</v>
      </c>
      <c r="L1122" s="31">
        <v>7.9062412798809416E-4</v>
      </c>
      <c r="M1122" s="31">
        <v>7.9062412798809416E-4</v>
      </c>
      <c r="N1122" s="31">
        <v>4.1545729327221406E-2</v>
      </c>
      <c r="O1122" s="31">
        <v>4.1545729327221406E-2</v>
      </c>
      <c r="P1122" s="31">
        <v>1.623148624974436E-2</v>
      </c>
      <c r="Q1122" s="31">
        <v>1.6231486249744371E-2</v>
      </c>
      <c r="R1122" s="31">
        <v>8.3580514608895956E-3</v>
      </c>
      <c r="S1122" s="31">
        <v>8.3580514608895956E-3</v>
      </c>
      <c r="T1122" s="31">
        <v>0</v>
      </c>
      <c r="U1122" s="31">
        <v>0</v>
      </c>
      <c r="V1122" s="31">
        <v>0</v>
      </c>
      <c r="W1122" s="31">
        <v>0</v>
      </c>
      <c r="X1122" s="31">
        <v>3.2007135693993055E-3</v>
      </c>
      <c r="Y1122" s="31">
        <v>3.2007135693993055E-3</v>
      </c>
      <c r="Z1122" s="29" t="s">
        <v>19</v>
      </c>
      <c r="AA1122" s="40"/>
      <c r="AB1122" s="41">
        <f t="shared" si="20"/>
        <v>0.8585980128502565</v>
      </c>
    </row>
    <row r="1123" spans="1:28">
      <c r="A1123" s="28">
        <v>43120</v>
      </c>
      <c r="B1123" s="31">
        <v>5.405388015622286E-2</v>
      </c>
      <c r="C1123" s="31">
        <v>5.405388015622286E-2</v>
      </c>
      <c r="D1123" s="31">
        <v>0.10989675379034508</v>
      </c>
      <c r="E1123" s="31">
        <v>0.10989675379034508</v>
      </c>
      <c r="F1123" s="31">
        <v>0.19880597313689771</v>
      </c>
      <c r="G1123" s="31">
        <v>0.19880597313689771</v>
      </c>
      <c r="H1123" s="31">
        <v>0.11039997831695195</v>
      </c>
      <c r="I1123" s="31">
        <v>0.11039997831695193</v>
      </c>
      <c r="J1123" s="31">
        <v>6.0481665690809996E-4</v>
      </c>
      <c r="K1123" s="31">
        <v>6.0481665690809996E-4</v>
      </c>
      <c r="L1123" s="31">
        <v>9.4675578351515485E-4</v>
      </c>
      <c r="M1123" s="31">
        <v>9.4675578351515485E-4</v>
      </c>
      <c r="N1123" s="31">
        <v>1.7214804732069578E-3</v>
      </c>
      <c r="O1123" s="31">
        <v>1.7214804732069578E-3</v>
      </c>
      <c r="P1123" s="31">
        <v>1.0065369461890812E-3</v>
      </c>
      <c r="Q1123" s="31">
        <v>1.0065369461890812E-3</v>
      </c>
      <c r="R1123" s="31">
        <v>0</v>
      </c>
      <c r="S1123" s="31">
        <v>0</v>
      </c>
      <c r="T1123" s="31">
        <v>1.2257995933933057E-3</v>
      </c>
      <c r="U1123" s="31">
        <v>1.2257995933933057E-3</v>
      </c>
      <c r="V1123" s="31">
        <v>1.0609123846507997E-3</v>
      </c>
      <c r="W1123" s="31">
        <v>1.0609123846507997E-3</v>
      </c>
      <c r="X1123" s="31">
        <v>7.1578698376481781E-4</v>
      </c>
      <c r="Y1123" s="31">
        <v>7.1578698376481781E-4</v>
      </c>
      <c r="Z1123" s="29" t="s">
        <v>19</v>
      </c>
      <c r="AA1123" s="40"/>
      <c r="AB1123" s="41">
        <f t="shared" si="20"/>
        <v>-2.2036453415435822</v>
      </c>
    </row>
    <row r="1124" spans="1:28">
      <c r="A1124" s="28">
        <v>43121</v>
      </c>
      <c r="B1124" s="31">
        <v>1.2546728520965904E-3</v>
      </c>
      <c r="C1124" s="31">
        <v>1.2546728520965904E-3</v>
      </c>
      <c r="D1124" s="31">
        <v>9.3609232363766823E-2</v>
      </c>
      <c r="E1124" s="31">
        <v>9.3609232363766823E-2</v>
      </c>
      <c r="F1124" s="31">
        <v>0.14487459214924836</v>
      </c>
      <c r="G1124" s="31">
        <v>0.14487459214924836</v>
      </c>
      <c r="H1124" s="31">
        <v>7.0862911392716957E-2</v>
      </c>
      <c r="I1124" s="31">
        <v>7.0862911392716957E-2</v>
      </c>
      <c r="J1124" s="31">
        <v>6.4342197543414894E-6</v>
      </c>
      <c r="K1124" s="31">
        <v>6.4342197543414894E-6</v>
      </c>
      <c r="L1124" s="31">
        <v>7.308290258713475E-4</v>
      </c>
      <c r="M1124" s="31">
        <v>7.308290258713475E-4</v>
      </c>
      <c r="N1124" s="31">
        <v>1.3061232660087675E-3</v>
      </c>
      <c r="O1124" s="31">
        <v>1.3061232660087675E-3</v>
      </c>
      <c r="P1124" s="31">
        <v>5.9505182987677633E-4</v>
      </c>
      <c r="Q1124" s="31">
        <v>5.9505182987677622E-4</v>
      </c>
      <c r="R1124" s="31">
        <v>0</v>
      </c>
      <c r="S1124" s="31">
        <v>0</v>
      </c>
      <c r="T1124" s="31">
        <v>6.5309539311957689E-3</v>
      </c>
      <c r="U1124" s="31">
        <v>6.5309539311957689E-3</v>
      </c>
      <c r="V1124" s="31">
        <v>1.9516784434613768E-4</v>
      </c>
      <c r="W1124" s="31">
        <v>1.9516784434613768E-4</v>
      </c>
      <c r="X1124" s="31">
        <v>2.4701426892400338E-3</v>
      </c>
      <c r="Y1124" s="31">
        <v>2.4701426892400338E-3</v>
      </c>
      <c r="Z1124" s="29" t="s">
        <v>19</v>
      </c>
      <c r="AA1124" s="40"/>
      <c r="AB1124" s="41">
        <f t="shared" si="20"/>
        <v>-2.647008093841889</v>
      </c>
    </row>
    <row r="1125" spans="1:28">
      <c r="A1125" s="28">
        <v>43122</v>
      </c>
      <c r="B1125" s="31">
        <v>1.3547249692766007E-2</v>
      </c>
      <c r="C1125" s="31">
        <v>1.3547249692766007E-2</v>
      </c>
      <c r="D1125" s="31">
        <v>3.9199011387645007E-3</v>
      </c>
      <c r="E1125" s="31">
        <v>3.9199011387645007E-3</v>
      </c>
      <c r="F1125" s="31">
        <v>0.1270342494545309</v>
      </c>
      <c r="G1125" s="31">
        <v>0.1270342494545309</v>
      </c>
      <c r="H1125" s="31">
        <v>3.7915766286309868E-2</v>
      </c>
      <c r="I1125" s="31">
        <v>3.7915766286309882E-2</v>
      </c>
      <c r="J1125" s="31">
        <v>1.3511861484117129E-4</v>
      </c>
      <c r="K1125" s="31">
        <v>1.3511861484117129E-4</v>
      </c>
      <c r="L1125" s="31">
        <v>2.9897551058373305E-5</v>
      </c>
      <c r="M1125" s="31">
        <v>2.9897551058373305E-5</v>
      </c>
      <c r="N1125" s="31">
        <v>7.7566707368336785E-4</v>
      </c>
      <c r="O1125" s="31">
        <v>7.7566707368336785E-4</v>
      </c>
      <c r="P1125" s="31">
        <v>2.5379022143812819E-4</v>
      </c>
      <c r="Q1125" s="31">
        <v>2.5379022143812819E-4</v>
      </c>
      <c r="R1125" s="31">
        <v>0</v>
      </c>
      <c r="S1125" s="31">
        <v>0</v>
      </c>
      <c r="T1125" s="31">
        <v>5.2852226370968813E-3</v>
      </c>
      <c r="U1125" s="31">
        <v>5.2852226370968813E-3</v>
      </c>
      <c r="V1125" s="31">
        <v>2.1418419841063314E-3</v>
      </c>
      <c r="W1125" s="31">
        <v>2.1418419841063314E-3</v>
      </c>
      <c r="X1125" s="31">
        <v>2.4873905683668969E-3</v>
      </c>
      <c r="Y1125" s="31">
        <v>2.4873905683668969E-3</v>
      </c>
      <c r="Z1125" s="29" t="s">
        <v>19</v>
      </c>
      <c r="AA1125" s="40"/>
      <c r="AB1125" s="41">
        <f t="shared" si="20"/>
        <v>-3.2723882563962587</v>
      </c>
    </row>
    <row r="1126" spans="1:28">
      <c r="A1126" s="28">
        <v>43123</v>
      </c>
      <c r="B1126" s="31">
        <v>4.6069013441085063E-2</v>
      </c>
      <c r="C1126" s="31">
        <v>4.6069013441085063E-2</v>
      </c>
      <c r="D1126" s="31">
        <v>2.0363554220869821E-2</v>
      </c>
      <c r="E1126" s="31">
        <v>2.0363554220869821E-2</v>
      </c>
      <c r="F1126" s="31">
        <v>0.30263026202534182</v>
      </c>
      <c r="G1126" s="31">
        <v>0.30263026202534182</v>
      </c>
      <c r="H1126" s="31">
        <v>9.9697669318733417E-2</v>
      </c>
      <c r="I1126" s="31">
        <v>9.9697669318733431E-2</v>
      </c>
      <c r="J1126" s="31">
        <v>4.4074405317239202E-4</v>
      </c>
      <c r="K1126" s="31">
        <v>4.4074405317239202E-4</v>
      </c>
      <c r="L1126" s="31">
        <v>2.1260480752621021E-4</v>
      </c>
      <c r="M1126" s="31">
        <v>2.1260480752621021E-4</v>
      </c>
      <c r="N1126" s="31">
        <v>1.4762695918489898E-3</v>
      </c>
      <c r="O1126" s="31">
        <v>1.4762695918489898E-3</v>
      </c>
      <c r="P1126" s="31">
        <v>6.110677176374348E-4</v>
      </c>
      <c r="Q1126" s="31">
        <v>6.1106771763743469E-4</v>
      </c>
      <c r="R1126" s="31">
        <v>4.616552673740019E-3</v>
      </c>
      <c r="S1126" s="31">
        <v>4.616552673740019E-3</v>
      </c>
      <c r="T1126" s="31">
        <v>6.2452662210824243E-3</v>
      </c>
      <c r="U1126" s="31">
        <v>6.2452662210824243E-3</v>
      </c>
      <c r="V1126" s="31">
        <v>1.9681926456752808E-2</v>
      </c>
      <c r="W1126" s="31">
        <v>1.9681926456752808E-2</v>
      </c>
      <c r="X1126" s="31">
        <v>8.9294734222502559E-3</v>
      </c>
      <c r="Y1126" s="31">
        <v>8.9294734222502576E-3</v>
      </c>
      <c r="Z1126" s="29" t="s">
        <v>19</v>
      </c>
      <c r="AA1126" s="40"/>
      <c r="AB1126" s="41">
        <f t="shared" si="20"/>
        <v>-2.3056129792310855</v>
      </c>
    </row>
    <row r="1127" spans="1:28">
      <c r="A1127" s="28">
        <v>43124</v>
      </c>
      <c r="B1127" s="31">
        <v>1.1810010359093804E-2</v>
      </c>
      <c r="C1127" s="31">
        <v>1.1810010359093804E-2</v>
      </c>
      <c r="D1127" s="31">
        <v>1.3965478294377932E-2</v>
      </c>
      <c r="E1127" s="31">
        <v>1.3965478294377932E-2</v>
      </c>
      <c r="F1127" s="31">
        <v>0.14086614488460075</v>
      </c>
      <c r="G1127" s="31">
        <v>0.14086614488460075</v>
      </c>
      <c r="H1127" s="31">
        <v>4.4381256976151112E-2</v>
      </c>
      <c r="I1127" s="31">
        <v>4.4381256976151119E-2</v>
      </c>
      <c r="J1127" s="31">
        <v>9.3296186437951607E-5</v>
      </c>
      <c r="K1127" s="31">
        <v>9.3296186437951607E-5</v>
      </c>
      <c r="L1127" s="31">
        <v>1.0298045364550805E-4</v>
      </c>
      <c r="M1127" s="31">
        <v>1.0298045364550805E-4</v>
      </c>
      <c r="N1127" s="31">
        <v>1.9316612286566443E-3</v>
      </c>
      <c r="O1127" s="31">
        <v>1.9316612286566443E-3</v>
      </c>
      <c r="P1127" s="31">
        <v>5.4946814932720957E-4</v>
      </c>
      <c r="Q1127" s="31">
        <v>5.4946814932720935E-4</v>
      </c>
      <c r="R1127" s="31">
        <v>1.1938694754180634E-2</v>
      </c>
      <c r="S1127" s="31">
        <v>1.1938694754180634E-2</v>
      </c>
      <c r="T1127" s="31">
        <v>1.0513972122194614E-2</v>
      </c>
      <c r="U1127" s="31">
        <v>1.0513972122194614E-2</v>
      </c>
      <c r="V1127" s="31">
        <v>1.3511619993194146E-4</v>
      </c>
      <c r="W1127" s="31">
        <v>1.3511619993194146E-4</v>
      </c>
      <c r="X1127" s="31">
        <v>8.5044364009097019E-3</v>
      </c>
      <c r="Y1127" s="31">
        <v>8.5044364009097019E-3</v>
      </c>
      <c r="Z1127" s="29" t="s">
        <v>19</v>
      </c>
      <c r="AA1127" s="40"/>
      <c r="AB1127" s="41">
        <f t="shared" si="20"/>
        <v>-3.1149380388469825</v>
      </c>
    </row>
    <row r="1128" spans="1:28">
      <c r="A1128" s="28">
        <v>43125</v>
      </c>
      <c r="B1128" s="31">
        <v>9.2006125377206135E-2</v>
      </c>
      <c r="C1128" s="31">
        <v>9.2006125377206135E-2</v>
      </c>
      <c r="D1128" s="31">
        <v>0.41961877300450451</v>
      </c>
      <c r="E1128" s="31">
        <v>0.41961877300450451</v>
      </c>
      <c r="F1128" s="31">
        <v>0.62069379666513169</v>
      </c>
      <c r="G1128" s="31">
        <v>0.62069379666513169</v>
      </c>
      <c r="H1128" s="31">
        <v>0.34366152762001445</v>
      </c>
      <c r="I1128" s="31">
        <v>0.34366152762001456</v>
      </c>
      <c r="J1128" s="31">
        <v>1.9913910139686907E-3</v>
      </c>
      <c r="K1128" s="31">
        <v>1.9913910139686907E-3</v>
      </c>
      <c r="L1128" s="31">
        <v>1.3752873486851714E-3</v>
      </c>
      <c r="M1128" s="31">
        <v>1.3752873486851714E-3</v>
      </c>
      <c r="N1128" s="31">
        <v>4.1785935904878214E-3</v>
      </c>
      <c r="O1128" s="31">
        <v>4.1785935904878214E-3</v>
      </c>
      <c r="P1128" s="31">
        <v>2.3013598720700162E-3</v>
      </c>
      <c r="Q1128" s="31">
        <v>2.3013598720700171E-3</v>
      </c>
      <c r="R1128" s="31">
        <v>0</v>
      </c>
      <c r="S1128" s="31">
        <v>0</v>
      </c>
      <c r="T1128" s="31">
        <v>2.783794198546315E-2</v>
      </c>
      <c r="U1128" s="31">
        <v>2.783794198546315E-2</v>
      </c>
      <c r="V1128" s="31">
        <v>4.4193005985147228E-2</v>
      </c>
      <c r="W1128" s="31">
        <v>4.4193005985147228E-2</v>
      </c>
      <c r="X1128" s="31">
        <v>2.1203803403745752E-2</v>
      </c>
      <c r="Y1128" s="31">
        <v>2.1203803403745752E-2</v>
      </c>
      <c r="Z1128" s="29" t="s">
        <v>19</v>
      </c>
      <c r="AA1128" s="40"/>
      <c r="AB1128" s="41">
        <f t="shared" si="20"/>
        <v>-1.0680980373240998</v>
      </c>
    </row>
    <row r="1129" spans="1:28">
      <c r="A1129" s="28">
        <v>43126</v>
      </c>
      <c r="B1129" s="31">
        <v>4.674460651529092E-3</v>
      </c>
      <c r="C1129" s="31">
        <v>4.674460651529092E-3</v>
      </c>
      <c r="D1129" s="31">
        <v>2.431464847123856</v>
      </c>
      <c r="E1129" s="31">
        <v>2.431464847123856</v>
      </c>
      <c r="F1129" s="31">
        <v>9.7862661889224736</v>
      </c>
      <c r="G1129" s="31">
        <v>9.7862661889224736</v>
      </c>
      <c r="H1129" s="31">
        <v>3.3127779680519986</v>
      </c>
      <c r="I1129" s="31">
        <v>3.3127779680519991</v>
      </c>
      <c r="J1129" s="31">
        <v>1.9302659263024467E-5</v>
      </c>
      <c r="K1129" s="31">
        <v>1.9302659263024467E-5</v>
      </c>
      <c r="L1129" s="31">
        <v>2.9017234277210088E-2</v>
      </c>
      <c r="M1129" s="31">
        <v>2.9017234277210088E-2</v>
      </c>
      <c r="N1129" s="31">
        <v>4.2236323237984659E-2</v>
      </c>
      <c r="O1129" s="31">
        <v>4.2236323237984659E-2</v>
      </c>
      <c r="P1129" s="31">
        <v>2.116684366275963E-2</v>
      </c>
      <c r="Q1129" s="31">
        <v>2.1166843662759654E-2</v>
      </c>
      <c r="R1129" s="31">
        <v>0</v>
      </c>
      <c r="S1129" s="31">
        <v>0</v>
      </c>
      <c r="T1129" s="31">
        <v>4.770652563881099E-2</v>
      </c>
      <c r="U1129" s="31">
        <v>4.770652563881099E-2</v>
      </c>
      <c r="V1129" s="31">
        <v>0.25430870548671852</v>
      </c>
      <c r="W1129" s="31">
        <v>0.25430870548671852</v>
      </c>
      <c r="X1129" s="31">
        <v>8.0299965257843442E-2</v>
      </c>
      <c r="Y1129" s="31">
        <v>8.0299965257843484E-2</v>
      </c>
      <c r="Z1129" s="29" t="s">
        <v>19</v>
      </c>
      <c r="AA1129" s="40"/>
      <c r="AB1129" s="41">
        <f t="shared" si="20"/>
        <v>1.197787102675306</v>
      </c>
    </row>
    <row r="1130" spans="1:28">
      <c r="A1130" s="28">
        <v>43127</v>
      </c>
      <c r="B1130" s="31">
        <v>3.1572716334553691E-2</v>
      </c>
      <c r="C1130" s="31">
        <v>3.1572716334553691E-2</v>
      </c>
      <c r="D1130" s="31">
        <v>2.8543922824454873</v>
      </c>
      <c r="E1130" s="31">
        <v>2.8543922824454873</v>
      </c>
      <c r="F1130" s="31">
        <v>1.462908100966831</v>
      </c>
      <c r="G1130" s="31">
        <v>1.462908100966831</v>
      </c>
      <c r="H1130" s="31">
        <v>1.4308298447444487</v>
      </c>
      <c r="I1130" s="31">
        <v>1.4308298447444474</v>
      </c>
      <c r="J1130" s="31">
        <v>2.4128324078780589E-4</v>
      </c>
      <c r="K1130" s="31">
        <v>2.4128324078780589E-4</v>
      </c>
      <c r="L1130" s="31">
        <v>3.1933906480460267E-2</v>
      </c>
      <c r="M1130" s="31">
        <v>3.1933906480460267E-2</v>
      </c>
      <c r="N1130" s="31">
        <v>3.1572152050763649E-2</v>
      </c>
      <c r="O1130" s="31">
        <v>3.1572152050763649E-2</v>
      </c>
      <c r="P1130" s="31">
        <v>1.9708165885173472E-2</v>
      </c>
      <c r="Q1130" s="31">
        <v>1.9708165885173524E-2</v>
      </c>
      <c r="R1130" s="31">
        <v>0</v>
      </c>
      <c r="S1130" s="31">
        <v>0</v>
      </c>
      <c r="T1130" s="31">
        <v>8.24508019187584E-3</v>
      </c>
      <c r="U1130" s="31">
        <v>8.24508019187584E-3</v>
      </c>
      <c r="V1130" s="31">
        <v>2.7318493904758094E-2</v>
      </c>
      <c r="W1130" s="31">
        <v>2.7318493904758094E-2</v>
      </c>
      <c r="X1130" s="31">
        <v>9.7832434390299795E-3</v>
      </c>
      <c r="Y1130" s="31">
        <v>9.7832434390299795E-3</v>
      </c>
      <c r="Z1130" s="29" t="s">
        <v>19</v>
      </c>
      <c r="AA1130" s="40"/>
      <c r="AB1130" s="41">
        <f t="shared" si="20"/>
        <v>0.35825458696659845</v>
      </c>
    </row>
    <row r="1131" spans="1:28">
      <c r="A1131" s="28">
        <v>43128</v>
      </c>
      <c r="B1131" s="31">
        <v>8.0013447519286576</v>
      </c>
      <c r="C1131" s="31">
        <v>8.0013447519286576</v>
      </c>
      <c r="D1131" s="31">
        <v>29.706754853369123</v>
      </c>
      <c r="E1131" s="31">
        <v>29.706754853369123</v>
      </c>
      <c r="F1131" s="31">
        <v>1.6476069419700941</v>
      </c>
      <c r="G1131" s="31">
        <v>1.6476069419700941</v>
      </c>
      <c r="H1131" s="31">
        <v>14.486894075846319</v>
      </c>
      <c r="I1131" s="31">
        <v>14.486894075846326</v>
      </c>
      <c r="J1131" s="31">
        <v>3.5397859978509694E-2</v>
      </c>
      <c r="K1131" s="31">
        <v>3.5397859978509694E-2</v>
      </c>
      <c r="L1131" s="31">
        <v>9.5383153726563627E-2</v>
      </c>
      <c r="M1131" s="31">
        <v>9.5383153726563627E-2</v>
      </c>
      <c r="N1131" s="31">
        <v>4.2051164001040899E-2</v>
      </c>
      <c r="O1131" s="31">
        <v>4.2051164001040899E-2</v>
      </c>
      <c r="P1131" s="31">
        <v>5.9282192550394609E-2</v>
      </c>
      <c r="Q1131" s="31">
        <v>5.9282192550394588E-2</v>
      </c>
      <c r="R1131" s="31">
        <v>0</v>
      </c>
      <c r="S1131" s="31">
        <v>0</v>
      </c>
      <c r="T1131" s="31">
        <v>5.258647036156105E-3</v>
      </c>
      <c r="U1131" s="31">
        <v>5.258647036156105E-3</v>
      </c>
      <c r="V1131" s="31">
        <v>1.6994615369217529E-2</v>
      </c>
      <c r="W1131" s="31">
        <v>1.6994615369217529E-2</v>
      </c>
      <c r="X1131" s="31">
        <v>6.1340850123322334E-3</v>
      </c>
      <c r="Y1131" s="31">
        <v>6.1340850123322334E-3</v>
      </c>
      <c r="Z1131" s="29" t="s">
        <v>20</v>
      </c>
      <c r="AA1131" s="40"/>
      <c r="AB1131" s="41">
        <f t="shared" si="20"/>
        <v>2.6732443838634481</v>
      </c>
    </row>
    <row r="1132" spans="1:28">
      <c r="A1132" s="28">
        <v>43129</v>
      </c>
      <c r="B1132" s="31">
        <v>0.18237152471705517</v>
      </c>
      <c r="C1132" s="31">
        <v>0.18237152471705517</v>
      </c>
      <c r="D1132" s="31">
        <v>0.18579002617696694</v>
      </c>
      <c r="E1132" s="31">
        <v>0.18579002617696694</v>
      </c>
      <c r="F1132" s="31">
        <v>1.4430760453990434</v>
      </c>
      <c r="G1132" s="31">
        <v>1.4430760453990434</v>
      </c>
      <c r="H1132" s="31">
        <v>0.49400759399478145</v>
      </c>
      <c r="I1132" s="31">
        <v>0.49400759399478145</v>
      </c>
      <c r="J1132" s="31">
        <v>9.8121851253707708E-4</v>
      </c>
      <c r="K1132" s="31">
        <v>9.8121851253707708E-4</v>
      </c>
      <c r="L1132" s="31">
        <v>2.315399231965133E-3</v>
      </c>
      <c r="M1132" s="31">
        <v>2.315399231965133E-3</v>
      </c>
      <c r="N1132" s="31">
        <v>2.7768881237864553E-2</v>
      </c>
      <c r="O1132" s="31">
        <v>2.7768881237864553E-2</v>
      </c>
      <c r="P1132" s="31">
        <v>8.0707754400057147E-3</v>
      </c>
      <c r="Q1132" s="31">
        <v>8.0707754400057199E-3</v>
      </c>
      <c r="R1132" s="31">
        <v>0</v>
      </c>
      <c r="S1132" s="31">
        <v>0</v>
      </c>
      <c r="T1132" s="31">
        <v>0</v>
      </c>
      <c r="U1132" s="31">
        <v>0</v>
      </c>
      <c r="V1132" s="31">
        <v>1.5923694377164361E-2</v>
      </c>
      <c r="W1132" s="31">
        <v>1.5923694377164361E-2</v>
      </c>
      <c r="X1132" s="31">
        <v>3.9201965272627369E-3</v>
      </c>
      <c r="Y1132" s="31">
        <v>3.9201965272627369E-3</v>
      </c>
      <c r="Z1132" s="29" t="s">
        <v>19</v>
      </c>
      <c r="AA1132" s="40"/>
      <c r="AB1132" s="41">
        <f t="shared" si="20"/>
        <v>-0.70520438945329778</v>
      </c>
    </row>
    <row r="1133" spans="1:28">
      <c r="A1133" s="28">
        <v>43130</v>
      </c>
      <c r="B1133" s="31">
        <v>0.96964978541877112</v>
      </c>
      <c r="C1133" s="31">
        <v>0.96964978541877112</v>
      </c>
      <c r="D1133" s="31">
        <v>1.4972029180009833E-2</v>
      </c>
      <c r="E1133" s="31">
        <v>1.4972029180009833E-2</v>
      </c>
      <c r="F1133" s="31">
        <v>0.36255179454330716</v>
      </c>
      <c r="G1133" s="31">
        <v>0.36255179454330716</v>
      </c>
      <c r="H1133" s="31">
        <v>0.46613502132577056</v>
      </c>
      <c r="I1133" s="31">
        <v>0.46613502132577056</v>
      </c>
      <c r="J1133" s="31">
        <v>3.9313082699026503E-3</v>
      </c>
      <c r="K1133" s="31">
        <v>3.9313082699026503E-3</v>
      </c>
      <c r="L1133" s="31">
        <v>1.9599505693822502E-4</v>
      </c>
      <c r="M1133" s="31">
        <v>1.9599505693822502E-4</v>
      </c>
      <c r="N1133" s="31">
        <v>8.0068859218928299E-4</v>
      </c>
      <c r="O1133" s="31">
        <v>8.0068859218928299E-4</v>
      </c>
      <c r="P1133" s="31">
        <v>1.7752995587006926E-3</v>
      </c>
      <c r="Q1133" s="31">
        <v>1.7752995587006931E-3</v>
      </c>
      <c r="R1133" s="31">
        <v>0</v>
      </c>
      <c r="S1133" s="31">
        <v>0</v>
      </c>
      <c r="T1133" s="31">
        <v>2.8535551510158522E-2</v>
      </c>
      <c r="U1133" s="31">
        <v>2.8535551510158522E-2</v>
      </c>
      <c r="V1133" s="31">
        <v>7.6916147887182984E-3</v>
      </c>
      <c r="W1133" s="31">
        <v>7.6916147887182984E-3</v>
      </c>
      <c r="X1133" s="31">
        <v>1.2476376565553029E-2</v>
      </c>
      <c r="Y1133" s="31">
        <v>1.2476376565553029E-2</v>
      </c>
      <c r="Z1133" s="29" t="s">
        <v>19</v>
      </c>
      <c r="AA1133" s="40"/>
      <c r="AB1133" s="41">
        <f t="shared" si="20"/>
        <v>-0.76327994149029244</v>
      </c>
    </row>
    <row r="1134" spans="1:28">
      <c r="A1134" s="28">
        <v>43131</v>
      </c>
      <c r="B1134" s="31">
        <v>5.1020145542050845E-2</v>
      </c>
      <c r="C1134" s="31">
        <v>5.1020145542050845E-2</v>
      </c>
      <c r="D1134" s="31">
        <v>1.5264360790358372E-2</v>
      </c>
      <c r="E1134" s="31">
        <v>1.5264360790358372E-2</v>
      </c>
      <c r="F1134" s="31">
        <v>0.18646536020978041</v>
      </c>
      <c r="G1134" s="31">
        <v>0.18646536020978041</v>
      </c>
      <c r="H1134" s="31">
        <v>7.1104381700493047E-2</v>
      </c>
      <c r="I1134" s="31">
        <v>7.1104381700493047E-2</v>
      </c>
      <c r="J1134" s="31">
        <v>1.1903306545531756E-3</v>
      </c>
      <c r="K1134" s="31">
        <v>1.1903306545531756E-3</v>
      </c>
      <c r="L1134" s="31">
        <v>1.063024037631051E-4</v>
      </c>
      <c r="M1134" s="31">
        <v>1.063024037631051E-4</v>
      </c>
      <c r="N1134" s="31">
        <v>4.5238905458694495E-3</v>
      </c>
      <c r="O1134" s="31">
        <v>4.5238905458694495E-3</v>
      </c>
      <c r="P1134" s="31">
        <v>1.6089807242630847E-3</v>
      </c>
      <c r="Q1134" s="31">
        <v>1.6089807242630847E-3</v>
      </c>
      <c r="R1134" s="31">
        <v>0</v>
      </c>
      <c r="S1134" s="31">
        <v>0</v>
      </c>
      <c r="T1134" s="31">
        <v>8.5041923010484072E-4</v>
      </c>
      <c r="U1134" s="31">
        <v>8.5041923010484072E-4</v>
      </c>
      <c r="V1134" s="31">
        <v>4.6540024421002062E-3</v>
      </c>
      <c r="W1134" s="31">
        <v>4.6540024421002062E-3</v>
      </c>
      <c r="X1134" s="31">
        <v>1.4611417603185436E-3</v>
      </c>
      <c r="Y1134" s="31">
        <v>1.4611417603185436E-3</v>
      </c>
      <c r="Z1134" s="29" t="s">
        <v>19</v>
      </c>
      <c r="AA1134" s="40"/>
      <c r="AB1134" s="41">
        <f t="shared" si="20"/>
        <v>-2.6436063167793775</v>
      </c>
    </row>
    <row r="1135" spans="1:28">
      <c r="A1135" s="28">
        <v>43132</v>
      </c>
      <c r="B1135" s="31">
        <v>3.1817216685218665E-3</v>
      </c>
      <c r="C1135" s="31">
        <v>3.1817216685218665E-3</v>
      </c>
      <c r="D1135" s="31">
        <v>5.388867480765909E-2</v>
      </c>
      <c r="E1135" s="31">
        <v>5.388867480765909E-2</v>
      </c>
      <c r="F1135" s="31">
        <v>0.66525211682046559</v>
      </c>
      <c r="G1135" s="31">
        <v>0.66525211682046559</v>
      </c>
      <c r="H1135" s="31">
        <v>0.1849798076615079</v>
      </c>
      <c r="I1135" s="31">
        <v>0.18497980766150793</v>
      </c>
      <c r="J1135" s="31">
        <v>3.8605318526048935E-5</v>
      </c>
      <c r="K1135" s="31">
        <v>3.8605318526048935E-5</v>
      </c>
      <c r="L1135" s="31">
        <v>3.9531206399404703E-4</v>
      </c>
      <c r="M1135" s="31">
        <v>3.9531206399404703E-4</v>
      </c>
      <c r="N1135" s="31">
        <v>3.1577156354464842E-3</v>
      </c>
      <c r="O1135" s="31">
        <v>3.1577156354464842E-3</v>
      </c>
      <c r="P1135" s="31">
        <v>9.3877742104783312E-4</v>
      </c>
      <c r="Q1135" s="31">
        <v>9.3877742104783301E-4</v>
      </c>
      <c r="R1135" s="31">
        <v>0</v>
      </c>
      <c r="S1135" s="31">
        <v>0</v>
      </c>
      <c r="T1135" s="31">
        <v>0</v>
      </c>
      <c r="U1135" s="31">
        <v>0</v>
      </c>
      <c r="V1135" s="31">
        <v>1.6018776147486837E-2</v>
      </c>
      <c r="W1135" s="31">
        <v>1.6018776147486837E-2</v>
      </c>
      <c r="X1135" s="31">
        <v>3.9436043632206227E-3</v>
      </c>
      <c r="Y1135" s="31">
        <v>3.9436043632206227E-3</v>
      </c>
      <c r="Z1135" s="29" t="s">
        <v>19</v>
      </c>
      <c r="AA1135" s="40"/>
      <c r="AB1135" s="41">
        <f t="shared" si="20"/>
        <v>-1.6875086076364969</v>
      </c>
    </row>
    <row r="1136" spans="1:28">
      <c r="A1136" s="28">
        <v>43133</v>
      </c>
      <c r="B1136" s="31">
        <v>4.0857295440068463E-4</v>
      </c>
      <c r="C1136" s="31">
        <v>4.0857295440068463E-4</v>
      </c>
      <c r="D1136" s="31">
        <v>8.4144996478732869E-3</v>
      </c>
      <c r="E1136" s="31">
        <v>8.4144996478732869E-3</v>
      </c>
      <c r="F1136" s="31">
        <v>6.7102708329163069E-2</v>
      </c>
      <c r="G1136" s="31">
        <v>6.7102708329163069E-2</v>
      </c>
      <c r="H1136" s="31">
        <v>1.9796869263540205E-2</v>
      </c>
      <c r="I1136" s="31">
        <v>1.9796869263540205E-2</v>
      </c>
      <c r="J1136" s="31">
        <v>3.2171098771707447E-6</v>
      </c>
      <c r="K1136" s="31">
        <v>3.2171098771707447E-6</v>
      </c>
      <c r="L1136" s="31">
        <v>1.2623410446868731E-4</v>
      </c>
      <c r="M1136" s="31">
        <v>1.2623410446868731E-4</v>
      </c>
      <c r="N1136" s="31">
        <v>4.1535720719819056E-4</v>
      </c>
      <c r="O1136" s="31">
        <v>4.1535720719819056E-4</v>
      </c>
      <c r="P1136" s="31">
        <v>1.5030294667694967E-4</v>
      </c>
      <c r="Q1136" s="31">
        <v>1.5030294667694972E-4</v>
      </c>
      <c r="R1136" s="31">
        <v>0</v>
      </c>
      <c r="S1136" s="31">
        <v>0</v>
      </c>
      <c r="T1136" s="31">
        <v>1.1959020423349323E-4</v>
      </c>
      <c r="U1136" s="31">
        <v>1.1959020423349323E-4</v>
      </c>
      <c r="V1136" s="31">
        <v>1.4802730348099365E-2</v>
      </c>
      <c r="W1136" s="31">
        <v>1.4802730348099365E-2</v>
      </c>
      <c r="X1136" s="31">
        <v>3.6885821504162898E-3</v>
      </c>
      <c r="Y1136" s="31">
        <v>3.6885821504162898E-3</v>
      </c>
      <c r="Z1136" s="29" t="s">
        <v>19</v>
      </c>
      <c r="AA1136" s="40"/>
      <c r="AB1136" s="41">
        <f t="shared" si="20"/>
        <v>-3.9222314717866369</v>
      </c>
    </row>
    <row r="1137" spans="1:28">
      <c r="A1137" s="28">
        <v>43134</v>
      </c>
      <c r="B1137" s="31">
        <v>2.1126760563380281E-2</v>
      </c>
      <c r="C1137" s="31">
        <v>2.1126760563380281E-2</v>
      </c>
      <c r="D1137" s="31">
        <v>2.2423163293779987E-3</v>
      </c>
      <c r="E1137" s="31">
        <v>2.2423163293779987E-3</v>
      </c>
      <c r="F1137" s="31">
        <v>0.32532978361390791</v>
      </c>
      <c r="G1137" s="31">
        <v>0.32532978361390791</v>
      </c>
      <c r="H1137" s="31">
        <v>8.901384019100797E-2</v>
      </c>
      <c r="I1137" s="31">
        <v>8.901384019100797E-2</v>
      </c>
      <c r="J1137" s="31">
        <v>3.1849387783990373E-4</v>
      </c>
      <c r="K1137" s="31">
        <v>3.1849387783990373E-4</v>
      </c>
      <c r="L1137" s="31">
        <v>2.9897551058373302E-5</v>
      </c>
      <c r="M1137" s="31">
        <v>2.9897551058373302E-5</v>
      </c>
      <c r="N1137" s="31">
        <v>2.8874832355826009E-3</v>
      </c>
      <c r="O1137" s="31">
        <v>2.8874832355826009E-3</v>
      </c>
      <c r="P1137" s="31">
        <v>8.4391408585008602E-4</v>
      </c>
      <c r="Q1137" s="31">
        <v>8.4391408585008591E-4</v>
      </c>
      <c r="R1137" s="31">
        <v>1.1777839260322097E-2</v>
      </c>
      <c r="S1137" s="31">
        <v>1.1777839260322097E-2</v>
      </c>
      <c r="T1137" s="31">
        <v>9.5506065880914728E-3</v>
      </c>
      <c r="U1137" s="31">
        <v>9.5506065880914728E-3</v>
      </c>
      <c r="V1137" s="31">
        <v>2.9875693096062615E-3</v>
      </c>
      <c r="W1137" s="31">
        <v>2.9875693096062615E-3</v>
      </c>
      <c r="X1137" s="31">
        <v>8.787794415136739E-3</v>
      </c>
      <c r="Y1137" s="31">
        <v>8.787794415136739E-3</v>
      </c>
      <c r="Z1137" s="29" t="s">
        <v>19</v>
      </c>
      <c r="AA1137" s="40"/>
      <c r="AB1137" s="41">
        <f t="shared" si="20"/>
        <v>-2.4189634135759417</v>
      </c>
    </row>
    <row r="1138" spans="1:28">
      <c r="A1138" s="28">
        <v>43135</v>
      </c>
      <c r="B1138" s="31">
        <v>6.1768509641678306E-4</v>
      </c>
      <c r="C1138" s="31">
        <v>6.1768509641678306E-4</v>
      </c>
      <c r="D1138" s="31">
        <v>9.9924259537318774E-3</v>
      </c>
      <c r="E1138" s="31">
        <v>9.9924259537318774E-3</v>
      </c>
      <c r="F1138" s="31">
        <v>9.7684008247092488E-3</v>
      </c>
      <c r="G1138" s="31">
        <v>9.7684008247092488E-3</v>
      </c>
      <c r="H1138" s="31">
        <v>6.347219518685613E-3</v>
      </c>
      <c r="I1138" s="31">
        <v>6.347219518685613E-3</v>
      </c>
      <c r="J1138" s="31">
        <v>6.4342197543414894E-6</v>
      </c>
      <c r="K1138" s="31">
        <v>6.4342197543414894E-6</v>
      </c>
      <c r="L1138" s="31">
        <v>3.3219501175970341E-5</v>
      </c>
      <c r="M1138" s="31">
        <v>3.3219501175970341E-5</v>
      </c>
      <c r="N1138" s="31">
        <v>1.4512480733430748E-4</v>
      </c>
      <c r="O1138" s="31">
        <v>1.4512480733430748E-4</v>
      </c>
      <c r="P1138" s="31">
        <v>5.0511646014384732E-5</v>
      </c>
      <c r="Q1138" s="31">
        <v>5.0511646014384719E-5</v>
      </c>
      <c r="R1138" s="31">
        <v>0</v>
      </c>
      <c r="S1138" s="31">
        <v>0</v>
      </c>
      <c r="T1138" s="31">
        <v>1.8835457166775185E-3</v>
      </c>
      <c r="U1138" s="31">
        <v>1.8835457166775185E-3</v>
      </c>
      <c r="V1138" s="31">
        <v>1.0038633224573133E-2</v>
      </c>
      <c r="W1138" s="31">
        <v>1.0038633224573133E-2</v>
      </c>
      <c r="X1138" s="31">
        <v>3.1699137852441929E-3</v>
      </c>
      <c r="Y1138" s="31">
        <v>3.1699137852441925E-3</v>
      </c>
      <c r="Z1138" s="29" t="s">
        <v>19</v>
      </c>
      <c r="AA1138" s="40"/>
      <c r="AB1138" s="41">
        <f t="shared" si="20"/>
        <v>-5.0597384330442008</v>
      </c>
    </row>
    <row r="1139" spans="1:28">
      <c r="A1139" s="28">
        <v>43136</v>
      </c>
      <c r="B1139" s="31">
        <v>3.6227874326819759E-2</v>
      </c>
      <c r="C1139" s="31">
        <v>3.6227874326819759E-2</v>
      </c>
      <c r="D1139" s="31">
        <v>1.6161287322109575E-2</v>
      </c>
      <c r="E1139" s="31">
        <v>1.6161287322109575E-2</v>
      </c>
      <c r="F1139" s="31">
        <v>0.39293792661689053</v>
      </c>
      <c r="G1139" s="31">
        <v>0.39293792661689053</v>
      </c>
      <c r="H1139" s="31">
        <v>0.11660305484579164</v>
      </c>
      <c r="I1139" s="31">
        <v>0.11660305484579164</v>
      </c>
      <c r="J1139" s="31">
        <v>3.7961896550614787E-4</v>
      </c>
      <c r="K1139" s="31">
        <v>3.7961896550614787E-4</v>
      </c>
      <c r="L1139" s="31">
        <v>1.7606335623264282E-4</v>
      </c>
      <c r="M1139" s="31">
        <v>1.7606335623264282E-4</v>
      </c>
      <c r="N1139" s="31">
        <v>5.6999019156474566E-3</v>
      </c>
      <c r="O1139" s="31">
        <v>5.6999019156474566E-3</v>
      </c>
      <c r="P1139" s="31">
        <v>1.6139086897279022E-3</v>
      </c>
      <c r="Q1139" s="31">
        <v>1.6139086897279022E-3</v>
      </c>
      <c r="R1139" s="31">
        <v>0</v>
      </c>
      <c r="S1139" s="31">
        <v>0</v>
      </c>
      <c r="T1139" s="31">
        <v>8.3048752939925857E-4</v>
      </c>
      <c r="U1139" s="31">
        <v>8.3048752939925857E-4</v>
      </c>
      <c r="V1139" s="31">
        <v>1.2315591408611406E-2</v>
      </c>
      <c r="W1139" s="31">
        <v>1.2315591408611406E-2</v>
      </c>
      <c r="X1139" s="31">
        <v>3.3399285937804153E-3</v>
      </c>
      <c r="Y1139" s="31">
        <v>3.3399285937804153E-3</v>
      </c>
      <c r="Z1139" s="29" t="s">
        <v>19</v>
      </c>
      <c r="AA1139" s="40"/>
      <c r="AB1139" s="41">
        <f t="shared" si="20"/>
        <v>-2.1489798060453777</v>
      </c>
    </row>
    <row r="1140" spans="1:28">
      <c r="A1140" s="28">
        <v>43137</v>
      </c>
      <c r="B1140" s="31">
        <v>5.0392809116002545E-2</v>
      </c>
      <c r="C1140" s="31">
        <v>5.0392809116002545E-2</v>
      </c>
      <c r="D1140" s="31">
        <v>2.9189975683325139E-2</v>
      </c>
      <c r="E1140" s="31">
        <v>2.9189975683325139E-2</v>
      </c>
      <c r="F1140" s="31">
        <v>0.32526472766579256</v>
      </c>
      <c r="G1140" s="31">
        <v>0.32526472766579256</v>
      </c>
      <c r="H1140" s="31">
        <v>0.11019916372426061</v>
      </c>
      <c r="I1140" s="31">
        <v>0.11019916372426061</v>
      </c>
      <c r="J1140" s="31">
        <v>2.4128324078780586E-4</v>
      </c>
      <c r="K1140" s="31">
        <v>2.4128324078780586E-4</v>
      </c>
      <c r="L1140" s="31">
        <v>3.5212671246528568E-4</v>
      </c>
      <c r="M1140" s="31">
        <v>3.5212671246528568E-4</v>
      </c>
      <c r="N1140" s="31">
        <v>4.2186280200972844E-3</v>
      </c>
      <c r="O1140" s="31">
        <v>4.2186280200972844E-3</v>
      </c>
      <c r="P1140" s="31">
        <v>1.2615591589934139E-3</v>
      </c>
      <c r="Q1140" s="31">
        <v>1.2615591589934141E-3</v>
      </c>
      <c r="R1140" s="31">
        <v>0</v>
      </c>
      <c r="S1140" s="31">
        <v>0</v>
      </c>
      <c r="T1140" s="31">
        <v>5.258647036156105E-3</v>
      </c>
      <c r="U1140" s="31">
        <v>5.258647036156105E-3</v>
      </c>
      <c r="V1140" s="31">
        <v>5.6999019156474566E-3</v>
      </c>
      <c r="W1140" s="31">
        <v>5.6999019156474566E-3</v>
      </c>
      <c r="X1140" s="31">
        <v>3.3534804988086643E-3</v>
      </c>
      <c r="Y1140" s="31">
        <v>3.3534804988086643E-3</v>
      </c>
      <c r="Z1140" s="29" t="s">
        <v>19</v>
      </c>
      <c r="AA1140" s="40"/>
      <c r="AB1140" s="41">
        <f t="shared" si="20"/>
        <v>-2.2054659710011864</v>
      </c>
    </row>
    <row r="1141" spans="1:28">
      <c r="A1141" s="28">
        <v>43138</v>
      </c>
      <c r="B1141" s="31">
        <v>4.6596619460941069E-2</v>
      </c>
      <c r="C1141" s="31">
        <v>4.6596619460941069E-2</v>
      </c>
      <c r="D1141" s="31">
        <v>0.12560957784657903</v>
      </c>
      <c r="E1141" s="31">
        <v>0.12560957784657903</v>
      </c>
      <c r="F1141" s="31">
        <v>8.0479212122425287E-2</v>
      </c>
      <c r="G1141" s="31">
        <v>8.0479212122425287E-2</v>
      </c>
      <c r="H1141" s="31">
        <v>8.4241105638331676E-2</v>
      </c>
      <c r="I1141" s="31">
        <v>8.4241105638331676E-2</v>
      </c>
      <c r="J1141" s="31">
        <v>3.1527676796273298E-4</v>
      </c>
      <c r="K1141" s="31">
        <v>3.1527676796273298E-4</v>
      </c>
      <c r="L1141" s="31">
        <v>2.4715308874921934E-3</v>
      </c>
      <c r="M1141" s="31">
        <v>2.4715308874921934E-3</v>
      </c>
      <c r="N1141" s="31">
        <v>1.0659166883519823E-3</v>
      </c>
      <c r="O1141" s="31">
        <v>1.0659166883519823E-3</v>
      </c>
      <c r="P1141" s="31">
        <v>1.2997508913457532E-3</v>
      </c>
      <c r="Q1141" s="31">
        <v>1.2997508913457536E-3</v>
      </c>
      <c r="R1141" s="31">
        <v>1.446734311763684E-2</v>
      </c>
      <c r="S1141" s="31">
        <v>1.446734311763684E-2</v>
      </c>
      <c r="T1141" s="31">
        <v>7.4610999641229392E-3</v>
      </c>
      <c r="U1141" s="31">
        <v>7.4610999641229392E-3</v>
      </c>
      <c r="V1141" s="31">
        <v>1.0814300298256502E-2</v>
      </c>
      <c r="W1141" s="31">
        <v>1.0814300298256502E-2</v>
      </c>
      <c r="X1141" s="31">
        <v>1.0969651124684919E-2</v>
      </c>
      <c r="Y1141" s="31">
        <v>1.0969651124684919E-2</v>
      </c>
      <c r="Z1141" s="29" t="s">
        <v>19</v>
      </c>
      <c r="AA1141" s="40"/>
      <c r="AB1141" s="41">
        <f t="shared" si="20"/>
        <v>-2.4740722863810602</v>
      </c>
    </row>
    <row r="1142" spans="1:28">
      <c r="A1142" s="28">
        <v>43139</v>
      </c>
      <c r="B1142" s="31">
        <v>0.18829744111080371</v>
      </c>
      <c r="C1142" s="31">
        <v>0.18829744111080371</v>
      </c>
      <c r="D1142" s="31">
        <v>7.2714166124081492E-2</v>
      </c>
      <c r="E1142" s="31">
        <v>7.2714166124081492E-2</v>
      </c>
      <c r="F1142" s="31">
        <v>0.12398162419680925</v>
      </c>
      <c r="G1142" s="31">
        <v>0.12398162419680925</v>
      </c>
      <c r="H1142" s="31">
        <v>0.12959809977651676</v>
      </c>
      <c r="I1142" s="31">
        <v>0.12959809977651676</v>
      </c>
      <c r="J1142" s="31">
        <v>1.4380481150953227E-3</v>
      </c>
      <c r="K1142" s="31">
        <v>1.4380481150953227E-3</v>
      </c>
      <c r="L1142" s="31">
        <v>9.7997528469112496E-4</v>
      </c>
      <c r="M1142" s="31">
        <v>9.7997528469112496E-4</v>
      </c>
      <c r="N1142" s="31">
        <v>6.3054226634906021E-4</v>
      </c>
      <c r="O1142" s="31">
        <v>6.3054226634906021E-4</v>
      </c>
      <c r="P1142" s="31">
        <v>1.0693685058655107E-3</v>
      </c>
      <c r="Q1142" s="31">
        <v>1.0693685058655107E-3</v>
      </c>
      <c r="R1142" s="31">
        <v>0</v>
      </c>
      <c r="S1142" s="31">
        <v>0</v>
      </c>
      <c r="T1142" s="31">
        <v>7.4943194652989089E-3</v>
      </c>
      <c r="U1142" s="31">
        <v>7.4943194652989089E-3</v>
      </c>
      <c r="V1142" s="31">
        <v>2.3265007906799848E-2</v>
      </c>
      <c r="W1142" s="31">
        <v>2.3265007906799848E-2</v>
      </c>
      <c r="X1142" s="31">
        <v>8.5069003836421124E-3</v>
      </c>
      <c r="Y1142" s="31">
        <v>8.5069003836421124E-3</v>
      </c>
      <c r="Z1142" s="29" t="s">
        <v>19</v>
      </c>
      <c r="AA1142" s="40"/>
      <c r="AB1142" s="41">
        <f t="shared" si="20"/>
        <v>-2.0433171573896889</v>
      </c>
    </row>
    <row r="1143" spans="1:28">
      <c r="A1143" s="28">
        <v>43140</v>
      </c>
      <c r="B1143" s="31">
        <v>0.23898622433550595</v>
      </c>
      <c r="C1143" s="31">
        <v>0.23898622433550595</v>
      </c>
      <c r="D1143" s="31">
        <v>1.9559642292411337E-2</v>
      </c>
      <c r="E1143" s="31">
        <v>1.9559642292411337E-2</v>
      </c>
      <c r="F1143" s="31">
        <v>2.7468623015793586E-2</v>
      </c>
      <c r="G1143" s="31">
        <v>2.7468623015793586E-2</v>
      </c>
      <c r="H1143" s="31">
        <v>0.10553607640317658</v>
      </c>
      <c r="I1143" s="31">
        <v>0.10553607640317661</v>
      </c>
      <c r="J1143" s="31">
        <v>6.6722858852521251E-3</v>
      </c>
      <c r="K1143" s="31">
        <v>6.6722858852521251E-3</v>
      </c>
      <c r="L1143" s="31">
        <v>2.1924870776140424E-4</v>
      </c>
      <c r="M1143" s="31">
        <v>2.1924870776140424E-4</v>
      </c>
      <c r="N1143" s="31">
        <v>2.9525391836979811E-4</v>
      </c>
      <c r="O1143" s="31">
        <v>2.9525391836979811E-4</v>
      </c>
      <c r="P1143" s="31">
        <v>2.709149014283708E-3</v>
      </c>
      <c r="Q1143" s="31">
        <v>2.7091490142837076E-3</v>
      </c>
      <c r="R1143" s="31">
        <v>0</v>
      </c>
      <c r="S1143" s="31">
        <v>0</v>
      </c>
      <c r="T1143" s="31">
        <v>1.6609750587985171E-4</v>
      </c>
      <c r="U1143" s="31">
        <v>1.6609750587985171E-4</v>
      </c>
      <c r="V1143" s="31">
        <v>4.7040454791120361E-4</v>
      </c>
      <c r="W1143" s="31">
        <v>4.7040454791120361E-4</v>
      </c>
      <c r="X1143" s="31">
        <v>1.7740675673344881E-4</v>
      </c>
      <c r="Y1143" s="31">
        <v>1.7740675673344881E-4</v>
      </c>
      <c r="Z1143" s="29" t="s">
        <v>19</v>
      </c>
      <c r="AA1143" s="40"/>
      <c r="AB1143" s="41">
        <f t="shared" si="20"/>
        <v>-2.2487024280915757</v>
      </c>
    </row>
    <row r="1144" spans="1:28">
      <c r="A1144" s="28">
        <v>43141</v>
      </c>
      <c r="B1144" s="31">
        <v>1.2928342094595899</v>
      </c>
      <c r="C1144" s="31">
        <v>1.2928342094595899</v>
      </c>
      <c r="D1144" s="31">
        <v>0.12829371354159744</v>
      </c>
      <c r="E1144" s="31">
        <v>0.12829371354159744</v>
      </c>
      <c r="F1144" s="31">
        <v>9.1968893248193417</v>
      </c>
      <c r="G1144" s="31">
        <v>9.1968893248193417</v>
      </c>
      <c r="H1144" s="31">
        <v>2.8068188258136679</v>
      </c>
      <c r="I1144" s="31">
        <v>2.8068188258136684</v>
      </c>
      <c r="J1144" s="31">
        <v>1.5403522091893525E-2</v>
      </c>
      <c r="K1144" s="31">
        <v>1.5403522091893525E-2</v>
      </c>
      <c r="L1144" s="31">
        <v>2.9532136545437635E-3</v>
      </c>
      <c r="M1144" s="31">
        <v>2.9532136545437635E-3</v>
      </c>
      <c r="N1144" s="31">
        <v>7.9838661248673837E-2</v>
      </c>
      <c r="O1144" s="31">
        <v>7.9838661248673837E-2</v>
      </c>
      <c r="P1144" s="31">
        <v>2.6649205242369668E-2</v>
      </c>
      <c r="Q1144" s="31">
        <v>2.6649205242369668E-2</v>
      </c>
      <c r="R1144" s="31">
        <v>0</v>
      </c>
      <c r="S1144" s="31">
        <v>0</v>
      </c>
      <c r="T1144" s="31">
        <v>0</v>
      </c>
      <c r="U1144" s="31">
        <v>0</v>
      </c>
      <c r="V1144" s="31">
        <v>2.8519526793042017E-2</v>
      </c>
      <c r="W1144" s="31">
        <v>2.8519526793042017E-2</v>
      </c>
      <c r="X1144" s="31">
        <v>7.0211187959994779E-3</v>
      </c>
      <c r="Y1144" s="31">
        <v>7.0211187959994779E-3</v>
      </c>
      <c r="Z1144" s="29" t="s">
        <v>19</v>
      </c>
      <c r="AA1144" s="40"/>
      <c r="AB1144" s="41">
        <f t="shared" si="20"/>
        <v>1.0320517515894319</v>
      </c>
    </row>
    <row r="1145" spans="1:28">
      <c r="A1145" s="28">
        <v>43142</v>
      </c>
      <c r="B1145" s="31">
        <v>4.2884074662686025E-2</v>
      </c>
      <c r="C1145" s="31">
        <v>4.2884074662686025E-2</v>
      </c>
      <c r="D1145" s="31">
        <v>7.483024834899081E-2</v>
      </c>
      <c r="E1145" s="31">
        <v>7.483024834899081E-2</v>
      </c>
      <c r="F1145" s="31">
        <v>0.38542146245771369</v>
      </c>
      <c r="G1145" s="31">
        <v>0.38542146245771369</v>
      </c>
      <c r="H1145" s="31">
        <v>0.13905979346896741</v>
      </c>
      <c r="I1145" s="31">
        <v>0.13905979346896741</v>
      </c>
      <c r="J1145" s="31">
        <v>4.9865203096146542E-4</v>
      </c>
      <c r="K1145" s="31">
        <v>4.9865203096146542E-4</v>
      </c>
      <c r="L1145" s="31">
        <v>1.2533717793693609E-2</v>
      </c>
      <c r="M1145" s="31">
        <v>1.2533717793693609E-2</v>
      </c>
      <c r="N1145" s="31">
        <v>1.4762695918489896E-3</v>
      </c>
      <c r="O1145" s="31">
        <v>1.4762695918489896E-3</v>
      </c>
      <c r="P1145" s="31">
        <v>5.2026995394816259E-3</v>
      </c>
      <c r="Q1145" s="31">
        <v>5.202699539481625E-3</v>
      </c>
      <c r="R1145" s="31">
        <v>6.6401147864804172E-3</v>
      </c>
      <c r="S1145" s="31">
        <v>6.6401147864804172E-3</v>
      </c>
      <c r="T1145" s="31">
        <v>3.28175452117411E-2</v>
      </c>
      <c r="U1145" s="31">
        <v>3.28175452117411E-2</v>
      </c>
      <c r="V1145" s="31">
        <v>3.7051864603559068E-2</v>
      </c>
      <c r="W1145" s="31">
        <v>3.7051864603559068E-2</v>
      </c>
      <c r="X1145" s="31">
        <v>2.3835336961958567E-2</v>
      </c>
      <c r="Y1145" s="31">
        <v>2.383533696195857E-2</v>
      </c>
      <c r="Z1145" s="29" t="s">
        <v>19</v>
      </c>
      <c r="AA1145" s="40"/>
      <c r="AB1145" s="41">
        <f t="shared" si="20"/>
        <v>-1.9728512695060443</v>
      </c>
    </row>
    <row r="1146" spans="1:28">
      <c r="A1146" s="28">
        <v>43143</v>
      </c>
      <c r="B1146" s="31">
        <v>1.8015815312156171E-4</v>
      </c>
      <c r="C1146" s="31">
        <v>1.8015815312156171E-4</v>
      </c>
      <c r="D1146" s="31">
        <v>5.8765297580291526E-3</v>
      </c>
      <c r="E1146" s="31">
        <v>5.8765297580291526E-3</v>
      </c>
      <c r="F1146" s="31">
        <v>9.7473827491642823E-2</v>
      </c>
      <c r="G1146" s="31">
        <v>9.7473827491642823E-2</v>
      </c>
      <c r="H1146" s="31">
        <v>2.6245112074254579E-2</v>
      </c>
      <c r="I1146" s="31">
        <v>2.6245112074254583E-2</v>
      </c>
      <c r="J1146" s="31">
        <v>3.2171098771707447E-6</v>
      </c>
      <c r="K1146" s="31">
        <v>3.2171098771707447E-6</v>
      </c>
      <c r="L1146" s="31">
        <v>5.3151201881552552E-5</v>
      </c>
      <c r="M1146" s="31">
        <v>5.3151201881552552E-5</v>
      </c>
      <c r="N1146" s="31">
        <v>5.90507836739596E-4</v>
      </c>
      <c r="O1146" s="31">
        <v>5.90507836739596E-4</v>
      </c>
      <c r="P1146" s="31">
        <v>1.6631883443760827E-4</v>
      </c>
      <c r="Q1146" s="31">
        <v>1.663188344376083E-4</v>
      </c>
      <c r="R1146" s="31">
        <v>6.5468186000424656E-3</v>
      </c>
      <c r="S1146" s="31">
        <v>6.5468186000424656E-3</v>
      </c>
      <c r="T1146" s="31">
        <v>9.6336553410313988E-5</v>
      </c>
      <c r="U1146" s="31">
        <v>9.6336553410313988E-5</v>
      </c>
      <c r="V1146" s="31">
        <v>1.5097984266469164E-2</v>
      </c>
      <c r="W1146" s="31">
        <v>1.5097984266469164E-2</v>
      </c>
      <c r="X1146" s="31">
        <v>6.2597481316850933E-3</v>
      </c>
      <c r="Y1146" s="31">
        <v>6.2597481316850933E-3</v>
      </c>
      <c r="Z1146" s="29" t="s">
        <v>19</v>
      </c>
      <c r="AA1146" s="40"/>
      <c r="AB1146" s="41">
        <f t="shared" si="20"/>
        <v>-3.640275513978187</v>
      </c>
    </row>
    <row r="1147" spans="1:28">
      <c r="A1147" s="28">
        <v>43144</v>
      </c>
      <c r="B1147" s="31">
        <v>0.40152426665980351</v>
      </c>
      <c r="C1147" s="31">
        <v>0.40152426665980351</v>
      </c>
      <c r="D1147" s="31">
        <v>6.5442417316661575E-3</v>
      </c>
      <c r="E1147" s="31">
        <v>6.5442417316661575E-3</v>
      </c>
      <c r="F1147" s="31">
        <v>1.0819304601957683E-2</v>
      </c>
      <c r="G1147" s="31">
        <v>1.0819304601957683E-2</v>
      </c>
      <c r="H1147" s="31">
        <v>0.15885419874977516</v>
      </c>
      <c r="I1147" s="31">
        <v>0.15885419874977513</v>
      </c>
      <c r="J1147" s="31">
        <v>6.1092916567472445E-3</v>
      </c>
      <c r="K1147" s="31">
        <v>6.1092916567472445E-3</v>
      </c>
      <c r="L1147" s="31">
        <v>5.3151201881552545E-5</v>
      </c>
      <c r="M1147" s="31">
        <v>5.3151201881552545E-5</v>
      </c>
      <c r="N1147" s="31">
        <v>1.2510759252957541E-4</v>
      </c>
      <c r="O1147" s="31">
        <v>1.2510759252957541E-4</v>
      </c>
      <c r="P1147" s="31">
        <v>2.3900632504367412E-3</v>
      </c>
      <c r="Q1147" s="31">
        <v>2.3900632504367408E-3</v>
      </c>
      <c r="R1147" s="31">
        <v>0</v>
      </c>
      <c r="S1147" s="31">
        <v>0</v>
      </c>
      <c r="T1147" s="31">
        <v>1.6971843150803249E-2</v>
      </c>
      <c r="U1147" s="31">
        <v>1.6971843150803249E-2</v>
      </c>
      <c r="V1147" s="31">
        <v>1.4762695918489903E-3</v>
      </c>
      <c r="W1147" s="31">
        <v>1.4762695918489903E-3</v>
      </c>
      <c r="X1147" s="31">
        <v>6.6576813429691482E-3</v>
      </c>
      <c r="Y1147" s="31">
        <v>6.6576813429691491E-3</v>
      </c>
      <c r="Z1147" s="29" t="s">
        <v>19</v>
      </c>
      <c r="AA1147" s="40"/>
      <c r="AB1147" s="41">
        <f t="shared" si="20"/>
        <v>-1.8397684864486386</v>
      </c>
    </row>
    <row r="1148" spans="1:28">
      <c r="A1148" s="28">
        <v>43145</v>
      </c>
      <c r="B1148" s="31">
        <v>6.1096133677349618E-2</v>
      </c>
      <c r="C1148" s="31">
        <v>6.1096133677349618E-2</v>
      </c>
      <c r="D1148" s="31">
        <v>0.1011699908314177</v>
      </c>
      <c r="E1148" s="31">
        <v>0.1011699908314177</v>
      </c>
      <c r="F1148" s="31">
        <v>3.7895139820245411</v>
      </c>
      <c r="G1148" s="31">
        <v>3.7895139820245411</v>
      </c>
      <c r="H1148" s="31">
        <v>0.993843739143076</v>
      </c>
      <c r="I1148" s="31">
        <v>0.99384373914307633</v>
      </c>
      <c r="J1148" s="31">
        <v>7.5923793101229575E-4</v>
      </c>
      <c r="K1148" s="31">
        <v>7.5923793101229575E-4</v>
      </c>
      <c r="L1148" s="31">
        <v>4.484632658755996E-4</v>
      </c>
      <c r="M1148" s="31">
        <v>4.484632658755996E-4</v>
      </c>
      <c r="N1148" s="31">
        <v>1.668935284344536E-2</v>
      </c>
      <c r="O1148" s="31">
        <v>1.668935284344536E-2</v>
      </c>
      <c r="P1148" s="31">
        <v>4.5657600031538959E-3</v>
      </c>
      <c r="Q1148" s="31">
        <v>4.565760003153895E-3</v>
      </c>
      <c r="R1148" s="31">
        <v>2.6702011980517183E-4</v>
      </c>
      <c r="S1148" s="31">
        <v>2.6702011980517183E-4</v>
      </c>
      <c r="T1148" s="31">
        <v>1.0895996385718271E-2</v>
      </c>
      <c r="U1148" s="31">
        <v>1.0895996385718271E-2</v>
      </c>
      <c r="V1148" s="31">
        <v>9.4486258182036556E-2</v>
      </c>
      <c r="W1148" s="31">
        <v>9.4486258182036556E-2</v>
      </c>
      <c r="X1148" s="31">
        <v>2.7404415949853021E-2</v>
      </c>
      <c r="Y1148" s="31">
        <v>2.7404415949853028E-2</v>
      </c>
      <c r="Z1148" s="29" t="s">
        <v>19</v>
      </c>
      <c r="AA1148" s="40"/>
      <c r="AB1148" s="41">
        <f t="shared" si="20"/>
        <v>-6.1752887648319167E-3</v>
      </c>
    </row>
    <row r="1149" spans="1:28">
      <c r="A1149" s="28">
        <v>43146</v>
      </c>
      <c r="B1149" s="31">
        <v>3.9763478081830412E-3</v>
      </c>
      <c r="C1149" s="31">
        <v>3.9763478081830412E-3</v>
      </c>
      <c r="D1149" s="31">
        <v>5.2902055622732778E-2</v>
      </c>
      <c r="E1149" s="31">
        <v>5.2902055622732778E-2</v>
      </c>
      <c r="F1149" s="31">
        <v>0.1414716656324439</v>
      </c>
      <c r="G1149" s="31">
        <v>0.1414716656324439</v>
      </c>
      <c r="H1149" s="31">
        <v>5.5970599758036893E-2</v>
      </c>
      <c r="I1149" s="31">
        <v>5.5970599758036886E-2</v>
      </c>
      <c r="J1149" s="31">
        <v>3.8605318526048935E-5</v>
      </c>
      <c r="K1149" s="31">
        <v>3.8605318526048935E-5</v>
      </c>
      <c r="L1149" s="31">
        <v>3.5544866258288262E-4</v>
      </c>
      <c r="M1149" s="31">
        <v>3.5544866258288262E-4</v>
      </c>
      <c r="N1149" s="31">
        <v>8.6074023660347903E-4</v>
      </c>
      <c r="O1149" s="31">
        <v>8.6074023660347903E-4</v>
      </c>
      <c r="P1149" s="31">
        <v>3.585094875655112E-4</v>
      </c>
      <c r="Q1149" s="31">
        <v>3.585094875655111E-4</v>
      </c>
      <c r="R1149" s="31">
        <v>7.2899709816689083E-3</v>
      </c>
      <c r="S1149" s="31">
        <v>7.2899709816689083E-3</v>
      </c>
      <c r="T1149" s="31">
        <v>1.5912141063289795E-2</v>
      </c>
      <c r="U1149" s="31">
        <v>1.5912141063289795E-2</v>
      </c>
      <c r="V1149" s="31">
        <v>4.6039594050883764E-4</v>
      </c>
      <c r="W1149" s="31">
        <v>4.6039594050883764E-4</v>
      </c>
      <c r="X1149" s="31">
        <v>8.8062742856298074E-3</v>
      </c>
      <c r="Y1149" s="31">
        <v>8.8062742856298056E-3</v>
      </c>
      <c r="Z1149" s="29" t="s">
        <v>19</v>
      </c>
      <c r="AA1149" s="40"/>
      <c r="AB1149" s="41">
        <f t="shared" si="20"/>
        <v>-2.8829287304307809</v>
      </c>
    </row>
    <row r="1150" spans="1:28">
      <c r="A1150" s="28">
        <v>43147</v>
      </c>
      <c r="B1150" s="31">
        <v>2.3420559905803018E-3</v>
      </c>
      <c r="C1150" s="31">
        <v>2.3420559905803018E-3</v>
      </c>
      <c r="D1150" s="31">
        <v>1.479596582377719E-2</v>
      </c>
      <c r="E1150" s="31">
        <v>1.479596582377719E-2</v>
      </c>
      <c r="F1150" s="31">
        <v>0.22835138218868223</v>
      </c>
      <c r="G1150" s="31">
        <v>0.22835138218868223</v>
      </c>
      <c r="H1150" s="31">
        <v>6.260117729094955E-2</v>
      </c>
      <c r="I1150" s="31">
        <v>6.260117729094955E-2</v>
      </c>
      <c r="J1150" s="31">
        <v>2.5736879017365958E-5</v>
      </c>
      <c r="K1150" s="31">
        <v>2.5736879017365958E-5</v>
      </c>
      <c r="L1150" s="31">
        <v>9.3014603292716958E-5</v>
      </c>
      <c r="M1150" s="31">
        <v>9.3014603292716958E-5</v>
      </c>
      <c r="N1150" s="31">
        <v>1.2210501030886559E-3</v>
      </c>
      <c r="O1150" s="31">
        <v>1.2210501030886559E-3</v>
      </c>
      <c r="P1150" s="31">
        <v>3.4495758253726166E-4</v>
      </c>
      <c r="Q1150" s="31">
        <v>3.449575825372616E-4</v>
      </c>
      <c r="R1150" s="31">
        <v>0</v>
      </c>
      <c r="S1150" s="31">
        <v>0</v>
      </c>
      <c r="T1150" s="31">
        <v>1.1849396069468622E-2</v>
      </c>
      <c r="U1150" s="31">
        <v>1.1849396069468622E-2</v>
      </c>
      <c r="V1150" s="31">
        <v>2.0117300878755729E-2</v>
      </c>
      <c r="W1150" s="31">
        <v>2.0117300878755729E-2</v>
      </c>
      <c r="X1150" s="31">
        <v>9.3471184953935853E-3</v>
      </c>
      <c r="Y1150" s="31">
        <v>9.3471184953935835E-3</v>
      </c>
      <c r="Z1150" s="29" t="s">
        <v>19</v>
      </c>
      <c r="AA1150" s="40"/>
      <c r="AB1150" s="41">
        <f t="shared" si="20"/>
        <v>-2.770971194488236</v>
      </c>
    </row>
    <row r="1151" spans="1:28">
      <c r="A1151" s="28">
        <v>43148</v>
      </c>
      <c r="B1151" s="31">
        <v>4.3302298946718221E-2</v>
      </c>
      <c r="C1151" s="31">
        <v>4.3302298946718221E-2</v>
      </c>
      <c r="D1151" s="31">
        <v>4.1092522954675317E-2</v>
      </c>
      <c r="E1151" s="31">
        <v>4.1092522954675317E-2</v>
      </c>
      <c r="F1151" s="31">
        <v>4.3077046259783411E-2</v>
      </c>
      <c r="G1151" s="31">
        <v>4.3077046259783411E-2</v>
      </c>
      <c r="H1151" s="31">
        <v>4.2427318669350761E-2</v>
      </c>
      <c r="I1151" s="31">
        <v>4.2427318669350768E-2</v>
      </c>
      <c r="J1151" s="31">
        <v>6.8202729396019796E-4</v>
      </c>
      <c r="K1151" s="31">
        <v>6.8202729396019796E-4</v>
      </c>
      <c r="L1151" s="31">
        <v>3.4216086211249456E-4</v>
      </c>
      <c r="M1151" s="31">
        <v>3.4216086211249456E-4</v>
      </c>
      <c r="N1151" s="31">
        <v>3.753227775887263E-4</v>
      </c>
      <c r="O1151" s="31">
        <v>3.753227775887263E-4</v>
      </c>
      <c r="P1151" s="31">
        <v>4.8047663281975718E-4</v>
      </c>
      <c r="Q1151" s="31">
        <v>4.8047663281975723E-4</v>
      </c>
      <c r="R1151" s="31">
        <v>0</v>
      </c>
      <c r="S1151" s="31">
        <v>0</v>
      </c>
      <c r="T1151" s="31">
        <v>0</v>
      </c>
      <c r="U1151" s="31">
        <v>0</v>
      </c>
      <c r="V1151" s="31">
        <v>0</v>
      </c>
      <c r="W1151" s="31">
        <v>0</v>
      </c>
      <c r="X1151" s="31">
        <v>0</v>
      </c>
      <c r="Y1151" s="31">
        <v>0</v>
      </c>
      <c r="Z1151" s="29" t="s">
        <v>19</v>
      </c>
      <c r="AA1151" s="40"/>
      <c r="AB1151" s="41">
        <f t="shared" si="20"/>
        <v>-3.1599628159822588</v>
      </c>
    </row>
    <row r="1152" spans="1:28">
      <c r="A1152" s="28">
        <v>43149</v>
      </c>
      <c r="B1152" s="31">
        <v>1.5065725554790599E-2</v>
      </c>
      <c r="C1152" s="31">
        <v>1.5065725554790599E-2</v>
      </c>
      <c r="D1152" s="31">
        <v>9.0283960296052193E-2</v>
      </c>
      <c r="E1152" s="31">
        <v>9.0283960296052193E-2</v>
      </c>
      <c r="F1152" s="31">
        <v>1.4317312889084612E-2</v>
      </c>
      <c r="G1152" s="31">
        <v>1.4317312889084612E-2</v>
      </c>
      <c r="H1152" s="31">
        <v>4.2777204217352843E-2</v>
      </c>
      <c r="I1152" s="31">
        <v>4.2777204217352843E-2</v>
      </c>
      <c r="J1152" s="31">
        <v>2.1554636177043991E-4</v>
      </c>
      <c r="K1152" s="31">
        <v>2.1554636177043991E-4</v>
      </c>
      <c r="L1152" s="31">
        <v>9.899411350439162E-4</v>
      </c>
      <c r="M1152" s="31">
        <v>9.899411350439162E-4</v>
      </c>
      <c r="N1152" s="31">
        <v>1.3011189623075842E-4</v>
      </c>
      <c r="O1152" s="31">
        <v>1.3011189623075842E-4</v>
      </c>
      <c r="P1152" s="31">
        <v>4.8170862418596167E-4</v>
      </c>
      <c r="Q1152" s="31">
        <v>4.8170862418596167E-4</v>
      </c>
      <c r="R1152" s="31">
        <v>7.8819191990683254E-3</v>
      </c>
      <c r="S1152" s="31">
        <v>7.8819191990683254E-3</v>
      </c>
      <c r="T1152" s="31">
        <v>2.1260480752621018E-3</v>
      </c>
      <c r="U1152" s="31">
        <v>2.1260480752621018E-3</v>
      </c>
      <c r="V1152" s="31">
        <v>1.0208779550413354E-3</v>
      </c>
      <c r="W1152" s="31">
        <v>1.0208779550413354E-3</v>
      </c>
      <c r="X1152" s="31">
        <v>4.0581795602776414E-3</v>
      </c>
      <c r="Y1152" s="31">
        <v>4.0581795602776414E-3</v>
      </c>
      <c r="Z1152" s="29" t="s">
        <v>19</v>
      </c>
      <c r="AA1152" s="40"/>
      <c r="AB1152" s="41">
        <f t="shared" si="20"/>
        <v>-3.1517499300264964</v>
      </c>
    </row>
    <row r="1153" spans="1:28">
      <c r="A1153" s="28">
        <v>43150</v>
      </c>
      <c r="B1153" s="31">
        <v>0.38238889711039198</v>
      </c>
      <c r="C1153" s="31">
        <v>0.38238889711039198</v>
      </c>
      <c r="D1153" s="31">
        <v>5.7675697941719707E-2</v>
      </c>
      <c r="E1153" s="31">
        <v>5.7675697941719707E-2</v>
      </c>
      <c r="F1153" s="31">
        <v>4.4661959284985082</v>
      </c>
      <c r="G1153" s="31">
        <v>4.4661959284985082</v>
      </c>
      <c r="H1153" s="31">
        <v>1.2673421264663778</v>
      </c>
      <c r="I1153" s="31">
        <v>1.2673421264663778</v>
      </c>
      <c r="J1153" s="31">
        <v>3.201024327784891E-3</v>
      </c>
      <c r="K1153" s="31">
        <v>3.201024327784891E-3</v>
      </c>
      <c r="L1153" s="31">
        <v>7.6737047716491497E-4</v>
      </c>
      <c r="M1153" s="31">
        <v>7.6737047716491497E-4</v>
      </c>
      <c r="N1153" s="31">
        <v>2.1783734011249674E-2</v>
      </c>
      <c r="O1153" s="31">
        <v>2.1783734011249674E-2</v>
      </c>
      <c r="P1153" s="31">
        <v>6.8732798320549357E-3</v>
      </c>
      <c r="Q1153" s="31">
        <v>6.8732798320549349E-3</v>
      </c>
      <c r="R1153" s="31">
        <v>0</v>
      </c>
      <c r="S1153" s="31">
        <v>0</v>
      </c>
      <c r="T1153" s="31">
        <v>1.6809067595040992E-3</v>
      </c>
      <c r="U1153" s="31">
        <v>1.6809067595040992E-3</v>
      </c>
      <c r="V1153" s="31">
        <v>2.7523670356506595E-4</v>
      </c>
      <c r="W1153" s="31">
        <v>2.7523670356506595E-4</v>
      </c>
      <c r="X1153" s="31">
        <v>6.911471564407277E-4</v>
      </c>
      <c r="Y1153" s="31">
        <v>6.911471564407277E-4</v>
      </c>
      <c r="Z1153" s="29" t="s">
        <v>19</v>
      </c>
      <c r="AA1153" s="40"/>
      <c r="AB1153" s="41">
        <f t="shared" si="20"/>
        <v>0.23692189366946378</v>
      </c>
    </row>
    <row r="1154" spans="1:28">
      <c r="A1154" s="28">
        <v>43151</v>
      </c>
      <c r="B1154" s="31">
        <v>6.2090220629395382E-4</v>
      </c>
      <c r="C1154" s="31">
        <v>6.2090220629395382E-4</v>
      </c>
      <c r="D1154" s="31">
        <v>6.9096562446018311E-3</v>
      </c>
      <c r="E1154" s="31">
        <v>6.9096562446018311E-3</v>
      </c>
      <c r="F1154" s="31">
        <v>4.4393178133194544E-2</v>
      </c>
      <c r="G1154" s="31">
        <v>4.4393178133194544E-2</v>
      </c>
      <c r="H1154" s="31">
        <v>1.3729311784983014E-2</v>
      </c>
      <c r="I1154" s="31">
        <v>1.3729311784983012E-2</v>
      </c>
      <c r="J1154" s="31">
        <v>3.2171098771707447E-6</v>
      </c>
      <c r="K1154" s="31">
        <v>3.2171098771707447E-6</v>
      </c>
      <c r="L1154" s="31">
        <v>3.6541451293567378E-5</v>
      </c>
      <c r="M1154" s="31">
        <v>3.6541451293567378E-5</v>
      </c>
      <c r="N1154" s="31">
        <v>4.0034429609464139E-4</v>
      </c>
      <c r="O1154" s="31">
        <v>4.0034429609464139E-4</v>
      </c>
      <c r="P1154" s="31">
        <v>1.1334320569081451E-4</v>
      </c>
      <c r="Q1154" s="31">
        <v>1.1334320569081451E-4</v>
      </c>
      <c r="R1154" s="31">
        <v>0</v>
      </c>
      <c r="S1154" s="31">
        <v>0</v>
      </c>
      <c r="T1154" s="31">
        <v>1.4071780698141035E-2</v>
      </c>
      <c r="U1154" s="31">
        <v>1.4071780698141035E-2</v>
      </c>
      <c r="V1154" s="31">
        <v>8.1420021218247696E-3</v>
      </c>
      <c r="W1154" s="31">
        <v>8.1420021218247696E-3</v>
      </c>
      <c r="X1154" s="31">
        <v>7.2231653800570172E-3</v>
      </c>
      <c r="Y1154" s="31">
        <v>7.2231653800570164E-3</v>
      </c>
      <c r="Z1154" s="29" t="s">
        <v>19</v>
      </c>
      <c r="AA1154" s="40"/>
      <c r="AB1154" s="41">
        <f t="shared" si="20"/>
        <v>-4.2882221853687481</v>
      </c>
    </row>
    <row r="1155" spans="1:28">
      <c r="A1155" s="28">
        <v>43152</v>
      </c>
      <c r="B1155" s="31">
        <v>9.9730406192293094E-5</v>
      </c>
      <c r="C1155" s="31">
        <v>9.9730406192293094E-5</v>
      </c>
      <c r="D1155" s="31">
        <v>5.9785136266393826E-2</v>
      </c>
      <c r="E1155" s="31">
        <v>5.9785136266393826E-2</v>
      </c>
      <c r="F1155" s="31">
        <v>6.2233520827912003E-2</v>
      </c>
      <c r="G1155" s="31">
        <v>6.2233520827912003E-2</v>
      </c>
      <c r="H1155" s="31">
        <v>3.753138498005406E-2</v>
      </c>
      <c r="I1155" s="31">
        <v>3.7531384980054067E-2</v>
      </c>
      <c r="J1155" s="31">
        <v>3.2171098771707447E-6</v>
      </c>
      <c r="K1155" s="31">
        <v>3.2171098771707447E-6</v>
      </c>
      <c r="L1155" s="31">
        <v>2.6343064432544478E-3</v>
      </c>
      <c r="M1155" s="31">
        <v>2.6343064432544478E-3</v>
      </c>
      <c r="N1155" s="31">
        <v>2.9525391836979806E-4</v>
      </c>
      <c r="O1155" s="31">
        <v>2.9525391836979806E-4</v>
      </c>
      <c r="P1155" s="31">
        <v>1.0508886353724433E-3</v>
      </c>
      <c r="Q1155" s="31">
        <v>1.0508886353724435E-3</v>
      </c>
      <c r="R1155" s="31">
        <v>0</v>
      </c>
      <c r="S1155" s="31">
        <v>0</v>
      </c>
      <c r="T1155" s="31">
        <v>6.8963684441314425E-3</v>
      </c>
      <c r="U1155" s="31">
        <v>6.8963684441314425E-3</v>
      </c>
      <c r="V1155" s="31">
        <v>1.4377364533498808E-2</v>
      </c>
      <c r="W1155" s="31">
        <v>1.4377364533498808E-2</v>
      </c>
      <c r="X1155" s="31">
        <v>6.0971252713460985E-3</v>
      </c>
      <c r="Y1155" s="31">
        <v>6.0971252713460985E-3</v>
      </c>
      <c r="Z1155" s="29" t="s">
        <v>19</v>
      </c>
      <c r="AA1155" s="40"/>
      <c r="AB1155" s="41">
        <f t="shared" si="20"/>
        <v>-3.2825777632372981</v>
      </c>
    </row>
    <row r="1156" spans="1:28">
      <c r="A1156" s="28">
        <v>43153</v>
      </c>
      <c r="B1156" s="31">
        <v>1.4541336644811767E-2</v>
      </c>
      <c r="C1156" s="31">
        <v>1.4541336644811767E-2</v>
      </c>
      <c r="D1156" s="31">
        <v>3.4348964215953331E-3</v>
      </c>
      <c r="E1156" s="31">
        <v>3.4348964215953331E-3</v>
      </c>
      <c r="F1156" s="31">
        <v>0.27548691875012515</v>
      </c>
      <c r="G1156" s="31">
        <v>0.27548691875012515</v>
      </c>
      <c r="H1156" s="31">
        <v>7.4663604757457841E-2</v>
      </c>
      <c r="I1156" s="31">
        <v>7.4663604757457841E-2</v>
      </c>
      <c r="J1156" s="31">
        <v>1.1903306545531755E-4</v>
      </c>
      <c r="K1156" s="31">
        <v>1.1903306545531755E-4</v>
      </c>
      <c r="L1156" s="31">
        <v>2.9897551058373309E-5</v>
      </c>
      <c r="M1156" s="31">
        <v>2.9897551058373309E-5</v>
      </c>
      <c r="N1156" s="31">
        <v>4.2986968793162139E-3</v>
      </c>
      <c r="O1156" s="31">
        <v>4.2986968793162139E-3</v>
      </c>
      <c r="P1156" s="31">
        <v>1.1149521864150778E-3</v>
      </c>
      <c r="Q1156" s="31">
        <v>1.114952186415078E-3</v>
      </c>
      <c r="R1156" s="31">
        <v>0</v>
      </c>
      <c r="S1156" s="31">
        <v>0</v>
      </c>
      <c r="T1156" s="31">
        <v>4.5241638651554006E-2</v>
      </c>
      <c r="U1156" s="31">
        <v>4.5241638651554006E-2</v>
      </c>
      <c r="V1156" s="31">
        <v>2.7673799467542084E-3</v>
      </c>
      <c r="W1156" s="31">
        <v>2.7673799467542084E-3</v>
      </c>
      <c r="X1156" s="31">
        <v>1.7459781641850254E-2</v>
      </c>
      <c r="Y1156" s="31">
        <v>1.7459781641850265E-2</v>
      </c>
      <c r="Z1156" s="29" t="s">
        <v>19</v>
      </c>
      <c r="AA1156" s="40"/>
      <c r="AB1156" s="41">
        <f t="shared" si="20"/>
        <v>-2.5947625243486643</v>
      </c>
    </row>
    <row r="1157" spans="1:28">
      <c r="A1157" s="28">
        <v>43154</v>
      </c>
      <c r="B1157" s="31">
        <v>8.9757365573063779E-4</v>
      </c>
      <c r="C1157" s="31">
        <v>8.9757365573063779E-4</v>
      </c>
      <c r="D1157" s="31">
        <v>1.4485961438803034</v>
      </c>
      <c r="E1157" s="31">
        <v>1.4485961438803034</v>
      </c>
      <c r="F1157" s="31">
        <v>3.4777458614408396</v>
      </c>
      <c r="G1157" s="31">
        <v>3.4777458614408396</v>
      </c>
      <c r="H1157" s="31">
        <v>1.3937493686044249</v>
      </c>
      <c r="I1157" s="31">
        <v>1.3937493686044247</v>
      </c>
      <c r="J1157" s="31">
        <v>6.4342197543414894E-6</v>
      </c>
      <c r="K1157" s="31">
        <v>6.4342197543414894E-6</v>
      </c>
      <c r="L1157" s="31">
        <v>1.1304596250182706E-2</v>
      </c>
      <c r="M1157" s="31">
        <v>1.1304596250182706E-2</v>
      </c>
      <c r="N1157" s="31">
        <v>2.8144204015453284E-2</v>
      </c>
      <c r="O1157" s="31">
        <v>2.8144204015453284E-2</v>
      </c>
      <c r="P1157" s="31">
        <v>1.1123650045460478E-2</v>
      </c>
      <c r="Q1157" s="31">
        <v>1.1123650045460488E-2</v>
      </c>
      <c r="R1157" s="31">
        <v>4.1886770600763103E-3</v>
      </c>
      <c r="S1157" s="31">
        <v>4.1886770600763103E-3</v>
      </c>
      <c r="T1157" s="31">
        <v>2.3320089825531179E-3</v>
      </c>
      <c r="U1157" s="31">
        <v>2.3320089825531179E-3</v>
      </c>
      <c r="V1157" s="31">
        <v>4.0684989090617931E-3</v>
      </c>
      <c r="W1157" s="31">
        <v>4.0684989090617931E-3</v>
      </c>
      <c r="X1157" s="31">
        <v>3.4705196785980927E-3</v>
      </c>
      <c r="Y1157" s="31">
        <v>3.4705196785980927E-3</v>
      </c>
      <c r="Z1157" s="29" t="s">
        <v>19</v>
      </c>
      <c r="AA1157" s="40"/>
      <c r="AB1157" s="41">
        <f t="shared" si="20"/>
        <v>0.33199750320694232</v>
      </c>
    </row>
    <row r="1158" spans="1:28">
      <c r="A1158" s="28">
        <v>43155</v>
      </c>
      <c r="B1158" s="31">
        <v>1.1739233941796047E-2</v>
      </c>
      <c r="C1158" s="31">
        <v>1.1739233941796047E-2</v>
      </c>
      <c r="D1158" s="31">
        <v>0.65947685929548083</v>
      </c>
      <c r="E1158" s="31">
        <v>0.65947685929548083</v>
      </c>
      <c r="F1158" s="31">
        <v>3.9749184298496706E-2</v>
      </c>
      <c r="G1158" s="31">
        <v>3.9749184298496706E-2</v>
      </c>
      <c r="H1158" s="31">
        <v>0.25885740192732731</v>
      </c>
      <c r="I1158" s="31">
        <v>0.25885740192732731</v>
      </c>
      <c r="J1158" s="31">
        <v>9.0079076560780843E-5</v>
      </c>
      <c r="K1158" s="31">
        <v>9.0079076560780843E-5</v>
      </c>
      <c r="L1158" s="31">
        <v>6.2884515726111855E-3</v>
      </c>
      <c r="M1158" s="31">
        <v>6.2884515726111855E-3</v>
      </c>
      <c r="N1158" s="31">
        <v>3.4529695538162828E-4</v>
      </c>
      <c r="O1158" s="31">
        <v>3.4529695538162828E-4</v>
      </c>
      <c r="P1158" s="31">
        <v>2.4516628187469663E-3</v>
      </c>
      <c r="Q1158" s="31">
        <v>2.4516628187469663E-3</v>
      </c>
      <c r="R1158" s="31">
        <v>5.9033966246083164E-3</v>
      </c>
      <c r="S1158" s="31">
        <v>5.9033966246083164E-3</v>
      </c>
      <c r="T1158" s="31">
        <v>0</v>
      </c>
      <c r="U1158" s="31">
        <v>0</v>
      </c>
      <c r="V1158" s="31">
        <v>2.0352503152711331E-2</v>
      </c>
      <c r="W1158" s="31">
        <v>2.0352503152711331E-2</v>
      </c>
      <c r="X1158" s="31">
        <v>7.2712130433389924E-3</v>
      </c>
      <c r="Y1158" s="31">
        <v>7.2712130433389924E-3</v>
      </c>
      <c r="Z1158" s="29" t="s">
        <v>19</v>
      </c>
      <c r="AA1158" s="40"/>
      <c r="AB1158" s="41">
        <f t="shared" si="20"/>
        <v>-1.3514779406120181</v>
      </c>
    </row>
    <row r="1159" spans="1:28">
      <c r="A1159" s="28">
        <v>43156</v>
      </c>
      <c r="B1159" s="31">
        <v>2.1821656296849165E-2</v>
      </c>
      <c r="C1159" s="31">
        <v>2.1821656296849165E-2</v>
      </c>
      <c r="D1159" s="31">
        <v>2.572345429661028</v>
      </c>
      <c r="E1159" s="31">
        <v>2.572345429661028</v>
      </c>
      <c r="F1159" s="31">
        <v>1.1327741857997877</v>
      </c>
      <c r="G1159" s="31">
        <v>1.1327741857997877</v>
      </c>
      <c r="H1159" s="31">
        <v>1.2412202135287438</v>
      </c>
      <c r="I1159" s="31">
        <v>1.2412202135287433</v>
      </c>
      <c r="J1159" s="31">
        <v>5.0186914083863617E-4</v>
      </c>
      <c r="K1159" s="31">
        <v>5.0186914083863617E-4</v>
      </c>
      <c r="L1159" s="31">
        <v>1.9114500976653338E-2</v>
      </c>
      <c r="M1159" s="31">
        <v>1.9114500976653338E-2</v>
      </c>
      <c r="N1159" s="31">
        <v>1.4782713133294635E-2</v>
      </c>
      <c r="O1159" s="31">
        <v>1.4782713133294635E-2</v>
      </c>
      <c r="P1159" s="31">
        <v>1.0920371470036735E-2</v>
      </c>
      <c r="Q1159" s="31">
        <v>1.0920371470036744E-2</v>
      </c>
      <c r="R1159" s="31">
        <v>2.3809830200940685E-2</v>
      </c>
      <c r="S1159" s="31">
        <v>2.3809830200940685E-2</v>
      </c>
      <c r="T1159" s="31">
        <v>2.0117729912167637E-2</v>
      </c>
      <c r="U1159" s="31">
        <v>2.0117729912167637E-2</v>
      </c>
      <c r="V1159" s="31">
        <v>7.2212102408070944E-3</v>
      </c>
      <c r="W1159" s="31">
        <v>7.2212102408070944E-3</v>
      </c>
      <c r="X1159" s="31">
        <v>1.8356671356447134E-2</v>
      </c>
      <c r="Y1159" s="31">
        <v>1.8356671356447137E-2</v>
      </c>
      <c r="Z1159" s="29" t="s">
        <v>19</v>
      </c>
      <c r="AA1159" s="40"/>
      <c r="AB1159" s="41">
        <f t="shared" si="20"/>
        <v>0.21609493893220386</v>
      </c>
    </row>
    <row r="1160" spans="1:28">
      <c r="A1160" s="28">
        <v>43157</v>
      </c>
      <c r="B1160" s="31">
        <v>3.7875034583931183E-2</v>
      </c>
      <c r="C1160" s="31">
        <v>3.7875034583931183E-2</v>
      </c>
      <c r="D1160" s="31">
        <v>0.26332434192168169</v>
      </c>
      <c r="E1160" s="31">
        <v>0.26332434192168169</v>
      </c>
      <c r="F1160" s="31">
        <v>1.3586534419600855</v>
      </c>
      <c r="G1160" s="31">
        <v>1.3586534419600855</v>
      </c>
      <c r="H1160" s="31">
        <v>0.44664368592104908</v>
      </c>
      <c r="I1160" s="31">
        <v>0.44664368592104919</v>
      </c>
      <c r="J1160" s="31">
        <v>4.5682960255824577E-4</v>
      </c>
      <c r="K1160" s="31">
        <v>4.5682960255824577E-4</v>
      </c>
      <c r="L1160" s="31">
        <v>2.3486187331411027E-3</v>
      </c>
      <c r="M1160" s="31">
        <v>2.3486187331411027E-3</v>
      </c>
      <c r="N1160" s="31">
        <v>1.319634886001962E-2</v>
      </c>
      <c r="O1160" s="31">
        <v>1.319634886001962E-2</v>
      </c>
      <c r="P1160" s="31">
        <v>4.294721902588906E-3</v>
      </c>
      <c r="Q1160" s="31">
        <v>4.2947219025889034E-3</v>
      </c>
      <c r="R1160" s="31">
        <v>0</v>
      </c>
      <c r="S1160" s="31">
        <v>0</v>
      </c>
      <c r="T1160" s="31">
        <v>0</v>
      </c>
      <c r="U1160" s="31">
        <v>0</v>
      </c>
      <c r="V1160" s="31">
        <v>4.0469804031467063E-2</v>
      </c>
      <c r="W1160" s="31">
        <v>4.0469804031467063E-2</v>
      </c>
      <c r="X1160" s="31">
        <v>9.9631141784958365E-3</v>
      </c>
      <c r="Y1160" s="31">
        <v>9.9631141784958365E-3</v>
      </c>
      <c r="Z1160" s="29" t="s">
        <v>19</v>
      </c>
      <c r="AA1160" s="40"/>
      <c r="AB1160" s="41">
        <f t="shared" si="20"/>
        <v>-0.8059941254593439</v>
      </c>
    </row>
    <row r="1161" spans="1:28">
      <c r="A1161" s="28">
        <v>43158</v>
      </c>
      <c r="B1161" s="31">
        <v>1.6455517021728358E-2</v>
      </c>
      <c r="C1161" s="31">
        <v>1.6455517021728358E-2</v>
      </c>
      <c r="D1161" s="31">
        <v>9.8475889286046475E-2</v>
      </c>
      <c r="E1161" s="31">
        <v>9.8475889286046475E-2</v>
      </c>
      <c r="F1161" s="31">
        <v>5.2109814440418761E-2</v>
      </c>
      <c r="G1161" s="31">
        <v>5.2109814440418761E-2</v>
      </c>
      <c r="H1161" s="31">
        <v>5.5651513994189931E-2</v>
      </c>
      <c r="I1161" s="31">
        <v>5.5651513994189925E-2</v>
      </c>
      <c r="J1161" s="31">
        <v>1.6085549385853724E-4</v>
      </c>
      <c r="K1161" s="31">
        <v>1.6085549385853724E-4</v>
      </c>
      <c r="L1161" s="31">
        <v>7.3747292610654158E-4</v>
      </c>
      <c r="M1161" s="31">
        <v>7.3747292610654158E-4</v>
      </c>
      <c r="N1161" s="31">
        <v>3.7031847388754337E-4</v>
      </c>
      <c r="O1161" s="31">
        <v>3.7031847388754337E-4</v>
      </c>
      <c r="P1161" s="31">
        <v>4.2626901270675888E-4</v>
      </c>
      <c r="Q1161" s="31">
        <v>4.2626901270675894E-4</v>
      </c>
      <c r="R1161" s="31">
        <v>0</v>
      </c>
      <c r="S1161" s="31">
        <v>0</v>
      </c>
      <c r="T1161" s="31">
        <v>3.0860916592476448E-3</v>
      </c>
      <c r="U1161" s="31">
        <v>3.0860916592476448E-3</v>
      </c>
      <c r="V1161" s="31">
        <v>1.5002902496146686E-2</v>
      </c>
      <c r="W1161" s="31">
        <v>1.5002902496146686E-2</v>
      </c>
      <c r="X1161" s="31">
        <v>4.8380300950850936E-3</v>
      </c>
      <c r="Y1161" s="31">
        <v>4.8380300950850936E-3</v>
      </c>
      <c r="Z1161" s="29" t="s">
        <v>19</v>
      </c>
      <c r="AA1161" s="40"/>
      <c r="AB1161" s="41">
        <f t="shared" ref="AB1161:AB1224" si="21">IF(I1161&gt;0,LN(I1161),"")</f>
        <v>-2.8886459959848292</v>
      </c>
    </row>
    <row r="1162" spans="1:28">
      <c r="A1162" s="28">
        <v>43159</v>
      </c>
      <c r="B1162" s="31">
        <v>0.96152980008879219</v>
      </c>
      <c r="C1162" s="31">
        <v>0.96152980008879219</v>
      </c>
      <c r="D1162" s="31">
        <v>1.9354644750654424</v>
      </c>
      <c r="E1162" s="31">
        <v>1.9354644750654424</v>
      </c>
      <c r="F1162" s="31">
        <v>3.5415657465420258</v>
      </c>
      <c r="G1162" s="31">
        <v>3.5415657465420258</v>
      </c>
      <c r="H1162" s="31">
        <v>1.9578966950599608</v>
      </c>
      <c r="I1162" s="31">
        <v>1.9578966950599612</v>
      </c>
      <c r="J1162" s="31">
        <v>4.390068138387198E-2</v>
      </c>
      <c r="K1162" s="31">
        <v>4.390068138387198E-2</v>
      </c>
      <c r="L1162" s="31">
        <v>4.0541079235154195E-2</v>
      </c>
      <c r="M1162" s="31">
        <v>4.0541079235154195E-2</v>
      </c>
      <c r="N1162" s="31">
        <v>8.8821386392297363E-2</v>
      </c>
      <c r="O1162" s="31">
        <v>8.8821386392297363E-2</v>
      </c>
      <c r="P1162" s="31">
        <v>5.3713591575150252E-2</v>
      </c>
      <c r="Q1162" s="31">
        <v>5.3713591575150238E-2</v>
      </c>
      <c r="R1162" s="31">
        <v>2.8181882524015725E-2</v>
      </c>
      <c r="S1162" s="31">
        <v>2.8181882524015725E-2</v>
      </c>
      <c r="T1162" s="31">
        <v>3.2020277183517812E-2</v>
      </c>
      <c r="U1162" s="31">
        <v>3.2020277183517812E-2</v>
      </c>
      <c r="V1162" s="31">
        <v>6.9855075364813751E-2</v>
      </c>
      <c r="W1162" s="31">
        <v>6.9855075364813751E-2</v>
      </c>
      <c r="X1162" s="31">
        <v>3.9864776627645392E-2</v>
      </c>
      <c r="Y1162" s="31">
        <v>3.9864776627645392E-2</v>
      </c>
      <c r="Z1162" s="29" t="s">
        <v>19</v>
      </c>
      <c r="AA1162" s="40"/>
      <c r="AB1162" s="41">
        <f t="shared" si="21"/>
        <v>0.67187078227719421</v>
      </c>
    </row>
    <row r="1163" spans="1:28">
      <c r="A1163" s="28">
        <v>43160</v>
      </c>
      <c r="B1163" s="31">
        <v>8.2390183954342781E-3</v>
      </c>
      <c r="C1163" s="31">
        <v>8.2390183954342781E-3</v>
      </c>
      <c r="D1163" s="31">
        <v>2.4070385479091643</v>
      </c>
      <c r="E1163" s="31">
        <v>2.4070385479091643</v>
      </c>
      <c r="F1163" s="31">
        <v>1.9176491782933326E-2</v>
      </c>
      <c r="G1163" s="31">
        <v>1.9176491782933326E-2</v>
      </c>
      <c r="H1163" s="31">
        <v>0.9005598168768032</v>
      </c>
      <c r="I1163" s="31">
        <v>0.90055981687680342</v>
      </c>
      <c r="J1163" s="31">
        <v>2.2519769140195214E-5</v>
      </c>
      <c r="K1163" s="31">
        <v>2.2519769140195214E-5</v>
      </c>
      <c r="L1163" s="31">
        <v>1.6802423694805797E-2</v>
      </c>
      <c r="M1163" s="31">
        <v>1.6802423694805797E-2</v>
      </c>
      <c r="N1163" s="31">
        <v>1.9516784434613763E-4</v>
      </c>
      <c r="O1163" s="31">
        <v>1.9516784434613763E-4</v>
      </c>
      <c r="P1163" s="31">
        <v>6.2880839331077966E-3</v>
      </c>
      <c r="Q1163" s="31">
        <v>6.2880839331077949E-3</v>
      </c>
      <c r="R1163" s="31">
        <v>0</v>
      </c>
      <c r="S1163" s="31">
        <v>0</v>
      </c>
      <c r="T1163" s="31">
        <v>1.125808894853635E-2</v>
      </c>
      <c r="U1163" s="31">
        <v>1.125808894853635E-2</v>
      </c>
      <c r="V1163" s="31">
        <v>5.9100826710971437E-3</v>
      </c>
      <c r="W1163" s="31">
        <v>5.9100826710971437E-3</v>
      </c>
      <c r="X1163" s="31">
        <v>5.6302005435545912E-3</v>
      </c>
      <c r="Y1163" s="31">
        <v>5.6302005435545912E-3</v>
      </c>
      <c r="Z1163" s="29" t="s">
        <v>19</v>
      </c>
      <c r="AA1163" s="40"/>
      <c r="AB1163" s="41">
        <f t="shared" si="21"/>
        <v>-0.10473869027930262</v>
      </c>
    </row>
    <row r="1164" spans="1:28">
      <c r="A1164" s="28">
        <v>43161</v>
      </c>
      <c r="B1164" s="31">
        <v>5.0157960094969083E-2</v>
      </c>
      <c r="C1164" s="31">
        <v>5.0157960094969083E-2</v>
      </c>
      <c r="D1164" s="31">
        <v>9.1805413449911638E-2</v>
      </c>
      <c r="E1164" s="31">
        <v>9.1805413449911638E-2</v>
      </c>
      <c r="F1164" s="31">
        <v>1.4237244029865686E-2</v>
      </c>
      <c r="G1164" s="31">
        <v>1.4237244029865686E-2</v>
      </c>
      <c r="H1164" s="31">
        <v>5.6760306223773989E-2</v>
      </c>
      <c r="I1164" s="31">
        <v>5.6760306223773982E-2</v>
      </c>
      <c r="J1164" s="31">
        <v>4.3430983341805052E-4</v>
      </c>
      <c r="K1164" s="31">
        <v>4.3430983341805052E-4</v>
      </c>
      <c r="L1164" s="31">
        <v>4.9829251763955514E-4</v>
      </c>
      <c r="M1164" s="31">
        <v>4.9829251763955514E-4</v>
      </c>
      <c r="N1164" s="31">
        <v>1.5513341473667351E-4</v>
      </c>
      <c r="O1164" s="31">
        <v>1.5513341473667351E-4</v>
      </c>
      <c r="P1164" s="31">
        <v>3.8930927172062382E-4</v>
      </c>
      <c r="Q1164" s="31">
        <v>3.8930927172062377E-4</v>
      </c>
      <c r="R1164" s="31">
        <v>3.4809128870987461E-3</v>
      </c>
      <c r="S1164" s="31">
        <v>3.4809128870987461E-3</v>
      </c>
      <c r="T1164" s="31">
        <v>0</v>
      </c>
      <c r="U1164" s="31">
        <v>0</v>
      </c>
      <c r="V1164" s="31">
        <v>1.1449846868306744E-2</v>
      </c>
      <c r="W1164" s="31">
        <v>1.1449846868306744E-2</v>
      </c>
      <c r="X1164" s="31">
        <v>4.1518109041091839E-3</v>
      </c>
      <c r="Y1164" s="31">
        <v>4.1518109041091839E-3</v>
      </c>
      <c r="Z1164" s="29" t="s">
        <v>19</v>
      </c>
      <c r="AA1164" s="40"/>
      <c r="AB1164" s="41">
        <f t="shared" si="21"/>
        <v>-2.8689180316418819</v>
      </c>
    </row>
    <row r="1165" spans="1:28">
      <c r="A1165" s="28">
        <v>43162</v>
      </c>
      <c r="B1165" s="31">
        <v>1.7655499005913046E-2</v>
      </c>
      <c r="C1165" s="31">
        <v>1.7655499005913046E-2</v>
      </c>
      <c r="D1165" s="31">
        <v>3.7159334015440429E-2</v>
      </c>
      <c r="E1165" s="31">
        <v>3.7159334015440429E-2</v>
      </c>
      <c r="F1165" s="31">
        <v>0.29272674500070062</v>
      </c>
      <c r="G1165" s="31">
        <v>0.29272674500070062</v>
      </c>
      <c r="H1165" s="31">
        <v>9.2607559006226484E-2</v>
      </c>
      <c r="I1165" s="31">
        <v>9.260755900622647E-2</v>
      </c>
      <c r="J1165" s="31">
        <v>1.7694104324439099E-4</v>
      </c>
      <c r="K1165" s="31">
        <v>1.7694104324439099E-4</v>
      </c>
      <c r="L1165" s="31">
        <v>4.8168276705156998E-4</v>
      </c>
      <c r="M1165" s="31">
        <v>4.8168276705156998E-4</v>
      </c>
      <c r="N1165" s="31">
        <v>1.0183758031907441E-2</v>
      </c>
      <c r="O1165" s="31">
        <v>1.0183758031907441E-2</v>
      </c>
      <c r="P1165" s="31">
        <v>2.7535007034670701E-3</v>
      </c>
      <c r="Q1165" s="31">
        <v>2.7535007034670696E-3</v>
      </c>
      <c r="R1165" s="31">
        <v>1.4209974327463178E-2</v>
      </c>
      <c r="S1165" s="31">
        <v>1.4209974327463178E-2</v>
      </c>
      <c r="T1165" s="31">
        <v>0</v>
      </c>
      <c r="U1165" s="31">
        <v>0</v>
      </c>
      <c r="V1165" s="31">
        <v>1.8080549272374239E-2</v>
      </c>
      <c r="W1165" s="31">
        <v>1.8080549272374239E-2</v>
      </c>
      <c r="X1165" s="31">
        <v>9.892890670622179E-3</v>
      </c>
      <c r="Y1165" s="31">
        <v>9.8928906706221807E-3</v>
      </c>
      <c r="Z1165" s="29" t="s">
        <v>19</v>
      </c>
      <c r="AA1165" s="40"/>
      <c r="AB1165" s="41">
        <f t="shared" si="21"/>
        <v>-2.3793845099248236</v>
      </c>
    </row>
    <row r="1166" spans="1:28">
      <c r="A1166" s="28">
        <v>43163</v>
      </c>
      <c r="B1166" s="31">
        <v>0.65682123807256521</v>
      </c>
      <c r="C1166" s="31">
        <v>0.65682123807256521</v>
      </c>
      <c r="D1166" s="31">
        <v>8.043105624725938E-2</v>
      </c>
      <c r="E1166" s="31">
        <v>8.043105624725938E-2</v>
      </c>
      <c r="F1166" s="31">
        <v>0.59865484316512207</v>
      </c>
      <c r="G1166" s="31">
        <v>0.59865484316512207</v>
      </c>
      <c r="H1166" s="31">
        <v>0.42873915539599894</v>
      </c>
      <c r="I1166" s="31">
        <v>0.42873915539599899</v>
      </c>
      <c r="J1166" s="31">
        <v>6.8395755988650032E-3</v>
      </c>
      <c r="K1166" s="31">
        <v>6.8395755988650032E-3</v>
      </c>
      <c r="L1166" s="31">
        <v>1.3952190493907544E-3</v>
      </c>
      <c r="M1166" s="31">
        <v>1.3952190493907544E-3</v>
      </c>
      <c r="N1166" s="31">
        <v>3.5830814500470397E-3</v>
      </c>
      <c r="O1166" s="31">
        <v>3.5830814500470397E-3</v>
      </c>
      <c r="P1166" s="31">
        <v>4.0187558365590969E-3</v>
      </c>
      <c r="Q1166" s="31">
        <v>4.0187558365590969E-3</v>
      </c>
      <c r="R1166" s="31">
        <v>0</v>
      </c>
      <c r="S1166" s="31">
        <v>0</v>
      </c>
      <c r="T1166" s="31">
        <v>1.1679976613471171E-2</v>
      </c>
      <c r="U1166" s="31">
        <v>1.1679976613471171E-2</v>
      </c>
      <c r="V1166" s="31">
        <v>3.8032708128990934E-4</v>
      </c>
      <c r="W1166" s="31">
        <v>3.8032708128990934E-4</v>
      </c>
      <c r="X1166" s="31">
        <v>4.4253129874065843E-3</v>
      </c>
      <c r="Y1166" s="31">
        <v>4.4253129874065843E-3</v>
      </c>
      <c r="Z1166" s="29" t="s">
        <v>19</v>
      </c>
      <c r="AA1166" s="40"/>
      <c r="AB1166" s="41">
        <f t="shared" si="21"/>
        <v>-0.84690657435890282</v>
      </c>
    </row>
    <row r="1167" spans="1:28">
      <c r="A1167" s="28">
        <v>43164</v>
      </c>
      <c r="B1167" s="31">
        <v>1.3241624254434786E-2</v>
      </c>
      <c r="C1167" s="31">
        <v>1.3241624254434786E-2</v>
      </c>
      <c r="D1167" s="31">
        <v>1.3480473577208765E-2</v>
      </c>
      <c r="E1167" s="31">
        <v>1.3480473577208765E-2</v>
      </c>
      <c r="F1167" s="31">
        <v>4.9652701323137899E-2</v>
      </c>
      <c r="G1167" s="31">
        <v>4.9652701323137899E-2</v>
      </c>
      <c r="H1167" s="31">
        <v>2.2294115762836735E-2</v>
      </c>
      <c r="I1167" s="31">
        <v>2.2294115762836731E-2</v>
      </c>
      <c r="J1167" s="31">
        <v>7.3993527174927133E-5</v>
      </c>
      <c r="K1167" s="31">
        <v>7.3993527174927133E-5</v>
      </c>
      <c r="L1167" s="31">
        <v>9.3014603292716958E-5</v>
      </c>
      <c r="M1167" s="31">
        <v>9.3014603292716958E-5</v>
      </c>
      <c r="N1167" s="31">
        <v>6.1552935524551125E-4</v>
      </c>
      <c r="O1167" s="31">
        <v>6.1552935524551125E-4</v>
      </c>
      <c r="P1167" s="31">
        <v>2.1436649771958399E-4</v>
      </c>
      <c r="Q1167" s="31">
        <v>2.1436649771958404E-4</v>
      </c>
      <c r="R1167" s="31">
        <v>2.0911214201609841E-4</v>
      </c>
      <c r="S1167" s="31">
        <v>2.0911214201609841E-4</v>
      </c>
      <c r="T1167" s="31">
        <v>6.2651979217880072E-3</v>
      </c>
      <c r="U1167" s="31">
        <v>6.2651979217880072E-3</v>
      </c>
      <c r="V1167" s="31">
        <v>4.098524731268891E-3</v>
      </c>
      <c r="W1167" s="31">
        <v>4.098524731268891E-3</v>
      </c>
      <c r="X1167" s="31">
        <v>3.4126160843864807E-3</v>
      </c>
      <c r="Y1167" s="31">
        <v>3.4126160843864807E-3</v>
      </c>
      <c r="Z1167" s="29" t="s">
        <v>19</v>
      </c>
      <c r="AA1167" s="40"/>
      <c r="AB1167" s="41">
        <f t="shared" si="21"/>
        <v>-3.8034325024724884</v>
      </c>
    </row>
    <row r="1168" spans="1:28">
      <c r="A1168" s="28">
        <v>43165</v>
      </c>
      <c r="B1168" s="31">
        <v>1.6246404879712263E-3</v>
      </c>
      <c r="C1168" s="31">
        <v>1.6246404879712263E-3</v>
      </c>
      <c r="D1168" s="31">
        <v>1.1128532893950065E-2</v>
      </c>
      <c r="E1168" s="31">
        <v>1.1128532893950065E-2</v>
      </c>
      <c r="F1168" s="31">
        <v>9.402586224152773E-2</v>
      </c>
      <c r="G1168" s="31">
        <v>9.402586224152773E-2</v>
      </c>
      <c r="H1168" s="31">
        <v>2.7897212496334825E-2</v>
      </c>
      <c r="I1168" s="31">
        <v>2.7897212496334825E-2</v>
      </c>
      <c r="J1168" s="31">
        <v>3.2171098771707447E-6</v>
      </c>
      <c r="K1168" s="31">
        <v>3.2171098771707447E-6</v>
      </c>
      <c r="L1168" s="31">
        <v>1.6609750587985171E-4</v>
      </c>
      <c r="M1168" s="31">
        <v>1.6609750587985171E-4</v>
      </c>
      <c r="N1168" s="31">
        <v>9.9585643653542027E-4</v>
      </c>
      <c r="O1168" s="31">
        <v>9.9585643653542027E-4</v>
      </c>
      <c r="P1168" s="31">
        <v>3.0799784155112643E-4</v>
      </c>
      <c r="Q1168" s="31">
        <v>3.0799784155112638E-4</v>
      </c>
      <c r="R1168" s="31">
        <v>0</v>
      </c>
      <c r="S1168" s="31">
        <v>0</v>
      </c>
      <c r="T1168" s="31">
        <v>0</v>
      </c>
      <c r="U1168" s="31">
        <v>0</v>
      </c>
      <c r="V1168" s="31">
        <v>3.5880857537482235E-3</v>
      </c>
      <c r="W1168" s="31">
        <v>3.5880857537482235E-3</v>
      </c>
      <c r="X1168" s="31">
        <v>8.8333780956863055E-4</v>
      </c>
      <c r="Y1168" s="31">
        <v>8.8333780956863055E-4</v>
      </c>
      <c r="Z1168" s="29" t="s">
        <v>19</v>
      </c>
      <c r="AA1168" s="40"/>
      <c r="AB1168" s="41">
        <f t="shared" si="21"/>
        <v>-3.5792285056718396</v>
      </c>
    </row>
    <row r="1169" spans="1:28">
      <c r="A1169" s="28">
        <v>43166</v>
      </c>
      <c r="B1169" s="31">
        <v>1.1935477644303464E-3</v>
      </c>
      <c r="C1169" s="31">
        <v>1.1935477644303464E-3</v>
      </c>
      <c r="D1169" s="31">
        <v>0.10783382276731732</v>
      </c>
      <c r="E1169" s="31">
        <v>0.10783382276731732</v>
      </c>
      <c r="F1169" s="31">
        <v>8.3466781432031539E-2</v>
      </c>
      <c r="G1169" s="31">
        <v>8.3466781432031539E-2</v>
      </c>
      <c r="H1169" s="31">
        <v>6.0997124532151267E-2</v>
      </c>
      <c r="I1169" s="31">
        <v>6.0997124532151281E-2</v>
      </c>
      <c r="J1169" s="31">
        <v>6.4342197543414894E-6</v>
      </c>
      <c r="K1169" s="31">
        <v>6.4342197543414894E-6</v>
      </c>
      <c r="L1169" s="31">
        <v>8.6038508045763195E-4</v>
      </c>
      <c r="M1169" s="31">
        <v>8.6038508045763195E-4</v>
      </c>
      <c r="N1169" s="31">
        <v>8.8075745140821097E-4</v>
      </c>
      <c r="O1169" s="31">
        <v>8.8075745140821097E-4</v>
      </c>
      <c r="P1169" s="31">
        <v>5.3838022703136905E-4</v>
      </c>
      <c r="Q1169" s="31">
        <v>5.3838022703136894E-4</v>
      </c>
      <c r="R1169" s="31">
        <v>0</v>
      </c>
      <c r="S1169" s="31">
        <v>0</v>
      </c>
      <c r="T1169" s="31">
        <v>0</v>
      </c>
      <c r="U1169" s="31">
        <v>0</v>
      </c>
      <c r="V1169" s="31">
        <v>1.2100406349460536E-2</v>
      </c>
      <c r="W1169" s="31">
        <v>1.2100406349460536E-2</v>
      </c>
      <c r="X1169" s="31">
        <v>2.9789551234824943E-3</v>
      </c>
      <c r="Y1169" s="31">
        <v>2.9789551234824943E-3</v>
      </c>
      <c r="Z1169" s="29" t="s">
        <v>19</v>
      </c>
      <c r="AA1169" s="40"/>
      <c r="AB1169" s="41">
        <f t="shared" si="21"/>
        <v>-2.7969285547370868</v>
      </c>
    </row>
    <row r="1170" spans="1:28">
      <c r="A1170" s="28">
        <v>43167</v>
      </c>
      <c r="B1170" s="31">
        <v>1.6857655756374703E-3</v>
      </c>
      <c r="C1170" s="31">
        <v>1.6857655756374703E-3</v>
      </c>
      <c r="D1170" s="31">
        <v>2.3655606787408478E-2</v>
      </c>
      <c r="E1170" s="31">
        <v>2.3655606787408478E-2</v>
      </c>
      <c r="F1170" s="31">
        <v>6.1317733250595516E-2</v>
      </c>
      <c r="G1170" s="31">
        <v>6.1317733250595516E-2</v>
      </c>
      <c r="H1170" s="31">
        <v>2.4514164204737256E-2</v>
      </c>
      <c r="I1170" s="31">
        <v>2.4514164204737246E-2</v>
      </c>
      <c r="J1170" s="31">
        <v>5.1473758034731922E-5</v>
      </c>
      <c r="K1170" s="31">
        <v>5.1473758034731922E-5</v>
      </c>
      <c r="L1170" s="31">
        <v>3.3883891199489751E-4</v>
      </c>
      <c r="M1170" s="31">
        <v>3.3883891199489751E-4</v>
      </c>
      <c r="N1170" s="31">
        <v>3.3528834797926231E-4</v>
      </c>
      <c r="O1170" s="31">
        <v>3.3528834797926231E-4</v>
      </c>
      <c r="P1170" s="31">
        <v>2.2791840274783351E-4</v>
      </c>
      <c r="Q1170" s="31">
        <v>2.2791840274783361E-4</v>
      </c>
      <c r="R1170" s="31">
        <v>1.9917127249564081E-2</v>
      </c>
      <c r="S1170" s="31">
        <v>1.9913910139686911E-2</v>
      </c>
      <c r="T1170" s="31">
        <v>2.7083859308768617E-2</v>
      </c>
      <c r="U1170" s="31">
        <v>1.4506956163546247E-2</v>
      </c>
      <c r="V1170" s="31">
        <v>4.5744340132513966E-2</v>
      </c>
      <c r="W1170" s="31">
        <v>3.3353684168384815E-2</v>
      </c>
      <c r="X1170" s="31">
        <v>2.8933317235312818E-2</v>
      </c>
      <c r="Y1170" s="31">
        <v>2.1217355308773993E-2</v>
      </c>
      <c r="Z1170" s="29" t="s">
        <v>19</v>
      </c>
      <c r="AA1170" s="40"/>
      <c r="AB1170" s="41">
        <f t="shared" si="21"/>
        <v>-3.7085041976790856</v>
      </c>
    </row>
    <row r="1171" spans="1:28">
      <c r="A1171" s="28">
        <v>43168</v>
      </c>
      <c r="B1171" s="31">
        <v>1.8102677278839779E-2</v>
      </c>
      <c r="C1171" s="31">
        <v>1.8102677278839779E-2</v>
      </c>
      <c r="D1171" s="31">
        <v>3.6621178096389713E-2</v>
      </c>
      <c r="E1171" s="31">
        <v>3.6621178096389713E-2</v>
      </c>
      <c r="F1171" s="31">
        <v>3.6389545008707493</v>
      </c>
      <c r="G1171" s="31">
        <v>3.6389545008707493</v>
      </c>
      <c r="H1171" s="31">
        <v>0.91637489004477057</v>
      </c>
      <c r="I1171" s="31">
        <v>0.91637489004477068</v>
      </c>
      <c r="J1171" s="31">
        <v>2.3163191115629361E-4</v>
      </c>
      <c r="K1171" s="31">
        <v>2.3163191115629361E-4</v>
      </c>
      <c r="L1171" s="31">
        <v>2.9565356046613606E-4</v>
      </c>
      <c r="M1171" s="31">
        <v>2.9565356046613606E-4</v>
      </c>
      <c r="N1171" s="31">
        <v>2.0877955041335546E-2</v>
      </c>
      <c r="O1171" s="31">
        <v>2.0877955041335546E-2</v>
      </c>
      <c r="P1171" s="31">
        <v>5.3382185897641217E-3</v>
      </c>
      <c r="Q1171" s="31">
        <v>5.3382185897641208E-3</v>
      </c>
      <c r="R1171" s="31">
        <v>0</v>
      </c>
      <c r="S1171" s="31">
        <v>0</v>
      </c>
      <c r="T1171" s="31">
        <v>6.3781442257863062E-4</v>
      </c>
      <c r="U1171" s="31">
        <v>6.3781442257863062E-4</v>
      </c>
      <c r="V1171" s="31">
        <v>2.982565005905078E-3</v>
      </c>
      <c r="W1171" s="31">
        <v>2.982565005905078E-3</v>
      </c>
      <c r="X1171" s="31">
        <v>9.7080919656915049E-4</v>
      </c>
      <c r="Y1171" s="31">
        <v>9.7080919656915049E-4</v>
      </c>
      <c r="Z1171" s="29" t="s">
        <v>19</v>
      </c>
      <c r="AA1171" s="40"/>
      <c r="AB1171" s="41">
        <f t="shared" si="21"/>
        <v>-8.7329729427731276E-2</v>
      </c>
    </row>
    <row r="1172" spans="1:28">
      <c r="A1172" s="28">
        <v>43169</v>
      </c>
      <c r="B1172" s="31">
        <v>2.5318654733333763E-3</v>
      </c>
      <c r="C1172" s="31">
        <v>2.5318654733333763E-3</v>
      </c>
      <c r="D1172" s="31">
        <v>7.0823976507168769E-3</v>
      </c>
      <c r="E1172" s="31">
        <v>7.0823976507168769E-3</v>
      </c>
      <c r="F1172" s="31">
        <v>3.3548852012730952E-2</v>
      </c>
      <c r="G1172" s="31">
        <v>3.3548852012730952E-2</v>
      </c>
      <c r="H1172" s="31">
        <v>1.1855452916985957E-2</v>
      </c>
      <c r="I1172" s="31">
        <v>1.1855452916985955E-2</v>
      </c>
      <c r="J1172" s="31">
        <v>3.5388208648878191E-5</v>
      </c>
      <c r="K1172" s="31">
        <v>3.5388208648878191E-5</v>
      </c>
      <c r="L1172" s="31">
        <v>5.6473151999149581E-5</v>
      </c>
      <c r="M1172" s="31">
        <v>5.6473151999149581E-5</v>
      </c>
      <c r="N1172" s="31">
        <v>4.2536581460055653E-4</v>
      </c>
      <c r="O1172" s="31">
        <v>4.2536581460055653E-4</v>
      </c>
      <c r="P1172" s="31">
        <v>1.3921502438110913E-4</v>
      </c>
      <c r="Q1172" s="31">
        <v>1.3921502438110915E-4</v>
      </c>
      <c r="R1172" s="31">
        <v>0</v>
      </c>
      <c r="S1172" s="31">
        <v>0</v>
      </c>
      <c r="T1172" s="31">
        <v>7.3581195104774309E-3</v>
      </c>
      <c r="U1172" s="31">
        <v>7.3581195104774309E-3</v>
      </c>
      <c r="V1172" s="31">
        <v>2.4721260283844105E-3</v>
      </c>
      <c r="W1172" s="31">
        <v>2.4721260283844105E-3</v>
      </c>
      <c r="X1172" s="31">
        <v>3.3374646110480057E-3</v>
      </c>
      <c r="Y1172" s="31">
        <v>3.3374646110480061E-3</v>
      </c>
      <c r="Z1172" s="29" t="s">
        <v>19</v>
      </c>
      <c r="AA1172" s="40"/>
      <c r="AB1172" s="41">
        <f t="shared" si="21"/>
        <v>-4.4349673554719899</v>
      </c>
    </row>
    <row r="1173" spans="1:28">
      <c r="A1173" s="28">
        <v>43170</v>
      </c>
      <c r="B1173" s="31">
        <v>3.099041944678578E-2</v>
      </c>
      <c r="C1173" s="31">
        <v>3.099041944678578E-2</v>
      </c>
      <c r="D1173" s="31">
        <v>0.22856345589114635</v>
      </c>
      <c r="E1173" s="31">
        <v>0.22856345589114635</v>
      </c>
      <c r="F1173" s="31">
        <v>3.7307084092319392E-2</v>
      </c>
      <c r="G1173" s="31">
        <v>3.7307084092319392E-2</v>
      </c>
      <c r="H1173" s="31">
        <v>0.1058182024260374</v>
      </c>
      <c r="I1173" s="31">
        <v>0.10581820242603739</v>
      </c>
      <c r="J1173" s="31">
        <v>1.0938173582380534E-4</v>
      </c>
      <c r="K1173" s="31">
        <v>1.0938173582380534E-4</v>
      </c>
      <c r="L1173" s="31">
        <v>3.7471597326494536E-3</v>
      </c>
      <c r="M1173" s="31">
        <v>3.7471597326494536E-3</v>
      </c>
      <c r="N1173" s="31">
        <v>3.3028404427807917E-4</v>
      </c>
      <c r="O1173" s="31">
        <v>3.3028404427807917E-4</v>
      </c>
      <c r="P1173" s="31">
        <v>1.5128853976991328E-3</v>
      </c>
      <c r="Q1173" s="31">
        <v>1.512885397699133E-3</v>
      </c>
      <c r="R1173" s="31">
        <v>0</v>
      </c>
      <c r="S1173" s="31">
        <v>0</v>
      </c>
      <c r="T1173" s="31">
        <v>4.1291839961731134E-3</v>
      </c>
      <c r="U1173" s="31">
        <v>4.1291839961731134E-3</v>
      </c>
      <c r="V1173" s="31">
        <v>1.9216526212542787E-3</v>
      </c>
      <c r="W1173" s="31">
        <v>1.9216526212542787E-3</v>
      </c>
      <c r="X1173" s="31">
        <v>2.0044499528147305E-3</v>
      </c>
      <c r="Y1173" s="31">
        <v>2.0044499528147305E-3</v>
      </c>
      <c r="Z1173" s="29" t="s">
        <v>19</v>
      </c>
      <c r="AA1173" s="40"/>
      <c r="AB1173" s="41">
        <f t="shared" si="21"/>
        <v>-2.2460327287413673</v>
      </c>
    </row>
    <row r="1174" spans="1:28">
      <c r="A1174" s="28">
        <v>43171</v>
      </c>
      <c r="B1174" s="31">
        <v>1.286522239880581E-2</v>
      </c>
      <c r="C1174" s="31">
        <v>1.286522239880581E-2</v>
      </c>
      <c r="D1174" s="31">
        <v>6.8996903942490397E-3</v>
      </c>
      <c r="E1174" s="31">
        <v>6.8996903942490397E-3</v>
      </c>
      <c r="F1174" s="31">
        <v>9.4376163500610538E-2</v>
      </c>
      <c r="G1174" s="31">
        <v>9.4376163500610538E-2</v>
      </c>
      <c r="H1174" s="31">
        <v>3.0719704716309346E-2</v>
      </c>
      <c r="I1174" s="31">
        <v>3.0719704716309346E-2</v>
      </c>
      <c r="J1174" s="31">
        <v>3.2492809759424523E-4</v>
      </c>
      <c r="K1174" s="31">
        <v>3.2492809759424523E-4</v>
      </c>
      <c r="L1174" s="31">
        <v>7.6404852704731771E-5</v>
      </c>
      <c r="M1174" s="31">
        <v>7.6404852704731771E-5</v>
      </c>
      <c r="N1174" s="31">
        <v>9.6082631062713937E-4</v>
      </c>
      <c r="O1174" s="31">
        <v>9.6082631062713937E-4</v>
      </c>
      <c r="P1174" s="31">
        <v>3.8930927172062382E-4</v>
      </c>
      <c r="Q1174" s="31">
        <v>3.8930927172062382E-4</v>
      </c>
      <c r="R1174" s="31">
        <v>0</v>
      </c>
      <c r="S1174" s="31">
        <v>0</v>
      </c>
      <c r="T1174" s="31">
        <v>1.9685876396880023E-2</v>
      </c>
      <c r="U1174" s="31">
        <v>1.9685876396880023E-2</v>
      </c>
      <c r="V1174" s="31">
        <v>2.5622034950057047E-3</v>
      </c>
      <c r="W1174" s="31">
        <v>2.5622034950057047E-3</v>
      </c>
      <c r="X1174" s="31">
        <v>7.9315604156246066E-3</v>
      </c>
      <c r="Y1174" s="31">
        <v>7.9315604156246066E-3</v>
      </c>
      <c r="Z1174" s="29" t="s">
        <v>19</v>
      </c>
      <c r="AA1174" s="40"/>
      <c r="AB1174" s="41">
        <f t="shared" si="21"/>
        <v>-3.4828509828481673</v>
      </c>
    </row>
    <row r="1175" spans="1:28">
      <c r="A1175" s="28">
        <v>43172</v>
      </c>
      <c r="B1175" s="31">
        <v>0.14167508477084526</v>
      </c>
      <c r="C1175" s="31">
        <v>0.14167508477084526</v>
      </c>
      <c r="D1175" s="31">
        <v>5.8263683112534381E-2</v>
      </c>
      <c r="E1175" s="31">
        <v>5.8263683112534381E-2</v>
      </c>
      <c r="F1175" s="31">
        <v>0.78107672598434652</v>
      </c>
      <c r="G1175" s="31">
        <v>0.78107672598434652</v>
      </c>
      <c r="H1175" s="31">
        <v>0.26815277678534027</v>
      </c>
      <c r="I1175" s="31">
        <v>0.26815277678534022</v>
      </c>
      <c r="J1175" s="31">
        <v>8.396656779415644E-4</v>
      </c>
      <c r="K1175" s="31">
        <v>8.396656779415644E-4</v>
      </c>
      <c r="L1175" s="31">
        <v>5.3151201881552548E-3</v>
      </c>
      <c r="M1175" s="31">
        <v>5.3151201881552548E-3</v>
      </c>
      <c r="N1175" s="31">
        <v>1.0979442320395541E-2</v>
      </c>
      <c r="O1175" s="31">
        <v>1.0979442320395541E-2</v>
      </c>
      <c r="P1175" s="31">
        <v>4.9957249899592708E-3</v>
      </c>
      <c r="Q1175" s="31">
        <v>4.9957249899592691E-3</v>
      </c>
      <c r="R1175" s="31">
        <v>6.1736338542906595E-3</v>
      </c>
      <c r="S1175" s="31">
        <v>6.1736338542906595E-3</v>
      </c>
      <c r="T1175" s="31">
        <v>0</v>
      </c>
      <c r="U1175" s="31">
        <v>0</v>
      </c>
      <c r="V1175" s="31">
        <v>2.4701243069039373E-2</v>
      </c>
      <c r="W1175" s="31">
        <v>2.4701243069039373E-2</v>
      </c>
      <c r="X1175" s="31">
        <v>8.4453008153318847E-3</v>
      </c>
      <c r="Y1175" s="31">
        <v>8.4453008153318881E-3</v>
      </c>
      <c r="Z1175" s="29" t="s">
        <v>19</v>
      </c>
      <c r="AA1175" s="40"/>
      <c r="AB1175" s="41">
        <f t="shared" si="21"/>
        <v>-1.3161983982633911</v>
      </c>
    </row>
    <row r="1176" spans="1:28">
      <c r="A1176" s="28">
        <v>43173</v>
      </c>
      <c r="B1176" s="31">
        <v>1.2797663091385223E-2</v>
      </c>
      <c r="C1176" s="31">
        <v>1.2797663091385223E-2</v>
      </c>
      <c r="D1176" s="31">
        <v>0.24268506584105132</v>
      </c>
      <c r="E1176" s="31">
        <v>0.24268506584105132</v>
      </c>
      <c r="F1176" s="31">
        <v>9.8659847468823156E-2</v>
      </c>
      <c r="G1176" s="31">
        <v>9.8659847468823156E-2</v>
      </c>
      <c r="H1176" s="31">
        <v>0.11919270069755353</v>
      </c>
      <c r="I1176" s="31">
        <v>0.11919270069755349</v>
      </c>
      <c r="J1176" s="31">
        <v>1.4798705434985427E-4</v>
      </c>
      <c r="K1176" s="31">
        <v>1.4798705434985427E-4</v>
      </c>
      <c r="L1176" s="31">
        <v>1.0198386861022895E-3</v>
      </c>
      <c r="M1176" s="31">
        <v>1.0198386861022895E-3</v>
      </c>
      <c r="N1176" s="31">
        <v>9.1578757731649229E-4</v>
      </c>
      <c r="O1176" s="31">
        <v>9.1578757731649229E-4</v>
      </c>
      <c r="P1176" s="31">
        <v>6.6034737228561503E-4</v>
      </c>
      <c r="Q1176" s="31">
        <v>6.603473722856147E-4</v>
      </c>
      <c r="R1176" s="31">
        <v>0</v>
      </c>
      <c r="S1176" s="31">
        <v>0</v>
      </c>
      <c r="T1176" s="31">
        <v>3.5013354239472739E-3</v>
      </c>
      <c r="U1176" s="31">
        <v>3.5013354239472739E-3</v>
      </c>
      <c r="V1176" s="31">
        <v>6.6256981003663153E-3</v>
      </c>
      <c r="W1176" s="31">
        <v>6.6256981003663153E-3</v>
      </c>
      <c r="X1176" s="31">
        <v>2.9296754688343148E-3</v>
      </c>
      <c r="Y1176" s="31">
        <v>2.9296754688343143E-3</v>
      </c>
      <c r="Z1176" s="29" t="s">
        <v>19</v>
      </c>
      <c r="AA1176" s="40"/>
      <c r="AB1176" s="41">
        <f t="shared" si="21"/>
        <v>-2.127013761984653</v>
      </c>
    </row>
    <row r="1177" spans="1:28">
      <c r="A1177" s="28">
        <v>43174</v>
      </c>
      <c r="B1177" s="31">
        <v>1.8591677980169734E-2</v>
      </c>
      <c r="C1177" s="31">
        <v>1.8591677980169734E-2</v>
      </c>
      <c r="D1177" s="31">
        <v>8.7696161154444119E-2</v>
      </c>
      <c r="E1177" s="31">
        <v>8.7696161154444119E-2</v>
      </c>
      <c r="F1177" s="31">
        <v>0.6765418259703343</v>
      </c>
      <c r="G1177" s="31">
        <v>0.6765418259703343</v>
      </c>
      <c r="H1177" s="31">
        <v>0.20619839496164807</v>
      </c>
      <c r="I1177" s="31">
        <v>0.20619839496164805</v>
      </c>
      <c r="J1177" s="31">
        <v>6.7559307420585646E-5</v>
      </c>
      <c r="K1177" s="31">
        <v>6.7559307420585646E-5</v>
      </c>
      <c r="L1177" s="31">
        <v>9.7000943433833405E-4</v>
      </c>
      <c r="M1177" s="31">
        <v>9.7000943433833405E-4</v>
      </c>
      <c r="N1177" s="31">
        <v>1.082430890565887E-2</v>
      </c>
      <c r="O1177" s="31">
        <v>1.082430890565887E-2</v>
      </c>
      <c r="P1177" s="31">
        <v>3.0504106227223558E-3</v>
      </c>
      <c r="Q1177" s="31">
        <v>3.0504106227223554E-3</v>
      </c>
      <c r="R1177" s="31">
        <v>1.3942954207658009E-2</v>
      </c>
      <c r="S1177" s="31">
        <v>1.3942954207658009E-2</v>
      </c>
      <c r="T1177" s="31">
        <v>5.7137542022668987E-4</v>
      </c>
      <c r="U1177" s="31">
        <v>5.7137542022668987E-4</v>
      </c>
      <c r="V1177" s="31">
        <v>8.677462617851352E-3</v>
      </c>
      <c r="W1177" s="31">
        <v>8.677462617851352E-3</v>
      </c>
      <c r="X1177" s="31">
        <v>7.6876261251161149E-3</v>
      </c>
      <c r="Y1177" s="31">
        <v>7.6876261251161149E-3</v>
      </c>
      <c r="Z1177" s="29" t="s">
        <v>19</v>
      </c>
      <c r="AA1177" s="40"/>
      <c r="AB1177" s="41">
        <f t="shared" si="21"/>
        <v>-1.5789164913207068</v>
      </c>
    </row>
    <row r="1178" spans="1:28">
      <c r="A1178" s="28">
        <v>43175</v>
      </c>
      <c r="B1178" s="31">
        <v>4.8330641684736102E-2</v>
      </c>
      <c r="C1178" s="31">
        <v>4.8330641684736102E-2</v>
      </c>
      <c r="D1178" s="31">
        <v>9.4874895358571278E-3</v>
      </c>
      <c r="E1178" s="31">
        <v>9.4874895358571278E-3</v>
      </c>
      <c r="F1178" s="31">
        <v>0.76055407650579487</v>
      </c>
      <c r="G1178" s="31">
        <v>0.76055407650579487</v>
      </c>
      <c r="H1178" s="31">
        <v>0.2092648214721311</v>
      </c>
      <c r="I1178" s="31">
        <v>0.20926482147213107</v>
      </c>
      <c r="J1178" s="31">
        <v>3.9892162476917238E-4</v>
      </c>
      <c r="K1178" s="31">
        <v>3.9892162476917238E-4</v>
      </c>
      <c r="L1178" s="31">
        <v>8.3048752939925843E-5</v>
      </c>
      <c r="M1178" s="31">
        <v>8.3048752939925843E-5</v>
      </c>
      <c r="N1178" s="31">
        <v>1.3381508096963392E-2</v>
      </c>
      <c r="O1178" s="31">
        <v>1.3381508096963392E-2</v>
      </c>
      <c r="P1178" s="31">
        <v>3.477911626795319E-3</v>
      </c>
      <c r="Q1178" s="31">
        <v>3.4779116267953185E-3</v>
      </c>
      <c r="R1178" s="31">
        <v>0</v>
      </c>
      <c r="S1178" s="31">
        <v>0</v>
      </c>
      <c r="T1178" s="31">
        <v>0</v>
      </c>
      <c r="U1178" s="31">
        <v>0</v>
      </c>
      <c r="V1178" s="31">
        <v>8.6824669215525355E-3</v>
      </c>
      <c r="W1178" s="31">
        <v>8.6824669215525355E-3</v>
      </c>
      <c r="X1178" s="31">
        <v>2.1375050203648171E-3</v>
      </c>
      <c r="Y1178" s="31">
        <v>2.1375050203648171E-3</v>
      </c>
      <c r="Z1178" s="29" t="s">
        <v>19</v>
      </c>
      <c r="AA1178" s="40"/>
      <c r="AB1178" s="41">
        <f t="shared" si="21"/>
        <v>-1.5641547407129444</v>
      </c>
    </row>
    <row r="1179" spans="1:28">
      <c r="A1179" s="28">
        <v>43176</v>
      </c>
      <c r="B1179" s="31">
        <v>0.12290968285730831</v>
      </c>
      <c r="C1179" s="31">
        <v>0.12290968285730831</v>
      </c>
      <c r="D1179" s="31">
        <v>8.2790404879280342</v>
      </c>
      <c r="E1179" s="31">
        <v>8.2790404879280342</v>
      </c>
      <c r="F1179" s="31">
        <v>58.343935784774899</v>
      </c>
      <c r="G1179" s="31">
        <v>58.343935784774899</v>
      </c>
      <c r="H1179" s="31">
        <v>17.480947253521649</v>
      </c>
      <c r="I1179" s="31">
        <v>17.480947253521645</v>
      </c>
      <c r="J1179" s="31">
        <v>2.6380300992800108E-4</v>
      </c>
      <c r="K1179" s="31">
        <v>2.6380300992800108E-4</v>
      </c>
      <c r="L1179" s="31">
        <v>2.1662436716850256E-2</v>
      </c>
      <c r="M1179" s="31">
        <v>2.1662436716850256E-2</v>
      </c>
      <c r="N1179" s="31">
        <v>0.1143683567868367</v>
      </c>
      <c r="O1179" s="31">
        <v>0.1143683567868367</v>
      </c>
      <c r="P1179" s="31">
        <v>3.6290769674286127E-2</v>
      </c>
      <c r="Q1179" s="31">
        <v>3.62907696742861E-2</v>
      </c>
      <c r="R1179" s="31">
        <v>1.5310225905455575E-2</v>
      </c>
      <c r="S1179" s="31">
        <v>1.5310225905455575E-2</v>
      </c>
      <c r="T1179" s="31">
        <v>2.5243498943619862E-2</v>
      </c>
      <c r="U1179" s="31">
        <v>2.5243498943619862E-2</v>
      </c>
      <c r="V1179" s="31">
        <v>2.750865744540305E-2</v>
      </c>
      <c r="W1179" s="31">
        <v>2.750865744540305E-2</v>
      </c>
      <c r="X1179" s="31">
        <v>2.199720584358145E-2</v>
      </c>
      <c r="Y1179" s="31">
        <v>2.1997205843581454E-2</v>
      </c>
      <c r="Z1179" s="29" t="s">
        <v>20</v>
      </c>
      <c r="AA1179" s="40"/>
      <c r="AB1179" s="41">
        <f t="shared" si="21"/>
        <v>2.861111559464026</v>
      </c>
    </row>
    <row r="1180" spans="1:28">
      <c r="A1180" s="28">
        <v>43177</v>
      </c>
      <c r="B1180" s="31">
        <v>3.7205682702887035</v>
      </c>
      <c r="C1180" s="31">
        <v>3.7205682702887035</v>
      </c>
      <c r="D1180" s="31">
        <v>4.9836194639701281</v>
      </c>
      <c r="E1180" s="31">
        <v>4.5793713541597452</v>
      </c>
      <c r="F1180" s="31">
        <v>4.2342614648597801</v>
      </c>
      <c r="G1180" s="31">
        <v>4.2342614648597801</v>
      </c>
      <c r="H1180" s="31">
        <v>4.3154526213080304</v>
      </c>
      <c r="I1180" s="31">
        <v>4.1655315919546023</v>
      </c>
      <c r="J1180" s="31">
        <v>3.3509416480610475E-2</v>
      </c>
      <c r="K1180" s="31">
        <v>3.3509416480610475E-2</v>
      </c>
      <c r="L1180" s="31">
        <v>3.2093360086104951E-2</v>
      </c>
      <c r="M1180" s="31">
        <v>2.7881127336991912E-2</v>
      </c>
      <c r="N1180" s="31">
        <v>2.5351802550193172E-2</v>
      </c>
      <c r="O1180" s="31">
        <v>2.5351802550193172E-2</v>
      </c>
      <c r="P1180" s="31">
        <v>3.0975958920479881E-2</v>
      </c>
      <c r="Q1180" s="31">
        <v>2.9413793868132598E-2</v>
      </c>
      <c r="R1180" s="31">
        <v>3.4802694651233118E-2</v>
      </c>
      <c r="S1180" s="31">
        <v>3.4802694651233118E-2</v>
      </c>
      <c r="T1180" s="31">
        <v>3.8408387259656909E-2</v>
      </c>
      <c r="U1180" s="31">
        <v>3.8408387259656909E-2</v>
      </c>
      <c r="V1180" s="31">
        <v>8.9236743599495544E-2</v>
      </c>
      <c r="W1180" s="31">
        <v>8.9236743599495544E-2</v>
      </c>
      <c r="X1180" s="31">
        <v>4.9540836817815584E-2</v>
      </c>
      <c r="Y1180" s="31">
        <v>4.9540836817815577E-2</v>
      </c>
      <c r="Z1180" s="29" t="s">
        <v>19</v>
      </c>
      <c r="AA1180" s="40"/>
      <c r="AB1180" s="41">
        <f t="shared" si="21"/>
        <v>1.4268439005967455</v>
      </c>
    </row>
    <row r="1181" spans="1:28">
      <c r="A1181" s="28">
        <v>43178</v>
      </c>
      <c r="B1181" s="31">
        <v>3.0359865910860321E-2</v>
      </c>
      <c r="C1181" s="31">
        <v>3.0359865910860321E-2</v>
      </c>
      <c r="D1181" s="31">
        <v>0.10791022762002206</v>
      </c>
      <c r="E1181" s="31">
        <v>0.10791022762002206</v>
      </c>
      <c r="F1181" s="31">
        <v>2.4365704505875052</v>
      </c>
      <c r="G1181" s="31">
        <v>2.4365704505875052</v>
      </c>
      <c r="H1181" s="31">
        <v>0.65149674631080179</v>
      </c>
      <c r="I1181" s="31">
        <v>0.6514967463108019</v>
      </c>
      <c r="J1181" s="31">
        <v>1.5763838398136649E-4</v>
      </c>
      <c r="K1181" s="31">
        <v>1.5763838398136649E-4</v>
      </c>
      <c r="L1181" s="31">
        <v>9.3346798304476657E-4</v>
      </c>
      <c r="M1181" s="31">
        <v>9.3346798304476657E-4</v>
      </c>
      <c r="N1181" s="31">
        <v>1.7114718658045917E-2</v>
      </c>
      <c r="O1181" s="31">
        <v>1.7114718658045917E-2</v>
      </c>
      <c r="P1181" s="31">
        <v>4.6199676232668938E-3</v>
      </c>
      <c r="Q1181" s="31">
        <v>4.6199676232668938E-3</v>
      </c>
      <c r="R1181" s="31">
        <v>4.635855333003043E-3</v>
      </c>
      <c r="S1181" s="31">
        <v>4.635855333003043E-3</v>
      </c>
      <c r="T1181" s="31">
        <v>2.5120586789268769E-2</v>
      </c>
      <c r="U1181" s="31">
        <v>2.5120586789268769E-2</v>
      </c>
      <c r="V1181" s="31">
        <v>2.3765438276918148E-2</v>
      </c>
      <c r="W1181" s="31">
        <v>2.3765438276918148E-2</v>
      </c>
      <c r="X1181" s="31">
        <v>1.6942345268044362E-2</v>
      </c>
      <c r="Y1181" s="31">
        <v>1.6942345268044359E-2</v>
      </c>
      <c r="Z1181" s="29" t="s">
        <v>19</v>
      </c>
      <c r="AA1181" s="40"/>
      <c r="AB1181" s="41">
        <f t="shared" si="21"/>
        <v>-0.42848287658043421</v>
      </c>
    </row>
    <row r="1182" spans="1:28">
      <c r="A1182" s="28">
        <v>43179</v>
      </c>
      <c r="B1182" s="31">
        <v>7.4585475392326545E-2</v>
      </c>
      <c r="C1182" s="31">
        <v>7.4585475392326545E-2</v>
      </c>
      <c r="D1182" s="31">
        <v>6.2691842619291227E-2</v>
      </c>
      <c r="E1182" s="31">
        <v>6.2691842619291227E-2</v>
      </c>
      <c r="F1182" s="31">
        <v>0.48192445503132691</v>
      </c>
      <c r="G1182" s="31">
        <v>0.48192445503132691</v>
      </c>
      <c r="H1182" s="31">
        <v>0.17045586144532296</v>
      </c>
      <c r="I1182" s="31">
        <v>0.17045586144532301</v>
      </c>
      <c r="J1182" s="31">
        <v>8.267972384328815E-4</v>
      </c>
      <c r="K1182" s="31">
        <v>8.267972384328815E-4</v>
      </c>
      <c r="L1182" s="31">
        <v>4.8168276705156998E-4</v>
      </c>
      <c r="M1182" s="31">
        <v>4.8168276705156998E-4</v>
      </c>
      <c r="N1182" s="31">
        <v>1.9616870508637426E-3</v>
      </c>
      <c r="O1182" s="31">
        <v>1.9616870508637426E-3</v>
      </c>
      <c r="P1182" s="31">
        <v>9.7820114476637743E-4</v>
      </c>
      <c r="Q1182" s="31">
        <v>9.7820114476637721E-4</v>
      </c>
      <c r="R1182" s="31">
        <v>0</v>
      </c>
      <c r="S1182" s="31">
        <v>0</v>
      </c>
      <c r="T1182" s="31">
        <v>3.8501401862949626E-2</v>
      </c>
      <c r="U1182" s="31">
        <v>3.8501401862949626E-2</v>
      </c>
      <c r="V1182" s="31">
        <v>5.5447685009107836E-3</v>
      </c>
      <c r="W1182" s="31">
        <v>5.5447685009107836E-3</v>
      </c>
      <c r="X1182" s="31">
        <v>1.5643826368064811E-2</v>
      </c>
      <c r="Y1182" s="31">
        <v>1.5643826368064814E-2</v>
      </c>
      <c r="Z1182" s="29" t="s">
        <v>19</v>
      </c>
      <c r="AA1182" s="40"/>
      <c r="AB1182" s="41">
        <f t="shared" si="21"/>
        <v>-1.7692788929265708</v>
      </c>
    </row>
    <row r="1183" spans="1:28">
      <c r="A1183" s="28">
        <v>43180</v>
      </c>
      <c r="B1183" s="31">
        <v>1.0687239011961214E-2</v>
      </c>
      <c r="C1183" s="31">
        <v>1.0687239011961214E-2</v>
      </c>
      <c r="D1183" s="31">
        <v>2.0390794211834113</v>
      </c>
      <c r="E1183" s="31">
        <v>2.0390794211834113</v>
      </c>
      <c r="F1183" s="31">
        <v>1.5268781151790543</v>
      </c>
      <c r="G1183" s="31">
        <v>1.5268781151790543</v>
      </c>
      <c r="H1183" s="31">
        <v>1.136210197438936</v>
      </c>
      <c r="I1183" s="31">
        <v>1.1362101974389367</v>
      </c>
      <c r="J1183" s="31">
        <v>1.2225017533248832E-4</v>
      </c>
      <c r="K1183" s="31">
        <v>1.2225017533248832E-4</v>
      </c>
      <c r="L1183" s="31">
        <v>1.4178083101904139E-2</v>
      </c>
      <c r="M1183" s="31">
        <v>1.4178083101904139E-2</v>
      </c>
      <c r="N1183" s="31">
        <v>1.1129571431431038E-2</v>
      </c>
      <c r="O1183" s="31">
        <v>1.1129571431431038E-2</v>
      </c>
      <c r="P1183" s="31">
        <v>8.0449036213154218E-3</v>
      </c>
      <c r="Q1183" s="31">
        <v>8.0449036213154253E-3</v>
      </c>
      <c r="R1183" s="31">
        <v>0</v>
      </c>
      <c r="S1183" s="31">
        <v>0</v>
      </c>
      <c r="T1183" s="31">
        <v>1.671273104163068E-2</v>
      </c>
      <c r="U1183" s="31">
        <v>1.671273104163068E-2</v>
      </c>
      <c r="V1183" s="31">
        <v>8.0419160478011099E-3</v>
      </c>
      <c r="W1183" s="31">
        <v>8.0419160478011099E-3</v>
      </c>
      <c r="X1183" s="31">
        <v>8.1779586888655071E-3</v>
      </c>
      <c r="Y1183" s="31">
        <v>8.1779586888655088E-3</v>
      </c>
      <c r="Z1183" s="29" t="s">
        <v>19</v>
      </c>
      <c r="AA1183" s="40"/>
      <c r="AB1183" s="41">
        <f t="shared" si="21"/>
        <v>0.12769833613928391</v>
      </c>
    </row>
    <row r="1184" spans="1:28">
      <c r="A1184" s="28">
        <v>43181</v>
      </c>
      <c r="B1184" s="31">
        <v>2.1133194783134624E-2</v>
      </c>
      <c r="C1184" s="31">
        <v>2.1133194783134624E-2</v>
      </c>
      <c r="D1184" s="31">
        <v>9.2981383791540986E-2</v>
      </c>
      <c r="E1184" s="31">
        <v>9.2981383791540986E-2</v>
      </c>
      <c r="F1184" s="31">
        <v>0.646836279200112</v>
      </c>
      <c r="G1184" s="31">
        <v>0.646836279200112</v>
      </c>
      <c r="H1184" s="31">
        <v>0.20181866565479112</v>
      </c>
      <c r="I1184" s="31">
        <v>0.20181866565479115</v>
      </c>
      <c r="J1184" s="31">
        <v>9.9730406192293094E-5</v>
      </c>
      <c r="K1184" s="31">
        <v>9.9730406192293094E-5</v>
      </c>
      <c r="L1184" s="31">
        <v>8.3048752939925857E-4</v>
      </c>
      <c r="M1184" s="31">
        <v>8.3048752939925857E-4</v>
      </c>
      <c r="N1184" s="31">
        <v>5.6348459675320791E-3</v>
      </c>
      <c r="O1184" s="31">
        <v>5.6348459675320791E-3</v>
      </c>
      <c r="P1184" s="31">
        <v>1.7334118522497393E-3</v>
      </c>
      <c r="Q1184" s="31">
        <v>1.7334118522497396E-3</v>
      </c>
      <c r="R1184" s="31">
        <v>0</v>
      </c>
      <c r="S1184" s="31">
        <v>0</v>
      </c>
      <c r="T1184" s="31">
        <v>0</v>
      </c>
      <c r="U1184" s="31">
        <v>0</v>
      </c>
      <c r="V1184" s="31">
        <v>2.2969753988430049E-2</v>
      </c>
      <c r="W1184" s="31">
        <v>2.2969753988430049E-2</v>
      </c>
      <c r="X1184" s="31">
        <v>5.6548403708786806E-3</v>
      </c>
      <c r="Y1184" s="31">
        <v>5.6548403708786806E-3</v>
      </c>
      <c r="Z1184" s="29" t="s">
        <v>19</v>
      </c>
      <c r="AA1184" s="40"/>
      <c r="AB1184" s="41">
        <f t="shared" si="21"/>
        <v>-1.6003856795284515</v>
      </c>
    </row>
    <row r="1185" spans="1:28">
      <c r="A1185" s="28">
        <v>43182</v>
      </c>
      <c r="B1185" s="31">
        <v>5.8840939653452924E-3</v>
      </c>
      <c r="C1185" s="31">
        <v>5.8840939653452924E-3</v>
      </c>
      <c r="D1185" s="31">
        <v>0.68676003561130516</v>
      </c>
      <c r="E1185" s="31">
        <v>0.68676003561130516</v>
      </c>
      <c r="F1185" s="31">
        <v>0.10729227135336387</v>
      </c>
      <c r="G1185" s="31">
        <v>0.10729227135336387</v>
      </c>
      <c r="H1185" s="31">
        <v>0.28336171020113488</v>
      </c>
      <c r="I1185" s="31">
        <v>0.28336171020113499</v>
      </c>
      <c r="J1185" s="31">
        <v>1.0616462594663458E-4</v>
      </c>
      <c r="K1185" s="31">
        <v>1.0616462594663458E-4</v>
      </c>
      <c r="L1185" s="31">
        <v>1.483915117530595E-2</v>
      </c>
      <c r="M1185" s="31">
        <v>1.483915117530595E-2</v>
      </c>
      <c r="N1185" s="31">
        <v>5.6548631823368108E-4</v>
      </c>
      <c r="O1185" s="31">
        <v>5.6548631823368108E-4</v>
      </c>
      <c r="P1185" s="31">
        <v>5.6831761723013831E-3</v>
      </c>
      <c r="Q1185" s="31">
        <v>5.6831761723013805E-3</v>
      </c>
      <c r="R1185" s="31">
        <v>9.6513296315122354E-6</v>
      </c>
      <c r="S1185" s="31">
        <v>9.6513296315122354E-6</v>
      </c>
      <c r="T1185" s="31">
        <v>1.1859361919821412E-2</v>
      </c>
      <c r="U1185" s="31">
        <v>1.1859361919821412E-2</v>
      </c>
      <c r="V1185" s="31">
        <v>1.6193926777028245E-2</v>
      </c>
      <c r="W1185" s="31">
        <v>1.6193926777028245E-2</v>
      </c>
      <c r="X1185" s="31">
        <v>8.3886292124864779E-3</v>
      </c>
      <c r="Y1185" s="31">
        <v>8.3886292124864797E-3</v>
      </c>
      <c r="Z1185" s="29" t="s">
        <v>19</v>
      </c>
      <c r="AA1185" s="40"/>
      <c r="AB1185" s="41">
        <f t="shared" si="21"/>
        <v>-1.2610310695298621</v>
      </c>
    </row>
    <row r="1186" spans="1:28">
      <c r="A1186" s="28">
        <v>43183</v>
      </c>
      <c r="B1186" s="31">
        <v>1.5320810196951467</v>
      </c>
      <c r="C1186" s="31">
        <v>1.5320810196951467</v>
      </c>
      <c r="D1186" s="31">
        <v>1.651753325272068</v>
      </c>
      <c r="E1186" s="31">
        <v>1.651753325272068</v>
      </c>
      <c r="F1186" s="31">
        <v>1.7917408971715676</v>
      </c>
      <c r="G1186" s="31">
        <v>1.7917408971715676</v>
      </c>
      <c r="H1186" s="31">
        <v>1.640387880161736</v>
      </c>
      <c r="I1186" s="31">
        <v>1.6403878801617364</v>
      </c>
      <c r="J1186" s="31">
        <v>3.3136231734858666E-3</v>
      </c>
      <c r="K1186" s="31">
        <v>3.3136231734858666E-3</v>
      </c>
      <c r="L1186" s="31">
        <v>1.8516549955485868E-2</v>
      </c>
      <c r="M1186" s="31">
        <v>1.8516549955485868E-2</v>
      </c>
      <c r="N1186" s="31">
        <v>8.7875572992773803E-3</v>
      </c>
      <c r="O1186" s="31">
        <v>8.7875572992773803E-3</v>
      </c>
      <c r="P1186" s="31">
        <v>1.0299447821469666E-2</v>
      </c>
      <c r="Q1186" s="31">
        <v>1.0299447821469675E-2</v>
      </c>
      <c r="R1186" s="31">
        <v>5.7650608998899748E-3</v>
      </c>
      <c r="S1186" s="31">
        <v>5.7650608998899748E-3</v>
      </c>
      <c r="T1186" s="31">
        <v>2.2273675538488108E-2</v>
      </c>
      <c r="U1186" s="31">
        <v>2.2273675538488108E-2</v>
      </c>
      <c r="V1186" s="31">
        <v>2.9830654362751965E-2</v>
      </c>
      <c r="W1186" s="31">
        <v>2.9830654362751965E-2</v>
      </c>
      <c r="X1186" s="31">
        <v>1.7812131172584744E-2</v>
      </c>
      <c r="Y1186" s="31">
        <v>1.781213117258475E-2</v>
      </c>
      <c r="Z1186" s="29" t="s">
        <v>19</v>
      </c>
      <c r="AA1186" s="40"/>
      <c r="AB1186" s="41">
        <f t="shared" si="21"/>
        <v>0.49493272616522543</v>
      </c>
    </row>
    <row r="1187" spans="1:28">
      <c r="A1187" s="28">
        <v>43184</v>
      </c>
      <c r="B1187" s="31">
        <v>0.13489663425964651</v>
      </c>
      <c r="C1187" s="31">
        <v>0.13489663425964651</v>
      </c>
      <c r="D1187" s="31">
        <v>6.1007613909669536E-2</v>
      </c>
      <c r="E1187" s="31">
        <v>6.1007613909669536E-2</v>
      </c>
      <c r="F1187" s="31">
        <v>2.2039954360750249</v>
      </c>
      <c r="G1187" s="31">
        <v>2.2039954360750249</v>
      </c>
      <c r="H1187" s="31">
        <v>0.61687778892045542</v>
      </c>
      <c r="I1187" s="31">
        <v>0.61687778892045542</v>
      </c>
      <c r="J1187" s="31">
        <v>9.1365920511649154E-4</v>
      </c>
      <c r="K1187" s="31">
        <v>9.1365920511649154E-4</v>
      </c>
      <c r="L1187" s="31">
        <v>3.9630864902932619E-3</v>
      </c>
      <c r="M1187" s="31">
        <v>3.9630864902932619E-3</v>
      </c>
      <c r="N1187" s="31">
        <v>1.6904537902596231E-2</v>
      </c>
      <c r="O1187" s="31">
        <v>1.6904537902596231E-2</v>
      </c>
      <c r="P1187" s="31">
        <v>5.9813180829228737E-3</v>
      </c>
      <c r="Q1187" s="31">
        <v>5.9813180829228737E-3</v>
      </c>
      <c r="R1187" s="31">
        <v>6.6304634568489056E-3</v>
      </c>
      <c r="S1187" s="31">
        <v>6.6304634568489056E-3</v>
      </c>
      <c r="T1187" s="31">
        <v>3.9730523406460525E-3</v>
      </c>
      <c r="U1187" s="31">
        <v>3.9730523406460525E-3</v>
      </c>
      <c r="V1187" s="31">
        <v>1.414716656324439E-2</v>
      </c>
      <c r="W1187" s="31">
        <v>1.414716656324439E-2</v>
      </c>
      <c r="X1187" s="31">
        <v>7.4954354719882123E-3</v>
      </c>
      <c r="Y1187" s="31">
        <v>7.4954354719882123E-3</v>
      </c>
      <c r="Z1187" s="29" t="s">
        <v>19</v>
      </c>
      <c r="AA1187" s="40"/>
      <c r="AB1187" s="41">
        <f t="shared" si="21"/>
        <v>-0.48308434775827996</v>
      </c>
    </row>
    <row r="1188" spans="1:28">
      <c r="A1188" s="28">
        <v>43185</v>
      </c>
      <c r="B1188" s="31">
        <v>2.2037202658619602E-2</v>
      </c>
      <c r="C1188" s="31">
        <v>2.2037202658619602E-2</v>
      </c>
      <c r="D1188" s="31">
        <v>3.6388641588157911E-2</v>
      </c>
      <c r="E1188" s="31">
        <v>3.6388641588157911E-2</v>
      </c>
      <c r="F1188" s="31">
        <v>1.659942550593511</v>
      </c>
      <c r="G1188" s="31">
        <v>1.659942550593511</v>
      </c>
      <c r="H1188" s="31">
        <v>0.43058960642803801</v>
      </c>
      <c r="I1188" s="31">
        <v>0.43058960642803801</v>
      </c>
      <c r="J1188" s="31">
        <v>8.0427746929268606E-5</v>
      </c>
      <c r="K1188" s="31">
        <v>8.0427746929268606E-5</v>
      </c>
      <c r="L1188" s="31">
        <v>1.8935115670303096E-4</v>
      </c>
      <c r="M1188" s="31">
        <v>1.8935115670303096E-4</v>
      </c>
      <c r="N1188" s="31">
        <v>1.2105410653161721E-2</v>
      </c>
      <c r="O1188" s="31">
        <v>1.2105410653161721E-2</v>
      </c>
      <c r="P1188" s="31">
        <v>3.0812104068774684E-3</v>
      </c>
      <c r="Q1188" s="31">
        <v>3.0812104068774679E-3</v>
      </c>
      <c r="R1188" s="31">
        <v>0</v>
      </c>
      <c r="S1188" s="31">
        <v>0</v>
      </c>
      <c r="T1188" s="31">
        <v>1.6779170043982619E-2</v>
      </c>
      <c r="U1188" s="31">
        <v>1.6779170043982619E-2</v>
      </c>
      <c r="V1188" s="31">
        <v>2.7838941489681128E-2</v>
      </c>
      <c r="W1188" s="31">
        <v>2.7838941489681128E-2</v>
      </c>
      <c r="X1188" s="31">
        <v>1.3076356360894624E-2</v>
      </c>
      <c r="Y1188" s="31">
        <v>1.3076356360894622E-2</v>
      </c>
      <c r="Z1188" s="29" t="s">
        <v>19</v>
      </c>
      <c r="AA1188" s="40"/>
      <c r="AB1188" s="41">
        <f t="shared" si="21"/>
        <v>-0.84259983176065523</v>
      </c>
    </row>
    <row r="1189" spans="1:28">
      <c r="A1189" s="28">
        <v>43186</v>
      </c>
      <c r="B1189" s="31">
        <v>0.22089319838629767</v>
      </c>
      <c r="C1189" s="31">
        <v>0.22089319838629767</v>
      </c>
      <c r="D1189" s="31">
        <v>7.6836706220019405E-3</v>
      </c>
      <c r="E1189" s="31">
        <v>7.6836706220019405E-3</v>
      </c>
      <c r="F1189" s="31">
        <v>1.7354925235702704E-2</v>
      </c>
      <c r="G1189" s="31">
        <v>1.7354925235702704E-2</v>
      </c>
      <c r="H1189" s="31">
        <v>9.1713133274362008E-2</v>
      </c>
      <c r="I1189" s="31">
        <v>9.1713133274361994E-2</v>
      </c>
      <c r="J1189" s="31">
        <v>3.6482026007116247E-3</v>
      </c>
      <c r="K1189" s="31">
        <v>3.6482026007116247E-3</v>
      </c>
      <c r="L1189" s="31">
        <v>4.6507301646358479E-5</v>
      </c>
      <c r="M1189" s="31">
        <v>4.6507301646358479E-5</v>
      </c>
      <c r="N1189" s="31">
        <v>9.0077466621294296E-5</v>
      </c>
      <c r="O1189" s="31">
        <v>9.0077466621294296E-5</v>
      </c>
      <c r="P1189" s="31">
        <v>1.4365019329944534E-3</v>
      </c>
      <c r="Q1189" s="31">
        <v>1.4365019329944538E-3</v>
      </c>
      <c r="R1189" s="31">
        <v>0</v>
      </c>
      <c r="S1189" s="31">
        <v>0</v>
      </c>
      <c r="T1189" s="31">
        <v>1.6609750587985171E-4</v>
      </c>
      <c r="U1189" s="31">
        <v>1.6609750587985171E-4</v>
      </c>
      <c r="V1189" s="31">
        <v>2.357027043257201E-3</v>
      </c>
      <c r="W1189" s="31">
        <v>2.357027043257201E-3</v>
      </c>
      <c r="X1189" s="31">
        <v>6.4186750179254736E-4</v>
      </c>
      <c r="Y1189" s="31">
        <v>6.4186750179254736E-4</v>
      </c>
      <c r="Z1189" s="29" t="s">
        <v>19</v>
      </c>
      <c r="AA1189" s="40"/>
      <c r="AB1189" s="41">
        <f t="shared" si="21"/>
        <v>-2.3890896899707759</v>
      </c>
    </row>
    <row r="1190" spans="1:28">
      <c r="A1190" s="28">
        <v>43187</v>
      </c>
      <c r="B1190" s="31">
        <v>2.4302048012147807E-2</v>
      </c>
      <c r="C1190" s="31">
        <v>2.4302048012147807E-2</v>
      </c>
      <c r="D1190" s="31">
        <v>5.6008078982685994E-3</v>
      </c>
      <c r="E1190" s="31">
        <v>5.6008078982685994E-3</v>
      </c>
      <c r="F1190" s="31">
        <v>7.79720559681326E-2</v>
      </c>
      <c r="G1190" s="31">
        <v>7.79720559681326E-2</v>
      </c>
      <c r="H1190" s="31">
        <v>3.0579257700562034E-2</v>
      </c>
      <c r="I1190" s="31">
        <v>3.0579257700562031E-2</v>
      </c>
      <c r="J1190" s="31">
        <v>2.1232925189326916E-4</v>
      </c>
      <c r="K1190" s="31">
        <v>2.1232925189326916E-4</v>
      </c>
      <c r="L1190" s="31">
        <v>3.3219501175970335E-5</v>
      </c>
      <c r="M1190" s="31">
        <v>3.3219501175970335E-5</v>
      </c>
      <c r="N1190" s="31">
        <v>5.8049922933723003E-4</v>
      </c>
      <c r="O1190" s="31">
        <v>5.8049922933723003E-4</v>
      </c>
      <c r="P1190" s="31">
        <v>2.3654234231126507E-4</v>
      </c>
      <c r="Q1190" s="31">
        <v>2.3654234231126507E-4</v>
      </c>
      <c r="R1190" s="31">
        <v>0</v>
      </c>
      <c r="S1190" s="31">
        <v>0</v>
      </c>
      <c r="T1190" s="31">
        <v>6.5043783302549934E-3</v>
      </c>
      <c r="U1190" s="31">
        <v>6.5043783302549934E-3</v>
      </c>
      <c r="V1190" s="31">
        <v>2.862461717076686E-3</v>
      </c>
      <c r="W1190" s="31">
        <v>2.862461717076686E-3</v>
      </c>
      <c r="X1190" s="31">
        <v>3.1169381564973998E-3</v>
      </c>
      <c r="Y1190" s="31">
        <v>3.1169381564973998E-3</v>
      </c>
      <c r="Z1190" s="29" t="s">
        <v>19</v>
      </c>
      <c r="AA1190" s="40"/>
      <c r="AB1190" s="41">
        <f t="shared" si="21"/>
        <v>-3.4874333527927779</v>
      </c>
    </row>
    <row r="1191" spans="1:28">
      <c r="A1191" s="28">
        <v>43188</v>
      </c>
      <c r="B1191" s="31">
        <v>8.5800320424143754E-3</v>
      </c>
      <c r="C1191" s="31">
        <v>8.5800320424143754E-3</v>
      </c>
      <c r="D1191" s="31">
        <v>0.59167253544520781</v>
      </c>
      <c r="E1191" s="31">
        <v>0.59167253544520781</v>
      </c>
      <c r="F1191" s="31">
        <v>9.8399623676361667E-2</v>
      </c>
      <c r="G1191" s="31">
        <v>9.8399623676361667E-2</v>
      </c>
      <c r="H1191" s="31">
        <v>0.24694034944203114</v>
      </c>
      <c r="I1191" s="31">
        <v>0.24694034944203111</v>
      </c>
      <c r="J1191" s="31">
        <v>8.6861966683610107E-5</v>
      </c>
      <c r="K1191" s="31">
        <v>8.6861966683610107E-5</v>
      </c>
      <c r="L1191" s="31">
        <v>1.4347502557901591E-2</v>
      </c>
      <c r="M1191" s="31">
        <v>1.4347502557901591E-2</v>
      </c>
      <c r="N1191" s="31">
        <v>7.9568428848809979E-4</v>
      </c>
      <c r="O1191" s="31">
        <v>7.9568428848809979E-4</v>
      </c>
      <c r="P1191" s="31">
        <v>5.5501211047512987E-3</v>
      </c>
      <c r="Q1191" s="31">
        <v>5.5501211047512978E-3</v>
      </c>
      <c r="R1191" s="31">
        <v>0</v>
      </c>
      <c r="S1191" s="31">
        <v>0</v>
      </c>
      <c r="T1191" s="31">
        <v>4.1026083952323371E-3</v>
      </c>
      <c r="U1191" s="31">
        <v>4.1026083952323371E-3</v>
      </c>
      <c r="V1191" s="31">
        <v>1.8515923694377163E-3</v>
      </c>
      <c r="W1191" s="31">
        <v>1.8515923694377163E-3</v>
      </c>
      <c r="X1191" s="31">
        <v>1.9773461427582315E-3</v>
      </c>
      <c r="Y1191" s="31">
        <v>1.9773461427582315E-3</v>
      </c>
      <c r="Z1191" s="29" t="s">
        <v>19</v>
      </c>
      <c r="AA1191" s="40"/>
      <c r="AB1191" s="41">
        <f t="shared" si="21"/>
        <v>-1.3986084717547291</v>
      </c>
    </row>
    <row r="1192" spans="1:28">
      <c r="A1192" s="28">
        <v>43189</v>
      </c>
      <c r="B1192" s="31">
        <v>5.8776597455909513E-3</v>
      </c>
      <c r="C1192" s="31">
        <v>5.8776597455909513E-3</v>
      </c>
      <c r="D1192" s="31">
        <v>2.1479729460382423E-2</v>
      </c>
      <c r="E1192" s="31">
        <v>2.1479729460382423E-2</v>
      </c>
      <c r="F1192" s="31">
        <v>2.9205116400104092E-2</v>
      </c>
      <c r="G1192" s="31">
        <v>2.9205116400104092E-2</v>
      </c>
      <c r="H1192" s="31">
        <v>1.740680601310346E-2</v>
      </c>
      <c r="I1192" s="31">
        <v>1.740680601310346E-2</v>
      </c>
      <c r="J1192" s="31">
        <v>6.7559307420585646E-5</v>
      </c>
      <c r="K1192" s="31">
        <v>6.7559307420585646E-5</v>
      </c>
      <c r="L1192" s="31">
        <v>1.8602920658543392E-4</v>
      </c>
      <c r="M1192" s="31">
        <v>1.8602920658543392E-4</v>
      </c>
      <c r="N1192" s="31">
        <v>2.5521948876033385E-4</v>
      </c>
      <c r="O1192" s="31">
        <v>2.5521948876033385E-4</v>
      </c>
      <c r="P1192" s="31">
        <v>1.5769489487417671E-4</v>
      </c>
      <c r="Q1192" s="31">
        <v>1.5769489487417671E-4</v>
      </c>
      <c r="R1192" s="31">
        <v>3.2171098771707447E-6</v>
      </c>
      <c r="S1192" s="31">
        <v>3.2171098771707447E-6</v>
      </c>
      <c r="T1192" s="31">
        <v>1.4855760925893937E-2</v>
      </c>
      <c r="U1192" s="31">
        <v>1.4855760925893937E-2</v>
      </c>
      <c r="V1192" s="31">
        <v>2.4020657765678484E-4</v>
      </c>
      <c r="W1192" s="31">
        <v>2.4020657765678484E-4</v>
      </c>
      <c r="X1192" s="31">
        <v>5.5698329666105696E-3</v>
      </c>
      <c r="Y1192" s="31">
        <v>5.5698329666105688E-3</v>
      </c>
      <c r="Z1192" s="29" t="s">
        <v>19</v>
      </c>
      <c r="AA1192" s="40"/>
      <c r="AB1192" s="41">
        <f t="shared" si="21"/>
        <v>-4.0508939990625823</v>
      </c>
    </row>
    <row r="1193" spans="1:28">
      <c r="A1193" s="28">
        <v>43190</v>
      </c>
      <c r="B1193" s="31">
        <v>0.14204826951659708</v>
      </c>
      <c r="C1193" s="31">
        <v>0.14204826951659708</v>
      </c>
      <c r="D1193" s="31">
        <v>1.2257995933933057E-3</v>
      </c>
      <c r="E1193" s="31">
        <v>1.2257995933933057E-3</v>
      </c>
      <c r="F1193" s="31">
        <v>4.9822847648978118E-2</v>
      </c>
      <c r="G1193" s="31">
        <v>4.9822847648978118E-2</v>
      </c>
      <c r="H1193" s="31">
        <v>6.7117657639455264E-2</v>
      </c>
      <c r="I1193" s="31">
        <v>6.7117657639455278E-2</v>
      </c>
      <c r="J1193" s="31">
        <v>1.663245806497275E-3</v>
      </c>
      <c r="K1193" s="31">
        <v>1.663245806497275E-3</v>
      </c>
      <c r="L1193" s="31">
        <v>1.3287800470388136E-5</v>
      </c>
      <c r="M1193" s="31">
        <v>1.3287800470388136E-5</v>
      </c>
      <c r="N1193" s="31">
        <v>2.7023239986388297E-4</v>
      </c>
      <c r="O1193" s="31">
        <v>2.7023239986388297E-4</v>
      </c>
      <c r="P1193" s="31">
        <v>7.0839503556759077E-4</v>
      </c>
      <c r="Q1193" s="31">
        <v>7.0839503556759066E-4</v>
      </c>
      <c r="R1193" s="31">
        <v>0</v>
      </c>
      <c r="S1193" s="31">
        <v>0</v>
      </c>
      <c r="T1193" s="31">
        <v>0</v>
      </c>
      <c r="U1193" s="31">
        <v>0</v>
      </c>
      <c r="V1193" s="31">
        <v>1.189022559401085E-2</v>
      </c>
      <c r="W1193" s="31">
        <v>1.189022559401085E-2</v>
      </c>
      <c r="X1193" s="31">
        <v>2.9272114861019051E-3</v>
      </c>
      <c r="Y1193" s="31">
        <v>2.9272114861019051E-3</v>
      </c>
      <c r="Z1193" s="29" t="s">
        <v>19</v>
      </c>
      <c r="AA1193" s="40"/>
      <c r="AB1193" s="41">
        <f t="shared" si="21"/>
        <v>-2.7013081155332226</v>
      </c>
    </row>
    <row r="1194" spans="1:28">
      <c r="A1194" s="28">
        <v>43191</v>
      </c>
      <c r="B1194" s="31">
        <v>3.6449854908344542E-2</v>
      </c>
      <c r="C1194" s="31">
        <v>3.6449854908344542E-2</v>
      </c>
      <c r="D1194" s="31">
        <v>6.5243100309605746E-3</v>
      </c>
      <c r="E1194" s="31">
        <v>6.5243100309605746E-3</v>
      </c>
      <c r="F1194" s="31">
        <v>0.1213443561462858</v>
      </c>
      <c r="G1194" s="31">
        <v>0.1213443561462858</v>
      </c>
      <c r="H1194" s="31">
        <v>4.6251419870049548E-2</v>
      </c>
      <c r="I1194" s="31">
        <v>4.6251419870049548E-2</v>
      </c>
      <c r="J1194" s="31">
        <v>2.4128324078780589E-4</v>
      </c>
      <c r="K1194" s="31">
        <v>2.4128324078780589E-4</v>
      </c>
      <c r="L1194" s="31">
        <v>9.6336553410313988E-5</v>
      </c>
      <c r="M1194" s="31">
        <v>9.6336553410313988E-5</v>
      </c>
      <c r="N1194" s="31">
        <v>1.1660027623756431E-3</v>
      </c>
      <c r="O1194" s="31">
        <v>1.1660027623756431E-3</v>
      </c>
      <c r="P1194" s="31">
        <v>4.1518109041091842E-4</v>
      </c>
      <c r="Q1194" s="31">
        <v>4.1518109041091842E-4</v>
      </c>
      <c r="R1194" s="31">
        <v>0</v>
      </c>
      <c r="S1194" s="31">
        <v>0</v>
      </c>
      <c r="T1194" s="31">
        <v>5.2619689862737021E-3</v>
      </c>
      <c r="U1194" s="31">
        <v>5.2619689862737021E-3</v>
      </c>
      <c r="V1194" s="31">
        <v>4.5238905458694478E-3</v>
      </c>
      <c r="W1194" s="31">
        <v>4.5238905458694478E-3</v>
      </c>
      <c r="X1194" s="31">
        <v>3.0651945191168101E-3</v>
      </c>
      <c r="Y1194" s="31">
        <v>3.0651945191168097E-3</v>
      </c>
      <c r="Z1194" s="29" t="s">
        <v>19</v>
      </c>
      <c r="AA1194" s="40"/>
      <c r="AB1194" s="41">
        <f t="shared" si="21"/>
        <v>-3.0736631156019718</v>
      </c>
    </row>
    <row r="1195" spans="1:28">
      <c r="A1195" s="28">
        <v>43192</v>
      </c>
      <c r="B1195" s="31">
        <v>7.2224116742483227E-3</v>
      </c>
      <c r="C1195" s="31">
        <v>7.2224116742483227E-3</v>
      </c>
      <c r="D1195" s="31">
        <v>3.8757192022004602E-2</v>
      </c>
      <c r="E1195" s="31">
        <v>3.8757192022004602E-2</v>
      </c>
      <c r="F1195" s="31">
        <v>3.2768180635346394E-2</v>
      </c>
      <c r="G1195" s="31">
        <v>3.2768180635346394E-2</v>
      </c>
      <c r="H1195" s="31">
        <v>2.5206543352544183E-2</v>
      </c>
      <c r="I1195" s="31">
        <v>2.5206543352544186E-2</v>
      </c>
      <c r="J1195" s="31">
        <v>1.1903306545531757E-4</v>
      </c>
      <c r="K1195" s="31">
        <v>1.1903306545531757E-4</v>
      </c>
      <c r="L1195" s="31">
        <v>4.5510716611079369E-4</v>
      </c>
      <c r="M1195" s="31">
        <v>4.5510716611079369E-4</v>
      </c>
      <c r="N1195" s="31">
        <v>2.3520227395560178E-4</v>
      </c>
      <c r="O1195" s="31">
        <v>2.3520227395560178E-4</v>
      </c>
      <c r="P1195" s="31">
        <v>2.7227009193119575E-4</v>
      </c>
      <c r="Q1195" s="31">
        <v>2.7227009193119575E-4</v>
      </c>
      <c r="R1195" s="31">
        <v>0</v>
      </c>
      <c r="S1195" s="31">
        <v>0</v>
      </c>
      <c r="T1195" s="31">
        <v>0</v>
      </c>
      <c r="U1195" s="31">
        <v>0</v>
      </c>
      <c r="V1195" s="31">
        <v>1.5077967051664431E-2</v>
      </c>
      <c r="W1195" s="31">
        <v>1.5077967051664431E-2</v>
      </c>
      <c r="X1195" s="31">
        <v>3.7119899863741757E-3</v>
      </c>
      <c r="Y1195" s="31">
        <v>3.7119899863741757E-3</v>
      </c>
      <c r="Z1195" s="29" t="s">
        <v>19</v>
      </c>
      <c r="AA1195" s="40"/>
      <c r="AB1195" s="41">
        <f t="shared" si="21"/>
        <v>-3.6806516613227727</v>
      </c>
    </row>
    <row r="1196" spans="1:28">
      <c r="A1196" s="28">
        <v>43193</v>
      </c>
      <c r="B1196" s="31">
        <v>9.7800140265990655E-4</v>
      </c>
      <c r="C1196" s="31">
        <v>9.7800140265990655E-4</v>
      </c>
      <c r="D1196" s="31">
        <v>0.13509042348220099</v>
      </c>
      <c r="E1196" s="31">
        <v>0.13509042348220099</v>
      </c>
      <c r="F1196" s="31">
        <v>2.0857937826530816E-2</v>
      </c>
      <c r="G1196" s="31">
        <v>2.0857937826530816E-2</v>
      </c>
      <c r="H1196" s="31">
        <v>5.5609626287738974E-2</v>
      </c>
      <c r="I1196" s="31">
        <v>5.5609626287738981E-2</v>
      </c>
      <c r="J1196" s="31">
        <v>5.1473758034731915E-5</v>
      </c>
      <c r="K1196" s="31">
        <v>5.1473758034731915E-5</v>
      </c>
      <c r="L1196" s="31">
        <v>6.1456077175545132E-4</v>
      </c>
      <c r="M1196" s="31">
        <v>6.1456077175545132E-4</v>
      </c>
      <c r="N1196" s="31">
        <v>2.3019797025441879E-4</v>
      </c>
      <c r="O1196" s="31">
        <v>2.3019797025441879E-4</v>
      </c>
      <c r="P1196" s="31">
        <v>3.0430186745251291E-4</v>
      </c>
      <c r="Q1196" s="31">
        <v>3.0430186745251291E-4</v>
      </c>
      <c r="R1196" s="31">
        <v>0</v>
      </c>
      <c r="S1196" s="31">
        <v>0</v>
      </c>
      <c r="T1196" s="31">
        <v>0</v>
      </c>
      <c r="U1196" s="31">
        <v>0</v>
      </c>
      <c r="V1196" s="31">
        <v>1.6013771843785655E-3</v>
      </c>
      <c r="W1196" s="31">
        <v>1.6013771843785655E-3</v>
      </c>
      <c r="X1196" s="31">
        <v>3.9423723718544178E-4</v>
      </c>
      <c r="Y1196" s="31">
        <v>3.9423723718544178E-4</v>
      </c>
      <c r="Z1196" s="29" t="s">
        <v>19</v>
      </c>
      <c r="AA1196" s="40"/>
      <c r="AB1196" s="41">
        <f t="shared" si="21"/>
        <v>-2.8893989580401134</v>
      </c>
    </row>
    <row r="1197" spans="1:28">
      <c r="A1197" s="28">
        <v>43194</v>
      </c>
      <c r="B1197" s="31">
        <v>1.4515599765794401E-2</v>
      </c>
      <c r="C1197" s="31">
        <v>1.4515599765794401E-2</v>
      </c>
      <c r="D1197" s="31">
        <v>2.0486466375220908E-2</v>
      </c>
      <c r="E1197" s="31">
        <v>2.0486466375220908E-2</v>
      </c>
      <c r="F1197" s="31">
        <v>7.4674219829052979E-2</v>
      </c>
      <c r="G1197" s="31">
        <v>7.4674219829052979E-2</v>
      </c>
      <c r="H1197" s="31">
        <v>3.1540210966201548E-2</v>
      </c>
      <c r="I1197" s="31">
        <v>3.1540210966201548E-2</v>
      </c>
      <c r="J1197" s="31">
        <v>2.8632277906819634E-4</v>
      </c>
      <c r="K1197" s="31">
        <v>2.8632277906819634E-4</v>
      </c>
      <c r="L1197" s="31">
        <v>6.6439002351940683E-5</v>
      </c>
      <c r="M1197" s="31">
        <v>6.6439002351940683E-5</v>
      </c>
      <c r="N1197" s="31">
        <v>1.4012050363312447E-4</v>
      </c>
      <c r="O1197" s="31">
        <v>1.4012050363312447E-4</v>
      </c>
      <c r="P1197" s="31">
        <v>1.6878281717001728E-4</v>
      </c>
      <c r="Q1197" s="31">
        <v>1.6878281717001733E-4</v>
      </c>
      <c r="R1197" s="31">
        <v>7.4669120249132989E-3</v>
      </c>
      <c r="S1197" s="31">
        <v>7.4669120249132989E-3</v>
      </c>
      <c r="T1197" s="31">
        <v>5.8134127057948102E-3</v>
      </c>
      <c r="U1197" s="31">
        <v>5.8134127057948102E-3</v>
      </c>
      <c r="V1197" s="31">
        <v>9.8434653802269949E-3</v>
      </c>
      <c r="W1197" s="31">
        <v>9.8434653802269949E-3</v>
      </c>
      <c r="X1197" s="31">
        <v>7.4387638691428056E-3</v>
      </c>
      <c r="Y1197" s="31">
        <v>7.4387638691428039E-3</v>
      </c>
      <c r="Z1197" s="29" t="s">
        <v>19</v>
      </c>
      <c r="AA1197" s="40"/>
      <c r="AB1197" s="41">
        <f t="shared" si="21"/>
        <v>-3.4564920086236559</v>
      </c>
    </row>
    <row r="1198" spans="1:28">
      <c r="A1198" s="28">
        <v>43195</v>
      </c>
      <c r="B1198" s="31">
        <v>0.99543492108429465</v>
      </c>
      <c r="C1198" s="31">
        <v>0.99543492108429465</v>
      </c>
      <c r="D1198" s="31">
        <v>0.12486213907011973</v>
      </c>
      <c r="E1198" s="31">
        <v>0.12486213907011973</v>
      </c>
      <c r="F1198" s="31">
        <v>0.20232399863882944</v>
      </c>
      <c r="G1198" s="31">
        <v>0.20232399863882944</v>
      </c>
      <c r="H1198" s="31">
        <v>0.47731780695680881</v>
      </c>
      <c r="I1198" s="31">
        <v>0.47731780695680898</v>
      </c>
      <c r="J1198" s="31">
        <v>7.6824583866837394E-3</v>
      </c>
      <c r="K1198" s="31">
        <v>7.6824583866837394E-3</v>
      </c>
      <c r="L1198" s="31">
        <v>4.5311399604023549E-3</v>
      </c>
      <c r="M1198" s="31">
        <v>4.5311399604023549E-3</v>
      </c>
      <c r="N1198" s="31">
        <v>8.3371699661709108E-3</v>
      </c>
      <c r="O1198" s="31">
        <v>8.3371699661709108E-3</v>
      </c>
      <c r="P1198" s="31">
        <v>6.6749292220960113E-3</v>
      </c>
      <c r="Q1198" s="31">
        <v>6.6749292220960087E-3</v>
      </c>
      <c r="R1198" s="31">
        <v>0</v>
      </c>
      <c r="S1198" s="31">
        <v>0</v>
      </c>
      <c r="T1198" s="31">
        <v>1.5945360564465763E-4</v>
      </c>
      <c r="U1198" s="31">
        <v>1.5945360564465763E-4</v>
      </c>
      <c r="V1198" s="31">
        <v>2.3755429669515781E-2</v>
      </c>
      <c r="W1198" s="31">
        <v>2.3755429669515781E-2</v>
      </c>
      <c r="X1198" s="31">
        <v>5.9073986009506047E-3</v>
      </c>
      <c r="Y1198" s="31">
        <v>5.9073986009506047E-3</v>
      </c>
      <c r="Z1198" s="29" t="s">
        <v>19</v>
      </c>
      <c r="AA1198" s="40"/>
      <c r="AB1198" s="41">
        <f t="shared" si="21"/>
        <v>-0.73957274798380157</v>
      </c>
    </row>
    <row r="1199" spans="1:28">
      <c r="A1199" s="28">
        <v>43196</v>
      </c>
      <c r="B1199" s="31">
        <v>1.8337526299873246E-4</v>
      </c>
      <c r="C1199" s="31">
        <v>1.8337526299873246E-4</v>
      </c>
      <c r="D1199" s="31">
        <v>6.736914838486785E-2</v>
      </c>
      <c r="E1199" s="31">
        <v>6.736914838486785E-2</v>
      </c>
      <c r="F1199" s="31">
        <v>3.0686390295654266E-2</v>
      </c>
      <c r="G1199" s="31">
        <v>3.0686390295654266E-2</v>
      </c>
      <c r="H1199" s="31">
        <v>3.2609579472067059E-2</v>
      </c>
      <c r="I1199" s="31">
        <v>3.2609579472067066E-2</v>
      </c>
      <c r="J1199" s="31">
        <v>3.2171098771707447E-6</v>
      </c>
      <c r="K1199" s="31">
        <v>3.2171098771707447E-6</v>
      </c>
      <c r="L1199" s="31">
        <v>1.2723068950396641E-3</v>
      </c>
      <c r="M1199" s="31">
        <v>1.2723068950396641E-3</v>
      </c>
      <c r="N1199" s="31">
        <v>2.8024100726624899E-4</v>
      </c>
      <c r="O1199" s="31">
        <v>2.8024100726624899E-4</v>
      </c>
      <c r="P1199" s="31">
        <v>5.4207620112998252E-4</v>
      </c>
      <c r="Q1199" s="31">
        <v>5.4207620112998241E-4</v>
      </c>
      <c r="R1199" s="31">
        <v>0</v>
      </c>
      <c r="S1199" s="31">
        <v>0</v>
      </c>
      <c r="T1199" s="31">
        <v>0</v>
      </c>
      <c r="U1199" s="31">
        <v>0</v>
      </c>
      <c r="V1199" s="31">
        <v>5.6298416638308956E-3</v>
      </c>
      <c r="W1199" s="31">
        <v>5.6298416638308956E-3</v>
      </c>
      <c r="X1199" s="31">
        <v>1.385990286980069E-3</v>
      </c>
      <c r="Y1199" s="31">
        <v>1.385990286980069E-3</v>
      </c>
      <c r="Z1199" s="29" t="s">
        <v>19</v>
      </c>
      <c r="AA1199" s="40"/>
      <c r="AB1199" s="41">
        <f t="shared" si="21"/>
        <v>-3.4231491849381754</v>
      </c>
    </row>
    <row r="1200" spans="1:28">
      <c r="A1200" s="28">
        <v>43197</v>
      </c>
      <c r="B1200" s="31">
        <v>3.7286303476408932E-3</v>
      </c>
      <c r="C1200" s="31">
        <v>3.7286303476408932E-3</v>
      </c>
      <c r="D1200" s="31">
        <v>2.4549211369042086E-3</v>
      </c>
      <c r="E1200" s="31">
        <v>2.4549211369042086E-3</v>
      </c>
      <c r="F1200" s="31">
        <v>0.23593290229597452</v>
      </c>
      <c r="G1200" s="31">
        <v>0.23593290229597452</v>
      </c>
      <c r="H1200" s="31">
        <v>6.0421784564133774E-2</v>
      </c>
      <c r="I1200" s="31">
        <v>6.0421784564133774E-2</v>
      </c>
      <c r="J1200" s="31">
        <v>1.3190150496400054E-4</v>
      </c>
      <c r="K1200" s="31">
        <v>1.3190150496400054E-4</v>
      </c>
      <c r="L1200" s="31">
        <v>9.9658503527911017E-6</v>
      </c>
      <c r="M1200" s="31">
        <v>9.9658503527911017E-6</v>
      </c>
      <c r="N1200" s="31">
        <v>1.501291110354905E-3</v>
      </c>
      <c r="O1200" s="31">
        <v>1.501291110354905E-3</v>
      </c>
      <c r="P1200" s="31">
        <v>4.2380502997434996E-4</v>
      </c>
      <c r="Q1200" s="31">
        <v>4.2380502997434996E-4</v>
      </c>
      <c r="R1200" s="31">
        <v>1.1259884570097607E-4</v>
      </c>
      <c r="S1200" s="31">
        <v>1.1259884570097607E-4</v>
      </c>
      <c r="T1200" s="31">
        <v>1.2224776432757086E-3</v>
      </c>
      <c r="U1200" s="31">
        <v>1.2224776432757086E-3</v>
      </c>
      <c r="V1200" s="31">
        <v>8.2120623736413323E-3</v>
      </c>
      <c r="W1200" s="31">
        <v>8.2120623736413323E-3</v>
      </c>
      <c r="X1200" s="31">
        <v>2.5181903525220094E-3</v>
      </c>
      <c r="Y1200" s="31">
        <v>2.5181903525220094E-3</v>
      </c>
      <c r="Z1200" s="29" t="s">
        <v>19</v>
      </c>
      <c r="AA1200" s="40"/>
      <c r="AB1200" s="41">
        <f t="shared" si="21"/>
        <v>-2.8064055674761126</v>
      </c>
    </row>
    <row r="1201" spans="1:28">
      <c r="A1201" s="28">
        <v>43198</v>
      </c>
      <c r="B1201" s="31">
        <v>6.1688081894749031E-2</v>
      </c>
      <c r="C1201" s="31">
        <v>6.1688081894749031E-2</v>
      </c>
      <c r="D1201" s="31">
        <v>0.18698260626918428</v>
      </c>
      <c r="E1201" s="31">
        <v>0.18698260626918428</v>
      </c>
      <c r="F1201" s="31">
        <v>1.3520978041115363</v>
      </c>
      <c r="G1201" s="31">
        <v>1.3520978041115363</v>
      </c>
      <c r="H1201" s="31">
        <v>0.42583658373722111</v>
      </c>
      <c r="I1201" s="31">
        <v>0.42583658373722116</v>
      </c>
      <c r="J1201" s="31">
        <v>2.6058590005083033E-4</v>
      </c>
      <c r="K1201" s="31">
        <v>2.6058590005083033E-4</v>
      </c>
      <c r="L1201" s="31">
        <v>1.750667711973637E-3</v>
      </c>
      <c r="M1201" s="31">
        <v>1.750667711973637E-3</v>
      </c>
      <c r="N1201" s="31">
        <v>1.1324739275777167E-2</v>
      </c>
      <c r="O1201" s="31">
        <v>1.1324739275777167E-2</v>
      </c>
      <c r="P1201" s="31">
        <v>3.5370472123731362E-3</v>
      </c>
      <c r="Q1201" s="31">
        <v>3.5370472123731358E-3</v>
      </c>
      <c r="R1201" s="31">
        <v>7.4154382668785669E-3</v>
      </c>
      <c r="S1201" s="31">
        <v>7.4154382668785669E-3</v>
      </c>
      <c r="T1201" s="31">
        <v>5.5443347462694505E-3</v>
      </c>
      <c r="U1201" s="31">
        <v>5.5443347462694505E-3</v>
      </c>
      <c r="V1201" s="31">
        <v>3.4029265168044519E-4</v>
      </c>
      <c r="W1201" s="31">
        <v>3.4029265168044519E-4</v>
      </c>
      <c r="X1201" s="31">
        <v>4.9797091021986121E-3</v>
      </c>
      <c r="Y1201" s="31">
        <v>4.9797091021986121E-3</v>
      </c>
      <c r="Z1201" s="29" t="s">
        <v>19</v>
      </c>
      <c r="AA1201" s="40"/>
      <c r="AB1201" s="41">
        <f t="shared" si="21"/>
        <v>-0.85369961255912075</v>
      </c>
    </row>
    <row r="1202" spans="1:28">
      <c r="A1202" s="28">
        <v>43199</v>
      </c>
      <c r="B1202" s="31">
        <v>1.637508927479909E-3</v>
      </c>
      <c r="C1202" s="31">
        <v>1.637508927479909E-3</v>
      </c>
      <c r="D1202" s="31">
        <v>0.26005222105584863</v>
      </c>
      <c r="E1202" s="31">
        <v>0.26005222105584863</v>
      </c>
      <c r="F1202" s="31">
        <v>4.0539864283283621E-2</v>
      </c>
      <c r="G1202" s="31">
        <v>4.0539864283283621E-2</v>
      </c>
      <c r="H1202" s="31">
        <v>0.1070514257836081</v>
      </c>
      <c r="I1202" s="31">
        <v>0.1070514257836081</v>
      </c>
      <c r="J1202" s="31">
        <v>9.6513296315122337E-6</v>
      </c>
      <c r="K1202" s="31">
        <v>9.6513296315122337E-6</v>
      </c>
      <c r="L1202" s="31">
        <v>3.591028077122394E-3</v>
      </c>
      <c r="M1202" s="31">
        <v>3.591028077122394E-3</v>
      </c>
      <c r="N1202" s="31">
        <v>3.6030986648517729E-4</v>
      </c>
      <c r="O1202" s="31">
        <v>3.6030986648517729E-4</v>
      </c>
      <c r="P1202" s="31">
        <v>1.4241820193324089E-3</v>
      </c>
      <c r="Q1202" s="31">
        <v>1.4241820193324096E-3</v>
      </c>
      <c r="R1202" s="31">
        <v>4.5361249268107502E-4</v>
      </c>
      <c r="S1202" s="31">
        <v>4.5361249268107502E-4</v>
      </c>
      <c r="T1202" s="31">
        <v>0</v>
      </c>
      <c r="U1202" s="31">
        <v>0</v>
      </c>
      <c r="V1202" s="31">
        <v>1.0368917268851212E-2</v>
      </c>
      <c r="W1202" s="31">
        <v>1.0368917268851212E-2</v>
      </c>
      <c r="X1202" s="31">
        <v>2.7263968934105711E-3</v>
      </c>
      <c r="Y1202" s="31">
        <v>2.7263968934105711E-3</v>
      </c>
      <c r="Z1202" s="29" t="s">
        <v>19</v>
      </c>
      <c r="AA1202" s="40"/>
      <c r="AB1202" s="41">
        <f t="shared" si="21"/>
        <v>-2.2344459451784555</v>
      </c>
    </row>
    <row r="1203" spans="1:28">
      <c r="A1203" s="28">
        <v>43200</v>
      </c>
      <c r="B1203" s="31">
        <v>5.6621133838205106E-4</v>
      </c>
      <c r="C1203" s="31">
        <v>5.6621133838205106E-4</v>
      </c>
      <c r="D1203" s="31">
        <v>0.12936338147946369</v>
      </c>
      <c r="E1203" s="31">
        <v>0.12936338147946369</v>
      </c>
      <c r="F1203" s="31">
        <v>0.9292241327541686</v>
      </c>
      <c r="G1203" s="31">
        <v>5.446183717997477E-2</v>
      </c>
      <c r="H1203" s="31">
        <v>0.27695535509687147</v>
      </c>
      <c r="I1203" s="31">
        <v>6.1600800301591485E-2</v>
      </c>
      <c r="J1203" s="31">
        <v>1.2868439508682979E-5</v>
      </c>
      <c r="K1203" s="31">
        <v>1.2868439508682979E-5</v>
      </c>
      <c r="L1203" s="31">
        <v>7.2086317551855658E-4</v>
      </c>
      <c r="M1203" s="31">
        <v>7.2086317551855658E-4</v>
      </c>
      <c r="N1203" s="31">
        <v>5.6198330564285279E-3</v>
      </c>
      <c r="O1203" s="31">
        <v>4.3037011830173951E-4</v>
      </c>
      <c r="P1203" s="31">
        <v>1.6557963961788555E-3</v>
      </c>
      <c r="Q1203" s="31">
        <v>3.7822134942478331E-4</v>
      </c>
      <c r="R1203" s="31">
        <v>5.7682780097671454E-3</v>
      </c>
      <c r="S1203" s="31">
        <v>5.7682780097671454E-3</v>
      </c>
      <c r="T1203" s="31">
        <v>2.3074265516829E-2</v>
      </c>
      <c r="U1203" s="31">
        <v>2.3074265516829E-2</v>
      </c>
      <c r="V1203" s="31">
        <v>5.7549492563604694E-4</v>
      </c>
      <c r="W1203" s="31">
        <v>5.7549492563604694E-4</v>
      </c>
      <c r="X1203" s="31">
        <v>1.0908051556374693E-2</v>
      </c>
      <c r="Y1203" s="31">
        <v>1.0908051556374695E-2</v>
      </c>
      <c r="Z1203" s="29" t="s">
        <v>19</v>
      </c>
      <c r="AA1203" s="40"/>
      <c r="AB1203" s="41">
        <f t="shared" si="21"/>
        <v>-2.7870804166181045</v>
      </c>
    </row>
    <row r="1204" spans="1:28">
      <c r="A1204" s="28">
        <v>43201</v>
      </c>
      <c r="B1204" s="31">
        <v>1.1131200175010778E-3</v>
      </c>
      <c r="C1204" s="31">
        <v>1.1131200175010778E-3</v>
      </c>
      <c r="D1204" s="31">
        <v>6.1628818581660173E-2</v>
      </c>
      <c r="E1204" s="31">
        <v>6.1628818581660173E-2</v>
      </c>
      <c r="F1204" s="31">
        <v>0.14796224753287829</v>
      </c>
      <c r="G1204" s="31">
        <v>0.14796224753287829</v>
      </c>
      <c r="H1204" s="31">
        <v>5.9708461563101362E-2</v>
      </c>
      <c r="I1204" s="31">
        <v>5.9708461563101362E-2</v>
      </c>
      <c r="J1204" s="31">
        <v>1.2868439508682979E-5</v>
      </c>
      <c r="K1204" s="31">
        <v>1.2868439508682979E-5</v>
      </c>
      <c r="L1204" s="31">
        <v>4.6175106634598778E-4</v>
      </c>
      <c r="M1204" s="31">
        <v>4.6175106634598778E-4</v>
      </c>
      <c r="N1204" s="31">
        <v>1.3511619993194146E-3</v>
      </c>
      <c r="O1204" s="31">
        <v>1.3511619993194146E-3</v>
      </c>
      <c r="P1204" s="31">
        <v>5.0881243424246065E-4</v>
      </c>
      <c r="Q1204" s="31">
        <v>5.0881243424246076E-4</v>
      </c>
      <c r="R1204" s="31">
        <v>0</v>
      </c>
      <c r="S1204" s="31">
        <v>0</v>
      </c>
      <c r="T1204" s="31">
        <v>0</v>
      </c>
      <c r="U1204" s="31">
        <v>0</v>
      </c>
      <c r="V1204" s="31">
        <v>1.6364073102868467E-3</v>
      </c>
      <c r="W1204" s="31">
        <v>1.6364073102868467E-3</v>
      </c>
      <c r="X1204" s="31">
        <v>4.0286117674887331E-4</v>
      </c>
      <c r="Y1204" s="31">
        <v>4.0286117674887331E-4</v>
      </c>
      <c r="Z1204" s="29" t="s">
        <v>19</v>
      </c>
      <c r="AA1204" s="40"/>
      <c r="AB1204" s="41">
        <f t="shared" si="21"/>
        <v>-2.8182815339016818</v>
      </c>
    </row>
    <row r="1205" spans="1:28">
      <c r="A1205" s="28">
        <v>43202</v>
      </c>
      <c r="B1205" s="31">
        <v>9.3296186437951607E-5</v>
      </c>
      <c r="C1205" s="31">
        <v>9.3296186437951607E-5</v>
      </c>
      <c r="D1205" s="31">
        <v>1.1377679152769842E-2</v>
      </c>
      <c r="E1205" s="31">
        <v>1.1377679152769842E-2</v>
      </c>
      <c r="F1205" s="31">
        <v>0.16732389855275537</v>
      </c>
      <c r="G1205" s="31">
        <v>0.16732389855275537</v>
      </c>
      <c r="H1205" s="31">
        <v>4.5448161499284212E-2</v>
      </c>
      <c r="I1205" s="31">
        <v>4.5448161499284219E-2</v>
      </c>
      <c r="J1205" s="31">
        <v>3.2171098771707447E-6</v>
      </c>
      <c r="K1205" s="31">
        <v>3.2171098771707447E-6</v>
      </c>
      <c r="L1205" s="31">
        <v>2.6575600940776272E-5</v>
      </c>
      <c r="M1205" s="31">
        <v>2.6575600940776272E-5</v>
      </c>
      <c r="N1205" s="31">
        <v>6.8058530336089038E-4</v>
      </c>
      <c r="O1205" s="31">
        <v>6.8058530336089038E-4</v>
      </c>
      <c r="P1205" s="31">
        <v>1.786387480996533E-4</v>
      </c>
      <c r="Q1205" s="31">
        <v>1.786387480996533E-4</v>
      </c>
      <c r="R1205" s="31">
        <v>0</v>
      </c>
      <c r="S1205" s="31">
        <v>0</v>
      </c>
      <c r="T1205" s="31">
        <v>1.2590190945692759E-3</v>
      </c>
      <c r="U1205" s="31">
        <v>1.2590190945692759E-3</v>
      </c>
      <c r="V1205" s="31">
        <v>1.6929559421102146E-2</v>
      </c>
      <c r="W1205" s="31">
        <v>1.6929559421102146E-2</v>
      </c>
      <c r="X1205" s="31">
        <v>4.6347515196613499E-3</v>
      </c>
      <c r="Y1205" s="31">
        <v>4.6347515196613499E-3</v>
      </c>
      <c r="Z1205" s="29" t="s">
        <v>19</v>
      </c>
      <c r="AA1205" s="40"/>
      <c r="AB1205" s="41">
        <f t="shared" si="21"/>
        <v>-3.0911829102376687</v>
      </c>
    </row>
    <row r="1206" spans="1:28">
      <c r="A1206" s="28">
        <v>43203</v>
      </c>
      <c r="B1206" s="31">
        <v>3.2238658079128034E-2</v>
      </c>
      <c r="C1206" s="31">
        <v>3.2238658079128034E-2</v>
      </c>
      <c r="D1206" s="31">
        <v>7.1096376416811727E-2</v>
      </c>
      <c r="E1206" s="31">
        <v>7.1096376416811727E-2</v>
      </c>
      <c r="F1206" s="31">
        <v>0.12648878035110192</v>
      </c>
      <c r="G1206" s="31">
        <v>0.12648878035110192</v>
      </c>
      <c r="H1206" s="31">
        <v>6.9852678472429264E-2</v>
      </c>
      <c r="I1206" s="31">
        <v>6.985267847242925E-2</v>
      </c>
      <c r="J1206" s="31">
        <v>3.3457942722575748E-4</v>
      </c>
      <c r="K1206" s="31">
        <v>3.3457942722575748E-4</v>
      </c>
      <c r="L1206" s="31">
        <v>8.1055582869367653E-4</v>
      </c>
      <c r="M1206" s="31">
        <v>8.1055582869367653E-4</v>
      </c>
      <c r="N1206" s="31">
        <v>2.0968032507956836E-3</v>
      </c>
      <c r="O1206" s="31">
        <v>2.0968032507956836E-3</v>
      </c>
      <c r="P1206" s="31">
        <v>9.4493737787885567E-4</v>
      </c>
      <c r="Q1206" s="31">
        <v>9.4493737787885556E-4</v>
      </c>
      <c r="R1206" s="31">
        <v>4.3495325539348473E-3</v>
      </c>
      <c r="S1206" s="31">
        <v>4.3495325539348473E-3</v>
      </c>
      <c r="T1206" s="31">
        <v>3.5146232244176621E-3</v>
      </c>
      <c r="U1206" s="31">
        <v>3.5146232244176621E-3</v>
      </c>
      <c r="V1206" s="31">
        <v>1.7530075865244112E-2</v>
      </c>
      <c r="W1206" s="31">
        <v>1.7530075865244112E-2</v>
      </c>
      <c r="X1206" s="31">
        <v>7.2847649483672415E-3</v>
      </c>
      <c r="Y1206" s="31">
        <v>7.2847649483672415E-3</v>
      </c>
      <c r="Z1206" s="29" t="s">
        <v>19</v>
      </c>
      <c r="AA1206" s="40"/>
      <c r="AB1206" s="41">
        <f t="shared" si="21"/>
        <v>-2.6613668479523782</v>
      </c>
    </row>
    <row r="1207" spans="1:28">
      <c r="A1207" s="28">
        <v>43204</v>
      </c>
      <c r="B1207" s="31">
        <v>1.040114143058442</v>
      </c>
      <c r="C1207" s="31">
        <v>1.040114143058442</v>
      </c>
      <c r="D1207" s="31">
        <v>4.6100761390966953</v>
      </c>
      <c r="E1207" s="31">
        <v>4.6100761390966953</v>
      </c>
      <c r="F1207" s="31">
        <v>10.061262685909885</v>
      </c>
      <c r="G1207" s="31">
        <v>10.061262685909885</v>
      </c>
      <c r="H1207" s="31">
        <v>4.584967980544393</v>
      </c>
      <c r="I1207" s="31">
        <v>4.5849679805443921</v>
      </c>
      <c r="J1207" s="31">
        <v>8.7923612943076445E-3</v>
      </c>
      <c r="K1207" s="31">
        <v>8.7923612943076445E-3</v>
      </c>
      <c r="L1207" s="31">
        <v>2.8077122393930124E-2</v>
      </c>
      <c r="M1207" s="31">
        <v>2.8077122393930124E-2</v>
      </c>
      <c r="N1207" s="31">
        <v>8.3706988009688316E-2</v>
      </c>
      <c r="O1207" s="31">
        <v>8.3706988009688316E-2</v>
      </c>
      <c r="P1207" s="31">
        <v>3.4387343013500174E-2</v>
      </c>
      <c r="Q1207" s="31">
        <v>3.4387343013500125E-2</v>
      </c>
      <c r="R1207" s="31">
        <v>5.7811464492758284E-3</v>
      </c>
      <c r="S1207" s="31">
        <v>5.7811464492758284E-3</v>
      </c>
      <c r="T1207" s="31">
        <v>1.0108694207847777E-2</v>
      </c>
      <c r="U1207" s="31">
        <v>1.0108694207847777E-2</v>
      </c>
      <c r="V1207" s="31">
        <v>9.3380307064075095E-3</v>
      </c>
      <c r="W1207" s="31">
        <v>9.3380307064075095E-3</v>
      </c>
      <c r="X1207" s="31">
        <v>8.2617341017674154E-3</v>
      </c>
      <c r="Y1207" s="31">
        <v>8.2617341017674154E-3</v>
      </c>
      <c r="Z1207" s="29" t="s">
        <v>19</v>
      </c>
      <c r="AA1207" s="40"/>
      <c r="AB1207" s="41">
        <f t="shared" si="21"/>
        <v>1.5227831221604646</v>
      </c>
    </row>
    <row r="1208" spans="1:28">
      <c r="A1208" s="28">
        <v>43205</v>
      </c>
      <c r="B1208" s="31"/>
      <c r="C1208" s="31"/>
      <c r="D1208" s="31">
        <v>1.1983935049231302</v>
      </c>
      <c r="E1208" s="31">
        <v>1.1983935049231302</v>
      </c>
      <c r="F1208" s="31">
        <v>18.902616249974979</v>
      </c>
      <c r="G1208" s="31">
        <v>18.902616249974979</v>
      </c>
      <c r="H1208" s="31">
        <v>5.0980073771643033</v>
      </c>
      <c r="I1208" s="31">
        <v>5.0980073771643024</v>
      </c>
      <c r="J1208" s="31"/>
      <c r="K1208" s="31"/>
      <c r="L1208" s="31">
        <v>2.8635210013686439E-3</v>
      </c>
      <c r="M1208" s="31">
        <v>2.8635210013686439E-3</v>
      </c>
      <c r="N1208" s="31">
        <v>4.6209740376723978E-2</v>
      </c>
      <c r="O1208" s="31">
        <v>4.6209740376723978E-2</v>
      </c>
      <c r="P1208" s="31">
        <v>1.2438184833200694E-2</v>
      </c>
      <c r="Q1208" s="31">
        <v>1.2438184833200697E-2</v>
      </c>
      <c r="R1208" s="31"/>
      <c r="S1208" s="31"/>
      <c r="T1208" s="31">
        <v>1.2071966727347623E-2</v>
      </c>
      <c r="U1208" s="31">
        <v>1.2071966727347623E-2</v>
      </c>
      <c r="V1208" s="31">
        <v>2.4180795484116332E-2</v>
      </c>
      <c r="W1208" s="31">
        <v>2.4180795484116332E-2</v>
      </c>
      <c r="X1208" s="31">
        <v>1.0430038906287345E-2</v>
      </c>
      <c r="Y1208" s="31">
        <v>1.0430038906287345E-2</v>
      </c>
      <c r="Z1208" s="29" t="s">
        <v>19</v>
      </c>
      <c r="AA1208" s="40"/>
      <c r="AB1208" s="41">
        <f t="shared" si="21"/>
        <v>1.6288497530231596</v>
      </c>
    </row>
    <row r="1209" spans="1:28">
      <c r="A1209" s="28">
        <v>43206</v>
      </c>
      <c r="B1209" s="31">
        <v>4.1500717415502607E-4</v>
      </c>
      <c r="C1209" s="31">
        <v>4.1500717415502607E-4</v>
      </c>
      <c r="D1209" s="31">
        <v>0.6466840293926146</v>
      </c>
      <c r="E1209" s="31">
        <v>0.6466840293926146</v>
      </c>
      <c r="F1209" s="31">
        <v>11.614448425646055</v>
      </c>
      <c r="G1209" s="31">
        <v>11.614448425646055</v>
      </c>
      <c r="H1209" s="31">
        <v>3.0993095920383786</v>
      </c>
      <c r="I1209" s="31">
        <v>3.0993095920383791</v>
      </c>
      <c r="J1209" s="31">
        <v>3.2171098771707447E-6</v>
      </c>
      <c r="K1209" s="31">
        <v>3.2171098771707447E-6</v>
      </c>
      <c r="L1209" s="31">
        <v>2.1958090277316394E-3</v>
      </c>
      <c r="M1209" s="31">
        <v>2.1958090277316394E-3</v>
      </c>
      <c r="N1209" s="31">
        <v>4.4313109273975602E-2</v>
      </c>
      <c r="O1209" s="31">
        <v>4.4313109273975602E-2</v>
      </c>
      <c r="P1209" s="31">
        <v>1.172486183216828E-2</v>
      </c>
      <c r="Q1209" s="31">
        <v>1.172486183216828E-2</v>
      </c>
      <c r="R1209" s="31">
        <v>3.316840283363038E-3</v>
      </c>
      <c r="S1209" s="31">
        <v>3.316840283363038E-3</v>
      </c>
      <c r="T1209" s="31">
        <v>7.3415097598894452E-3</v>
      </c>
      <c r="U1209" s="31">
        <v>7.3415097598894452E-3</v>
      </c>
      <c r="V1209" s="31">
        <v>1.5388233881137778E-2</v>
      </c>
      <c r="W1209" s="31">
        <v>1.5388233881137778E-2</v>
      </c>
      <c r="X1209" s="31">
        <v>7.7812574689476565E-3</v>
      </c>
      <c r="Y1209" s="31">
        <v>7.7812574689476582E-3</v>
      </c>
      <c r="Z1209" s="29" t="s">
        <v>19</v>
      </c>
      <c r="AA1209" s="40"/>
      <c r="AB1209" s="41">
        <f t="shared" si="21"/>
        <v>1.1311793744413614</v>
      </c>
    </row>
    <row r="1210" spans="1:28">
      <c r="A1210" s="28">
        <v>43207</v>
      </c>
      <c r="B1210" s="31">
        <v>0.15866464203218397</v>
      </c>
      <c r="C1210" s="31">
        <v>0.15866464203218397</v>
      </c>
      <c r="D1210" s="31">
        <v>5.7203981025020926E-3</v>
      </c>
      <c r="E1210" s="31">
        <v>5.7203981025020926E-3</v>
      </c>
      <c r="F1210" s="31">
        <v>0.61185619632884269</v>
      </c>
      <c r="G1210" s="31">
        <v>0.61185619632884269</v>
      </c>
      <c r="H1210" s="31">
        <v>0.21351272770280427</v>
      </c>
      <c r="I1210" s="31">
        <v>0.21351272770280427</v>
      </c>
      <c r="J1210" s="31">
        <v>1.1259884570097606E-3</v>
      </c>
      <c r="K1210" s="31">
        <v>1.1259884570097606E-3</v>
      </c>
      <c r="L1210" s="31">
        <v>1.6609750587985171E-5</v>
      </c>
      <c r="M1210" s="31">
        <v>1.6609750587985171E-5</v>
      </c>
      <c r="N1210" s="31">
        <v>3.5830814500470397E-3</v>
      </c>
      <c r="O1210" s="31">
        <v>3.5830814500470397E-3</v>
      </c>
      <c r="P1210" s="31">
        <v>1.3194627532050252E-3</v>
      </c>
      <c r="Q1210" s="31">
        <v>1.3194627532050259E-3</v>
      </c>
      <c r="R1210" s="31">
        <v>0</v>
      </c>
      <c r="S1210" s="31">
        <v>0</v>
      </c>
      <c r="T1210" s="31">
        <v>0</v>
      </c>
      <c r="U1210" s="31">
        <v>0</v>
      </c>
      <c r="V1210" s="31">
        <v>3.2898292531577153E-2</v>
      </c>
      <c r="W1210" s="31">
        <v>3.2898292531577153E-2</v>
      </c>
      <c r="X1210" s="31">
        <v>8.0991112414284198E-3</v>
      </c>
      <c r="Y1210" s="31">
        <v>8.0991112414284198E-3</v>
      </c>
      <c r="Z1210" s="29" t="s">
        <v>19</v>
      </c>
      <c r="AA1210" s="40"/>
      <c r="AB1210" s="41">
        <f t="shared" si="21"/>
        <v>-1.5440588335572925</v>
      </c>
    </row>
    <row r="1211" spans="1:28">
      <c r="A1211" s="28">
        <v>43208</v>
      </c>
      <c r="B1211" s="31">
        <v>7.6609037505066951E-2</v>
      </c>
      <c r="C1211" s="31">
        <v>7.6609037505066951E-2</v>
      </c>
      <c r="D1211" s="31">
        <v>6.6495475503939833E-2</v>
      </c>
      <c r="E1211" s="31">
        <v>6.6495475503939833E-2</v>
      </c>
      <c r="F1211" s="31">
        <v>5.3215765558380215E-2</v>
      </c>
      <c r="G1211" s="31">
        <v>5.3215765558380215E-2</v>
      </c>
      <c r="H1211" s="31">
        <v>6.7099177768962195E-2</v>
      </c>
      <c r="I1211" s="31">
        <v>6.7099177768962209E-2</v>
      </c>
      <c r="J1211" s="31">
        <v>3.3779653710292823E-4</v>
      </c>
      <c r="K1211" s="31">
        <v>3.3779653710292823E-4</v>
      </c>
      <c r="L1211" s="31">
        <v>3.395033020184169E-3</v>
      </c>
      <c r="M1211" s="31">
        <v>3.395033020184169E-3</v>
      </c>
      <c r="N1211" s="31">
        <v>3.6030986648517729E-4</v>
      </c>
      <c r="O1211" s="31">
        <v>3.6030986648517729E-4</v>
      </c>
      <c r="P1211" s="31">
        <v>1.4771576480792021E-3</v>
      </c>
      <c r="Q1211" s="31">
        <v>1.4771576480792023E-3</v>
      </c>
      <c r="R1211" s="31">
        <v>0</v>
      </c>
      <c r="S1211" s="31">
        <v>0</v>
      </c>
      <c r="T1211" s="31">
        <v>6.9794171970713687E-3</v>
      </c>
      <c r="U1211" s="31">
        <v>6.9794171970713687E-3</v>
      </c>
      <c r="V1211" s="31">
        <v>1.6158896651119962E-2</v>
      </c>
      <c r="W1211" s="31">
        <v>1.6158896651119962E-2</v>
      </c>
      <c r="X1211" s="31">
        <v>6.5665139818700145E-3</v>
      </c>
      <c r="Y1211" s="31">
        <v>6.5665139818700145E-3</v>
      </c>
      <c r="Z1211" s="29" t="s">
        <v>19</v>
      </c>
      <c r="AA1211" s="40"/>
      <c r="AB1211" s="41">
        <f t="shared" si="21"/>
        <v>-2.7015834888953441</v>
      </c>
    </row>
    <row r="1212" spans="1:28">
      <c r="A1212" s="28">
        <v>43209</v>
      </c>
      <c r="B1212" s="31">
        <v>7.3414447397036384E-2</v>
      </c>
      <c r="C1212" s="31">
        <v>7.3414447397036384E-2</v>
      </c>
      <c r="D1212" s="31">
        <v>1.8666037710777735E-2</v>
      </c>
      <c r="E1212" s="31">
        <v>1.8666037710777735E-2</v>
      </c>
      <c r="F1212" s="31">
        <v>8.1845387032848257E-2</v>
      </c>
      <c r="G1212" s="31">
        <v>8.1845387032848257E-2</v>
      </c>
      <c r="H1212" s="31">
        <v>5.5185821257764625E-2</v>
      </c>
      <c r="I1212" s="31">
        <v>5.5185821257764618E-2</v>
      </c>
      <c r="J1212" s="31">
        <v>9.9086984216858955E-4</v>
      </c>
      <c r="K1212" s="31">
        <v>9.9086984216858955E-4</v>
      </c>
      <c r="L1212" s="31">
        <v>1.1959020423349322E-4</v>
      </c>
      <c r="M1212" s="31">
        <v>1.1959020423349322E-4</v>
      </c>
      <c r="N1212" s="31">
        <v>7.4564125147626951E-4</v>
      </c>
      <c r="O1212" s="31">
        <v>7.4564125147626951E-4</v>
      </c>
      <c r="P1212" s="31">
        <v>6.0737174353882144E-4</v>
      </c>
      <c r="Q1212" s="31">
        <v>6.0737174353882133E-4</v>
      </c>
      <c r="R1212" s="31">
        <v>0</v>
      </c>
      <c r="S1212" s="31">
        <v>0</v>
      </c>
      <c r="T1212" s="31">
        <v>0</v>
      </c>
      <c r="U1212" s="31">
        <v>0</v>
      </c>
      <c r="V1212" s="31">
        <v>1.5733530836519408E-2</v>
      </c>
      <c r="W1212" s="31">
        <v>1.5733530836519408E-2</v>
      </c>
      <c r="X1212" s="31">
        <v>3.8733808553469656E-3</v>
      </c>
      <c r="Y1212" s="31">
        <v>3.8733808553469656E-3</v>
      </c>
      <c r="Z1212" s="29" t="s">
        <v>19</v>
      </c>
      <c r="AA1212" s="40"/>
      <c r="AB1212" s="41">
        <f t="shared" si="21"/>
        <v>-2.8970492199659743</v>
      </c>
    </row>
    <row r="1213" spans="1:28">
      <c r="A1213" s="28">
        <v>43210</v>
      </c>
      <c r="B1213" s="31">
        <v>4.2398291071233246E-2</v>
      </c>
      <c r="C1213" s="31">
        <v>4.2398291071233246E-2</v>
      </c>
      <c r="D1213" s="31">
        <v>2.5874669465963299E-2</v>
      </c>
      <c r="E1213" s="31">
        <v>2.5874669465963299E-2</v>
      </c>
      <c r="F1213" s="31">
        <v>0.16757911804151568</v>
      </c>
      <c r="G1213" s="31">
        <v>0.16757911804151568</v>
      </c>
      <c r="H1213" s="31">
        <v>6.7088089846666366E-2</v>
      </c>
      <c r="I1213" s="31">
        <v>6.7088089846666366E-2</v>
      </c>
      <c r="J1213" s="31">
        <v>4.4396116304956277E-4</v>
      </c>
      <c r="K1213" s="31">
        <v>4.4396116304956277E-4</v>
      </c>
      <c r="L1213" s="31">
        <v>2.0928285740861316E-4</v>
      </c>
      <c r="M1213" s="31">
        <v>2.0928285740861316E-4</v>
      </c>
      <c r="N1213" s="31">
        <v>1.1109554216626296E-3</v>
      </c>
      <c r="O1213" s="31">
        <v>1.1109554216626296E-3</v>
      </c>
      <c r="P1213" s="31">
        <v>5.2113234790450598E-4</v>
      </c>
      <c r="Q1213" s="31">
        <v>5.2113234790450598E-4</v>
      </c>
      <c r="R1213" s="31">
        <v>8.3805712300297902E-3</v>
      </c>
      <c r="S1213" s="31">
        <v>8.3805712300297902E-3</v>
      </c>
      <c r="T1213" s="31">
        <v>0</v>
      </c>
      <c r="U1213" s="31">
        <v>0</v>
      </c>
      <c r="V1213" s="31">
        <v>1.5012911103549052E-3</v>
      </c>
      <c r="W1213" s="31">
        <v>1.5012911103549052E-3</v>
      </c>
      <c r="X1213" s="31">
        <v>3.5789349188240886E-3</v>
      </c>
      <c r="Y1213" s="31">
        <v>3.5789349188240886E-3</v>
      </c>
      <c r="Z1213" s="29" t="s">
        <v>19</v>
      </c>
      <c r="AA1213" s="40"/>
      <c r="AB1213" s="41">
        <f t="shared" si="21"/>
        <v>-2.701748749318603</v>
      </c>
    </row>
    <row r="1214" spans="1:28">
      <c r="A1214" s="28">
        <v>43211</v>
      </c>
      <c r="B1214" s="31">
        <v>1.3801401373062495E-3</v>
      </c>
      <c r="C1214" s="31">
        <v>1.3801401373062495E-3</v>
      </c>
      <c r="D1214" s="31">
        <v>3.3023506119032119E-2</v>
      </c>
      <c r="E1214" s="31">
        <v>3.3023506119032119E-2</v>
      </c>
      <c r="F1214" s="31">
        <v>2.9135056148287528E-2</v>
      </c>
      <c r="G1214" s="31">
        <v>2.9135056148287528E-2</v>
      </c>
      <c r="H1214" s="31">
        <v>1.9948404201583357E-2</v>
      </c>
      <c r="I1214" s="31">
        <v>1.994840420158335E-2</v>
      </c>
      <c r="J1214" s="31">
        <v>1.2868439508682981E-5</v>
      </c>
      <c r="K1214" s="31">
        <v>1.2868439508682981E-5</v>
      </c>
      <c r="L1214" s="31">
        <v>6.9428757457778013E-4</v>
      </c>
      <c r="M1214" s="31">
        <v>6.9428757457778013E-4</v>
      </c>
      <c r="N1214" s="31">
        <v>2.6022379246151689E-4</v>
      </c>
      <c r="O1214" s="31">
        <v>2.6022379246151689E-4</v>
      </c>
      <c r="P1214" s="31">
        <v>3.2647771204419394E-4</v>
      </c>
      <c r="Q1214" s="31">
        <v>3.2647771204419404E-4</v>
      </c>
      <c r="R1214" s="31">
        <v>8.6604597893436466E-3</v>
      </c>
      <c r="S1214" s="31">
        <v>8.6604597893436466E-3</v>
      </c>
      <c r="T1214" s="31">
        <v>0</v>
      </c>
      <c r="U1214" s="31">
        <v>0</v>
      </c>
      <c r="V1214" s="31">
        <v>2.1268290730027824E-3</v>
      </c>
      <c r="W1214" s="31">
        <v>2.1268290730027824E-3</v>
      </c>
      <c r="X1214" s="31">
        <v>3.8401170884594439E-3</v>
      </c>
      <c r="Y1214" s="31">
        <v>3.8401170884594439E-3</v>
      </c>
      <c r="Z1214" s="29" t="s">
        <v>19</v>
      </c>
      <c r="AA1214" s="40"/>
      <c r="AB1214" s="41">
        <f t="shared" si="21"/>
        <v>-3.9146061287411982</v>
      </c>
    </row>
    <row r="1215" spans="1:28">
      <c r="A1215" s="28">
        <v>43212</v>
      </c>
      <c r="B1215" s="31">
        <v>1.4670021039898597E-3</v>
      </c>
      <c r="C1215" s="31">
        <v>1.4670021039898597E-3</v>
      </c>
      <c r="D1215" s="31">
        <v>0.23807419907782665</v>
      </c>
      <c r="E1215" s="31">
        <v>0.23807419907782665</v>
      </c>
      <c r="F1215" s="31">
        <v>1.8789308805572791</v>
      </c>
      <c r="G1215" s="31">
        <v>1.8789308805572791</v>
      </c>
      <c r="H1215" s="31">
        <v>0.55142208763400979</v>
      </c>
      <c r="I1215" s="31">
        <v>0.55142208763400979</v>
      </c>
      <c r="J1215" s="31">
        <v>3.2171098771707447E-6</v>
      </c>
      <c r="K1215" s="31">
        <v>3.2171098771707447E-6</v>
      </c>
      <c r="L1215" s="31">
        <v>2.953213654543763E-3</v>
      </c>
      <c r="M1215" s="31">
        <v>2.953213654543763E-3</v>
      </c>
      <c r="N1215" s="31">
        <v>3.4284484656804851E-2</v>
      </c>
      <c r="O1215" s="31">
        <v>3.4284484656804851E-2</v>
      </c>
      <c r="P1215" s="31">
        <v>9.5368451657890808E-3</v>
      </c>
      <c r="Q1215" s="31">
        <v>9.536845165789079E-3</v>
      </c>
      <c r="R1215" s="31">
        <v>0</v>
      </c>
      <c r="S1215" s="31">
        <v>0</v>
      </c>
      <c r="T1215" s="31">
        <v>7.0093147481297422E-4</v>
      </c>
      <c r="U1215" s="31">
        <v>7.0093147481297422E-4</v>
      </c>
      <c r="V1215" s="31">
        <v>2.1923854514882796E-2</v>
      </c>
      <c r="W1215" s="31">
        <v>2.1923854514882796E-2</v>
      </c>
      <c r="X1215" s="31">
        <v>5.6573043536110893E-3</v>
      </c>
      <c r="Y1215" s="31">
        <v>5.6573043536110893E-3</v>
      </c>
      <c r="Z1215" s="29" t="s">
        <v>19</v>
      </c>
      <c r="AA1215" s="40"/>
      <c r="AB1215" s="41">
        <f t="shared" si="21"/>
        <v>-0.59525472382436784</v>
      </c>
    </row>
    <row r="1216" spans="1:28">
      <c r="A1216" s="28">
        <v>43213</v>
      </c>
      <c r="B1216" s="31">
        <v>3.5935117327997221E-3</v>
      </c>
      <c r="C1216" s="31">
        <v>3.5935117327997221E-3</v>
      </c>
      <c r="D1216" s="31">
        <v>6.328314974022349E-2</v>
      </c>
      <c r="E1216" s="31">
        <v>6.328314974022349E-2</v>
      </c>
      <c r="F1216" s="31">
        <v>0.12719438717296877</v>
      </c>
      <c r="G1216" s="31">
        <v>0.12719438717296877</v>
      </c>
      <c r="H1216" s="31">
        <v>5.6159094437066182E-2</v>
      </c>
      <c r="I1216" s="31">
        <v>5.6159094437066175E-2</v>
      </c>
      <c r="J1216" s="31">
        <v>1.6085549385853724E-5</v>
      </c>
      <c r="K1216" s="31">
        <v>1.6085549385853724E-5</v>
      </c>
      <c r="L1216" s="31">
        <v>8.9028263151600523E-4</v>
      </c>
      <c r="M1216" s="31">
        <v>8.9028263151600523E-4</v>
      </c>
      <c r="N1216" s="31">
        <v>1.0809295994555317E-3</v>
      </c>
      <c r="O1216" s="31">
        <v>1.0809295994555317E-3</v>
      </c>
      <c r="P1216" s="31">
        <v>6.0244377807400326E-4</v>
      </c>
      <c r="Q1216" s="31">
        <v>6.0244377807400326E-4</v>
      </c>
      <c r="R1216" s="31">
        <v>0</v>
      </c>
      <c r="S1216" s="31">
        <v>0</v>
      </c>
      <c r="T1216" s="31">
        <v>1.7689384376204209E-2</v>
      </c>
      <c r="U1216" s="31">
        <v>1.7689384376204209E-2</v>
      </c>
      <c r="V1216" s="31">
        <v>6.8058530336089038E-4</v>
      </c>
      <c r="W1216" s="31">
        <v>6.8058530336089038E-4</v>
      </c>
      <c r="X1216" s="31">
        <v>6.7279048508428058E-3</v>
      </c>
      <c r="Y1216" s="31">
        <v>6.7279048508428058E-3</v>
      </c>
      <c r="Z1216" s="29" t="s">
        <v>19</v>
      </c>
      <c r="AA1216" s="40"/>
      <c r="AB1216" s="41">
        <f t="shared" si="21"/>
        <v>-2.8795666440907008</v>
      </c>
    </row>
    <row r="1217" spans="1:28">
      <c r="A1217" s="28">
        <v>43214</v>
      </c>
      <c r="B1217" s="31">
        <v>0.57633880027538464</v>
      </c>
      <c r="C1217" s="31">
        <v>0.57633880027538464</v>
      </c>
      <c r="D1217" s="31">
        <v>5.4453406327650583E-2</v>
      </c>
      <c r="E1217" s="31">
        <v>5.4453406327650583E-2</v>
      </c>
      <c r="F1217" s="31">
        <v>1.2136036991812955</v>
      </c>
      <c r="G1217" s="31">
        <v>1.2136036991812955</v>
      </c>
      <c r="H1217" s="31">
        <v>0.53967628194861617</v>
      </c>
      <c r="I1217" s="31">
        <v>0.53967628194861628</v>
      </c>
      <c r="J1217" s="31">
        <v>6.9650428840746627E-3</v>
      </c>
      <c r="K1217" s="31">
        <v>6.9650428840746627E-3</v>
      </c>
      <c r="L1217" s="31">
        <v>3.1226331105412128E-4</v>
      </c>
      <c r="M1217" s="31">
        <v>3.1226331105412128E-4</v>
      </c>
      <c r="N1217" s="31">
        <v>1.3076245571191237E-2</v>
      </c>
      <c r="O1217" s="31">
        <v>1.3076245571191237E-2</v>
      </c>
      <c r="P1217" s="31">
        <v>6.0022619361483516E-3</v>
      </c>
      <c r="Q1217" s="31">
        <v>6.0022619361483473E-3</v>
      </c>
      <c r="R1217" s="31">
        <v>0</v>
      </c>
      <c r="S1217" s="31">
        <v>0</v>
      </c>
      <c r="T1217" s="31">
        <v>3.7757285036607892E-2</v>
      </c>
      <c r="U1217" s="31">
        <v>3.7757285036607892E-2</v>
      </c>
      <c r="V1217" s="31">
        <v>2.0722821626598879E-2</v>
      </c>
      <c r="W1217" s="31">
        <v>2.0722821626598879E-2</v>
      </c>
      <c r="X1217" s="31">
        <v>1.9104490115733272E-2</v>
      </c>
      <c r="Y1217" s="31">
        <v>1.9104490115733268E-2</v>
      </c>
      <c r="Z1217" s="29" t="s">
        <v>19</v>
      </c>
      <c r="AA1217" s="40"/>
      <c r="AB1217" s="41">
        <f t="shared" si="21"/>
        <v>-0.61678579705545433</v>
      </c>
    </row>
    <row r="1218" spans="1:28">
      <c r="A1218" s="28">
        <v>43215</v>
      </c>
      <c r="B1218" s="31">
        <v>2.0930516860872869E-2</v>
      </c>
      <c r="C1218" s="31">
        <v>2.0930516860872869E-2</v>
      </c>
      <c r="D1218" s="31">
        <v>2.5303294045736606E-2</v>
      </c>
      <c r="E1218" s="31">
        <v>2.5303294045736606E-2</v>
      </c>
      <c r="F1218" s="31">
        <v>8.2871269291590777E-2</v>
      </c>
      <c r="G1218" s="31">
        <v>8.2871269291590777E-2</v>
      </c>
      <c r="H1218" s="31">
        <v>3.7801191089252839E-2</v>
      </c>
      <c r="I1218" s="31">
        <v>3.7801191089252853E-2</v>
      </c>
      <c r="J1218" s="31">
        <v>2.8953988894536709E-4</v>
      </c>
      <c r="K1218" s="31">
        <v>2.8953988894536709E-4</v>
      </c>
      <c r="L1218" s="31">
        <v>2.1924870776140429E-4</v>
      </c>
      <c r="M1218" s="31">
        <v>2.1924870776140429E-4</v>
      </c>
      <c r="N1218" s="31">
        <v>5.5047340713013202E-4</v>
      </c>
      <c r="O1218" s="31">
        <v>5.5047340713013202E-4</v>
      </c>
      <c r="P1218" s="31">
        <v>3.2770970341039848E-4</v>
      </c>
      <c r="Q1218" s="31">
        <v>3.2770970341039848E-4</v>
      </c>
      <c r="R1218" s="31">
        <v>0</v>
      </c>
      <c r="S1218" s="31">
        <v>0</v>
      </c>
      <c r="T1218" s="31">
        <v>8.8696068139840802E-3</v>
      </c>
      <c r="U1218" s="31">
        <v>8.8696068139840802E-3</v>
      </c>
      <c r="V1218" s="31">
        <v>1.3231378985927897E-2</v>
      </c>
      <c r="W1218" s="31">
        <v>1.3231378985927897E-2</v>
      </c>
      <c r="X1218" s="31">
        <v>6.5468021200107427E-3</v>
      </c>
      <c r="Y1218" s="31">
        <v>6.5468021200107418E-3</v>
      </c>
      <c r="Z1218" s="29" t="s">
        <v>19</v>
      </c>
      <c r="AA1218" s="40"/>
      <c r="AB1218" s="41">
        <f t="shared" si="21"/>
        <v>-3.2754146665553394</v>
      </c>
    </row>
    <row r="1219" spans="1:28">
      <c r="A1219" s="28">
        <v>43216</v>
      </c>
      <c r="B1219" s="31">
        <v>3.2171098771707448E-4</v>
      </c>
      <c r="C1219" s="31">
        <v>3.2171098771707448E-4</v>
      </c>
      <c r="D1219" s="31">
        <v>7.8929534794105524E-3</v>
      </c>
      <c r="E1219" s="31">
        <v>7.8929534794105524E-3</v>
      </c>
      <c r="F1219" s="31">
        <v>0.18153612106411515</v>
      </c>
      <c r="G1219" s="31">
        <v>0.18153612106411515</v>
      </c>
      <c r="H1219" s="31">
        <v>4.7742129423156997E-2</v>
      </c>
      <c r="I1219" s="31">
        <v>4.7742129423156997E-2</v>
      </c>
      <c r="J1219" s="31">
        <v>3.2171098771707447E-6</v>
      </c>
      <c r="K1219" s="31">
        <v>3.2171098771707447E-6</v>
      </c>
      <c r="L1219" s="31">
        <v>6.311705223434364E-5</v>
      </c>
      <c r="M1219" s="31">
        <v>6.311705223434364E-5</v>
      </c>
      <c r="N1219" s="31">
        <v>8.5573593290229604E-4</v>
      </c>
      <c r="O1219" s="31">
        <v>8.5573593290229604E-4</v>
      </c>
      <c r="P1219" s="31">
        <v>2.353103509450606E-4</v>
      </c>
      <c r="Q1219" s="31">
        <v>2.3531035094506066E-4</v>
      </c>
      <c r="R1219" s="31">
        <v>1.4715060578178986E-2</v>
      </c>
      <c r="S1219" s="31">
        <v>1.4715060578178986E-2</v>
      </c>
      <c r="T1219" s="31">
        <v>1.1374357202652246E-2</v>
      </c>
      <c r="U1219" s="31">
        <v>1.1374357202652246E-2</v>
      </c>
      <c r="V1219" s="31">
        <v>1.1584963068238686E-2</v>
      </c>
      <c r="W1219" s="31">
        <v>1.1584963068238686E-2</v>
      </c>
      <c r="X1219" s="31">
        <v>1.2705526959667068E-2</v>
      </c>
      <c r="Y1219" s="31">
        <v>1.2705526959667068E-2</v>
      </c>
      <c r="Z1219" s="29" t="s">
        <v>19</v>
      </c>
      <c r="AA1219" s="40"/>
      <c r="AB1219" s="41">
        <f t="shared" si="21"/>
        <v>-3.0419410544755716</v>
      </c>
    </row>
    <row r="1220" spans="1:28">
      <c r="A1220" s="28">
        <v>43217</v>
      </c>
      <c r="B1220" s="31">
        <v>7.753234803981495E-4</v>
      </c>
      <c r="C1220" s="31">
        <v>7.753234803981495E-4</v>
      </c>
      <c r="D1220" s="31">
        <v>4.028196712598163E-2</v>
      </c>
      <c r="E1220" s="31">
        <v>4.028196712598163E-2</v>
      </c>
      <c r="F1220" s="31">
        <v>0.13894449226334649</v>
      </c>
      <c r="G1220" s="31">
        <v>0.13894449226334649</v>
      </c>
      <c r="H1220" s="31">
        <v>4.944227750851922E-2</v>
      </c>
      <c r="I1220" s="31">
        <v>4.944227750851922E-2</v>
      </c>
      <c r="J1220" s="31">
        <v>1.6085549385853724E-5</v>
      </c>
      <c r="K1220" s="31">
        <v>1.6085549385853724E-5</v>
      </c>
      <c r="L1220" s="31">
        <v>4.1856571481722638E-4</v>
      </c>
      <c r="M1220" s="31">
        <v>4.1856571481722638E-4</v>
      </c>
      <c r="N1220" s="31">
        <v>8.2571011069519781E-4</v>
      </c>
      <c r="O1220" s="31">
        <v>8.2571011069519781E-4</v>
      </c>
      <c r="P1220" s="31">
        <v>3.6466944439653376E-4</v>
      </c>
      <c r="Q1220" s="31">
        <v>3.6466944439653365E-4</v>
      </c>
      <c r="R1220" s="31">
        <v>0</v>
      </c>
      <c r="S1220" s="31">
        <v>0</v>
      </c>
      <c r="T1220" s="31">
        <v>0</v>
      </c>
      <c r="U1220" s="31">
        <v>0</v>
      </c>
      <c r="V1220" s="31">
        <v>8.4923033809075794E-3</v>
      </c>
      <c r="W1220" s="31">
        <v>8.4923033809075794E-3</v>
      </c>
      <c r="X1220" s="31">
        <v>2.0906893484490463E-3</v>
      </c>
      <c r="Y1220" s="31">
        <v>2.0906893484490463E-3</v>
      </c>
      <c r="Z1220" s="29" t="s">
        <v>19</v>
      </c>
      <c r="AA1220" s="40"/>
      <c r="AB1220" s="41">
        <f t="shared" si="21"/>
        <v>-3.006949400782887</v>
      </c>
    </row>
    <row r="1221" spans="1:28">
      <c r="A1221" s="28">
        <v>43218</v>
      </c>
      <c r="B1221" s="31">
        <v>8.8515561160475875E-2</v>
      </c>
      <c r="C1221" s="31">
        <v>8.8515561160475875E-2</v>
      </c>
      <c r="D1221" s="31">
        <v>2.7479171372762668E-2</v>
      </c>
      <c r="E1221" s="31">
        <v>2.7479171372762668E-2</v>
      </c>
      <c r="F1221" s="31">
        <v>9.9310406949977004E-2</v>
      </c>
      <c r="G1221" s="31">
        <v>9.9310406949977004E-2</v>
      </c>
      <c r="H1221" s="31">
        <v>6.8536911693322849E-2</v>
      </c>
      <c r="I1221" s="31">
        <v>6.8536911693322849E-2</v>
      </c>
      <c r="J1221" s="31">
        <v>1.1259884570097608E-3</v>
      </c>
      <c r="K1221" s="31">
        <v>1.1259884570097608E-3</v>
      </c>
      <c r="L1221" s="31">
        <v>2.6907795952535977E-4</v>
      </c>
      <c r="M1221" s="31">
        <v>2.6907795952535977E-4</v>
      </c>
      <c r="N1221" s="31">
        <v>5.7049062193486385E-4</v>
      </c>
      <c r="O1221" s="31">
        <v>5.7049062193486385E-4</v>
      </c>
      <c r="P1221" s="31">
        <v>6.7143529458145554E-4</v>
      </c>
      <c r="Q1221" s="31">
        <v>6.7143529458145532E-4</v>
      </c>
      <c r="R1221" s="31">
        <v>0</v>
      </c>
      <c r="S1221" s="31">
        <v>0</v>
      </c>
      <c r="T1221" s="31">
        <v>7.2883585580078925E-3</v>
      </c>
      <c r="U1221" s="31">
        <v>7.2883585580078925E-3</v>
      </c>
      <c r="V1221" s="31">
        <v>5.4596953379906716E-3</v>
      </c>
      <c r="W1221" s="31">
        <v>5.4596953379906716E-3</v>
      </c>
      <c r="X1221" s="31">
        <v>4.0470916379818011E-3</v>
      </c>
      <c r="Y1221" s="31">
        <v>4.0470916379818011E-3</v>
      </c>
      <c r="Z1221" s="29" t="s">
        <v>19</v>
      </c>
      <c r="AA1221" s="40"/>
      <c r="AB1221" s="41">
        <f t="shared" si="21"/>
        <v>-2.6803828220083386</v>
      </c>
    </row>
    <row r="1222" spans="1:28">
      <c r="A1222" s="28">
        <v>43219</v>
      </c>
      <c r="B1222" s="31">
        <v>8.387005449784133E-3</v>
      </c>
      <c r="C1222" s="31">
        <v>8.387005449784133E-3</v>
      </c>
      <c r="D1222" s="31">
        <v>5.1490226822754025E-3</v>
      </c>
      <c r="E1222" s="31">
        <v>5.1490226822754025E-3</v>
      </c>
      <c r="F1222" s="31">
        <v>1.0131663230378123</v>
      </c>
      <c r="G1222" s="31">
        <v>1.0131663230378123</v>
      </c>
      <c r="H1222" s="31">
        <v>0.25454912811971009</v>
      </c>
      <c r="I1222" s="31">
        <v>0.2545491281197102</v>
      </c>
      <c r="J1222" s="31">
        <v>8.364485680643937E-5</v>
      </c>
      <c r="K1222" s="31">
        <v>8.364485680643937E-5</v>
      </c>
      <c r="L1222" s="31">
        <v>4.9829251763955509E-5</v>
      </c>
      <c r="M1222" s="31">
        <v>4.9829251763955509E-5</v>
      </c>
      <c r="N1222" s="31">
        <v>7.9868687070880993E-3</v>
      </c>
      <c r="O1222" s="31">
        <v>7.9868687070880993E-3</v>
      </c>
      <c r="P1222" s="31">
        <v>2.0167698664767756E-3</v>
      </c>
      <c r="Q1222" s="31">
        <v>2.0167698664767756E-3</v>
      </c>
      <c r="R1222" s="31">
        <v>0</v>
      </c>
      <c r="S1222" s="31">
        <v>0</v>
      </c>
      <c r="T1222" s="31">
        <v>5.4712518436823149E-3</v>
      </c>
      <c r="U1222" s="31">
        <v>5.4712518436823149E-3</v>
      </c>
      <c r="V1222" s="31">
        <v>7.7216406109253954E-3</v>
      </c>
      <c r="W1222" s="31">
        <v>7.7216406109253954E-3</v>
      </c>
      <c r="X1222" s="31">
        <v>3.9300524581923728E-3</v>
      </c>
      <c r="Y1222" s="31">
        <v>3.9300524581923728E-3</v>
      </c>
      <c r="Z1222" s="29" t="s">
        <v>19</v>
      </c>
      <c r="AA1222" s="40"/>
      <c r="AB1222" s="41">
        <f t="shared" si="21"/>
        <v>-1.3682614238224897</v>
      </c>
    </row>
    <row r="1223" spans="1:28">
      <c r="A1223" s="28">
        <v>43220</v>
      </c>
      <c r="B1223" s="31">
        <v>4.3109272354087982E-4</v>
      </c>
      <c r="C1223" s="31">
        <v>4.3109272354087982E-4</v>
      </c>
      <c r="D1223" s="31">
        <v>1.4118287999787395E-3</v>
      </c>
      <c r="E1223" s="31">
        <v>1.4118287999787395E-3</v>
      </c>
      <c r="F1223" s="31">
        <v>5.3255799987989669E-2</v>
      </c>
      <c r="G1223" s="31">
        <v>5.3255799987989669E-2</v>
      </c>
      <c r="H1223" s="31">
        <v>1.3799535292856668E-2</v>
      </c>
      <c r="I1223" s="31">
        <v>1.3799535292856666E-2</v>
      </c>
      <c r="J1223" s="31">
        <v>3.2171098771707447E-6</v>
      </c>
      <c r="K1223" s="31">
        <v>3.2171098771707447E-6</v>
      </c>
      <c r="L1223" s="31">
        <v>9.9658503527911017E-6</v>
      </c>
      <c r="M1223" s="31">
        <v>9.9658503527911017E-6</v>
      </c>
      <c r="N1223" s="31">
        <v>3.6030986648517729E-4</v>
      </c>
      <c r="O1223" s="31">
        <v>3.6030986648517729E-4</v>
      </c>
      <c r="P1223" s="31">
        <v>9.3631343831542419E-5</v>
      </c>
      <c r="Q1223" s="31">
        <v>9.3631343831542405E-5</v>
      </c>
      <c r="R1223" s="31">
        <v>0</v>
      </c>
      <c r="S1223" s="31">
        <v>0</v>
      </c>
      <c r="T1223" s="31">
        <v>0</v>
      </c>
      <c r="U1223" s="31">
        <v>0</v>
      </c>
      <c r="V1223" s="31">
        <v>1.8100566487178976E-2</v>
      </c>
      <c r="W1223" s="31">
        <v>1.8100566487178976E-2</v>
      </c>
      <c r="X1223" s="31">
        <v>4.4561127715616964E-3</v>
      </c>
      <c r="Y1223" s="31">
        <v>4.4561127715616964E-3</v>
      </c>
      <c r="Z1223" s="29" t="s">
        <v>19</v>
      </c>
      <c r="AA1223" s="40"/>
      <c r="AB1223" s="41">
        <f t="shared" si="21"/>
        <v>-4.2831203618166507</v>
      </c>
    </row>
    <row r="1224" spans="1:28">
      <c r="A1224" s="28">
        <v>43221</v>
      </c>
      <c r="B1224" s="31">
        <v>2.5479510227192298E-3</v>
      </c>
      <c r="C1224" s="31">
        <v>2.5479510227192298E-3</v>
      </c>
      <c r="D1224" s="31">
        <v>1.0680069628074466E-2</v>
      </c>
      <c r="E1224" s="31">
        <v>1.0680069628074466E-2</v>
      </c>
      <c r="F1224" s="31">
        <v>0.50498428648637828</v>
      </c>
      <c r="G1224" s="31">
        <v>0.50498428648637828</v>
      </c>
      <c r="H1224" s="31">
        <v>0.12925683816807812</v>
      </c>
      <c r="I1224" s="31">
        <v>0.12925683816807815</v>
      </c>
      <c r="J1224" s="31">
        <v>1.2868439508682979E-5</v>
      </c>
      <c r="K1224" s="31">
        <v>1.2868439508682979E-5</v>
      </c>
      <c r="L1224" s="31">
        <v>9.3014603292716945E-5</v>
      </c>
      <c r="M1224" s="31">
        <v>9.3014603292716945E-5</v>
      </c>
      <c r="N1224" s="31">
        <v>7.3613307444402197E-3</v>
      </c>
      <c r="O1224" s="31">
        <v>7.3613307444402197E-3</v>
      </c>
      <c r="P1224" s="31">
        <v>1.8516830234053721E-3</v>
      </c>
      <c r="Q1224" s="31">
        <v>1.8516830234053721E-3</v>
      </c>
      <c r="R1224" s="31">
        <v>3.2171098771707447E-6</v>
      </c>
      <c r="S1224" s="31">
        <v>3.2171098771707447E-6</v>
      </c>
      <c r="T1224" s="31">
        <v>0</v>
      </c>
      <c r="U1224" s="31">
        <v>0</v>
      </c>
      <c r="V1224" s="31">
        <v>1.1474868386812659E-2</v>
      </c>
      <c r="W1224" s="31">
        <v>1.1474868386812659E-2</v>
      </c>
      <c r="X1224" s="31">
        <v>2.8261881940731359E-3</v>
      </c>
      <c r="Y1224" s="31">
        <v>2.8261881940731363E-3</v>
      </c>
      <c r="Z1224" s="29" t="s">
        <v>19</v>
      </c>
      <c r="AA1224" s="40"/>
      <c r="AB1224" s="41">
        <f t="shared" si="21"/>
        <v>-2.045953860470251</v>
      </c>
    </row>
    <row r="1225" spans="1:28">
      <c r="A1225" s="28">
        <v>43222</v>
      </c>
      <c r="B1225" s="31">
        <v>3.8164574472876543E-2</v>
      </c>
      <c r="C1225" s="31">
        <v>3.8164574472876543E-2</v>
      </c>
      <c r="D1225" s="31">
        <v>1.0912606136306258E-2</v>
      </c>
      <c r="E1225" s="31">
        <v>1.0912606136306258E-2</v>
      </c>
      <c r="F1225" s="31">
        <v>1.2125427867966452E-2</v>
      </c>
      <c r="G1225" s="31">
        <v>1.2125427867966452E-2</v>
      </c>
      <c r="H1225" s="31">
        <v>2.1647320295579368E-2</v>
      </c>
      <c r="I1225" s="31">
        <v>2.1647320295579368E-2</v>
      </c>
      <c r="J1225" s="31">
        <v>3.8283607538331862E-4</v>
      </c>
      <c r="K1225" s="31">
        <v>3.8283607538331862E-4</v>
      </c>
      <c r="L1225" s="31">
        <v>8.6370703057522886E-5</v>
      </c>
      <c r="M1225" s="31">
        <v>8.6370703057522886E-5</v>
      </c>
      <c r="N1225" s="31">
        <v>1.2010328882839241E-4</v>
      </c>
      <c r="O1225" s="31">
        <v>1.2010328882839241E-4</v>
      </c>
      <c r="P1225" s="31">
        <v>2.0820654088856143E-4</v>
      </c>
      <c r="Q1225" s="31">
        <v>2.0820654088856146E-4</v>
      </c>
      <c r="R1225" s="31">
        <v>0</v>
      </c>
      <c r="S1225" s="31">
        <v>0</v>
      </c>
      <c r="T1225" s="31">
        <v>0</v>
      </c>
      <c r="U1225" s="31">
        <v>0</v>
      </c>
      <c r="V1225" s="31">
        <v>1.3511619993194146E-4</v>
      </c>
      <c r="W1225" s="31">
        <v>1.3511619993194146E-4</v>
      </c>
      <c r="X1225" s="31">
        <v>3.3263766887521649E-5</v>
      </c>
      <c r="Y1225" s="31">
        <v>3.3263766887521649E-5</v>
      </c>
      <c r="Z1225" s="29" t="s">
        <v>19</v>
      </c>
      <c r="AA1225" s="40"/>
      <c r="AB1225" s="41">
        <f t="shared" ref="AB1225:AB1288" si="22">IF(I1225&gt;0,LN(I1225),"")</f>
        <v>-3.8328736060704984</v>
      </c>
    </row>
    <row r="1226" spans="1:28">
      <c r="A1226" s="28">
        <v>43223</v>
      </c>
      <c r="B1226" s="31">
        <v>0.49120442159581518</v>
      </c>
      <c r="C1226" s="31">
        <v>0.49120442159581518</v>
      </c>
      <c r="D1226" s="31">
        <v>1.7234277210093414E-2</v>
      </c>
      <c r="E1226" s="31">
        <v>1.7234277210093414E-2</v>
      </c>
      <c r="F1226" s="31">
        <v>1.940518846207739</v>
      </c>
      <c r="G1226" s="31">
        <v>1.940518846207739</v>
      </c>
      <c r="H1226" s="31">
        <v>0.67222746502992503</v>
      </c>
      <c r="I1226" s="31">
        <v>0.67222746502992536</v>
      </c>
      <c r="J1226" s="31">
        <v>8.2551039448201316E-3</v>
      </c>
      <c r="K1226" s="31">
        <v>8.2551039448201316E-3</v>
      </c>
      <c r="L1226" s="31">
        <v>7.6404852704731784E-5</v>
      </c>
      <c r="M1226" s="31">
        <v>7.6404852704731784E-5</v>
      </c>
      <c r="N1226" s="31">
        <v>1.044898612807014E-2</v>
      </c>
      <c r="O1226" s="31">
        <v>1.044898612807014E-2</v>
      </c>
      <c r="P1226" s="31">
        <v>5.762023619738473E-3</v>
      </c>
      <c r="Q1226" s="31">
        <v>5.7620236197384713E-3</v>
      </c>
      <c r="R1226" s="31">
        <v>0</v>
      </c>
      <c r="S1226" s="31">
        <v>0</v>
      </c>
      <c r="T1226" s="31">
        <v>9.9990698539670722E-4</v>
      </c>
      <c r="U1226" s="31">
        <v>9.9990698539670722E-4</v>
      </c>
      <c r="V1226" s="31">
        <v>7.4313909962567797E-3</v>
      </c>
      <c r="W1226" s="31">
        <v>7.4313909962567797E-3</v>
      </c>
      <c r="X1226" s="31">
        <v>2.2003365800412475E-3</v>
      </c>
      <c r="Y1226" s="31">
        <v>2.2003365800412475E-3</v>
      </c>
      <c r="Z1226" s="29" t="s">
        <v>19</v>
      </c>
      <c r="AA1226" s="40"/>
      <c r="AB1226" s="41">
        <f t="shared" si="22"/>
        <v>-0.39715850610581221</v>
      </c>
    </row>
    <row r="1227" spans="1:28">
      <c r="A1227" s="28">
        <v>43224</v>
      </c>
      <c r="B1227" s="31">
        <v>2.7956684832613776E-2</v>
      </c>
      <c r="C1227" s="31">
        <v>2.7956684832613776E-2</v>
      </c>
      <c r="D1227" s="31">
        <v>1.0722690248083233</v>
      </c>
      <c r="E1227" s="31">
        <v>1.0722690248083233</v>
      </c>
      <c r="F1227" s="31">
        <v>1.3006385491522707</v>
      </c>
      <c r="G1227" s="31">
        <v>1.3006385491522707</v>
      </c>
      <c r="H1227" s="31">
        <v>0.72857135817192198</v>
      </c>
      <c r="I1227" s="31">
        <v>0.72857135817192198</v>
      </c>
      <c r="J1227" s="31">
        <v>4.8900070132995316E-4</v>
      </c>
      <c r="K1227" s="31">
        <v>4.8900070132995316E-4</v>
      </c>
      <c r="L1227" s="31">
        <v>1.648351648351648E-2</v>
      </c>
      <c r="M1227" s="31">
        <v>1.648351648351648E-2</v>
      </c>
      <c r="N1227" s="31">
        <v>1.454250655563785E-2</v>
      </c>
      <c r="O1227" s="31">
        <v>1.454250655563785E-2</v>
      </c>
      <c r="P1227" s="31">
        <v>9.8805707569601352E-3</v>
      </c>
      <c r="Q1227" s="31">
        <v>9.8805707569601404E-3</v>
      </c>
      <c r="R1227" s="31">
        <v>3.2171098771707447E-6</v>
      </c>
      <c r="S1227" s="31">
        <v>3.2171098771707447E-6</v>
      </c>
      <c r="T1227" s="31">
        <v>0</v>
      </c>
      <c r="U1227" s="31">
        <v>0</v>
      </c>
      <c r="V1227" s="31">
        <v>2.043757631563144E-2</v>
      </c>
      <c r="W1227" s="31">
        <v>2.043757631563144E-2</v>
      </c>
      <c r="X1227" s="31">
        <v>5.0326847309454048E-3</v>
      </c>
      <c r="Y1227" s="31">
        <v>5.0326847309454048E-3</v>
      </c>
      <c r="Z1227" s="29" t="s">
        <v>19</v>
      </c>
      <c r="AA1227" s="40"/>
      <c r="AB1227" s="41">
        <f t="shared" si="22"/>
        <v>-0.31666970595181165</v>
      </c>
    </row>
    <row r="1228" spans="1:28">
      <c r="A1228" s="28">
        <v>43225</v>
      </c>
      <c r="B1228" s="31">
        <v>1.6825484657602995E-3</v>
      </c>
      <c r="C1228" s="31">
        <v>1.6825484657602995E-3</v>
      </c>
      <c r="D1228" s="31">
        <v>2.7568864025937785E-2</v>
      </c>
      <c r="E1228" s="31">
        <v>2.7568864025937785E-2</v>
      </c>
      <c r="F1228" s="31">
        <v>1.2005324579138058E-2</v>
      </c>
      <c r="G1228" s="31">
        <v>1.2005324579138058E-2</v>
      </c>
      <c r="H1228" s="31">
        <v>1.3824175120180757E-2</v>
      </c>
      <c r="I1228" s="31">
        <v>1.3824175120180759E-2</v>
      </c>
      <c r="J1228" s="31">
        <v>1.2868439508682979E-5</v>
      </c>
      <c r="K1228" s="31">
        <v>1.2868439508682979E-5</v>
      </c>
      <c r="L1228" s="31">
        <v>3.6541451293567375E-4</v>
      </c>
      <c r="M1228" s="31">
        <v>3.6541451293567375E-4</v>
      </c>
      <c r="N1228" s="31">
        <v>7.0060251816562248E-5</v>
      </c>
      <c r="O1228" s="31">
        <v>7.0060251816562248E-5</v>
      </c>
      <c r="P1228" s="31">
        <v>1.5769489487417671E-4</v>
      </c>
      <c r="Q1228" s="31">
        <v>1.5769489487417671E-4</v>
      </c>
      <c r="R1228" s="31">
        <v>1.4374046931198889E-2</v>
      </c>
      <c r="S1228" s="31">
        <v>1.4374046931198889E-2</v>
      </c>
      <c r="T1228" s="31">
        <v>0</v>
      </c>
      <c r="U1228" s="31">
        <v>0</v>
      </c>
      <c r="V1228" s="31">
        <v>0</v>
      </c>
      <c r="W1228" s="31">
        <v>0</v>
      </c>
      <c r="X1228" s="31">
        <v>5.5045374242017314E-3</v>
      </c>
      <c r="Y1228" s="31">
        <v>5.5045374242017314E-3</v>
      </c>
      <c r="Z1228" s="29" t="s">
        <v>19</v>
      </c>
      <c r="AA1228" s="40"/>
      <c r="AB1228" s="41">
        <f t="shared" si="22"/>
        <v>-4.281336399163524</v>
      </c>
    </row>
    <row r="1229" spans="1:28">
      <c r="A1229" s="28">
        <v>43226</v>
      </c>
      <c r="B1229" s="31">
        <v>9.8807095657545085E-2</v>
      </c>
      <c r="C1229" s="31">
        <v>9.8807095657545085E-2</v>
      </c>
      <c r="D1229" s="31">
        <v>1.7034960203037592E-2</v>
      </c>
      <c r="E1229" s="31">
        <v>1.7034960203037592E-2</v>
      </c>
      <c r="F1229" s="31">
        <v>1.5168044518285727E-2</v>
      </c>
      <c r="G1229" s="31">
        <v>1.5168044518285727E-2</v>
      </c>
      <c r="H1229" s="31">
        <v>4.7889968387101543E-2</v>
      </c>
      <c r="I1229" s="31">
        <v>4.7889968387101543E-2</v>
      </c>
      <c r="J1229" s="31">
        <v>6.6272463469717346E-4</v>
      </c>
      <c r="K1229" s="31">
        <v>6.6272463469717346E-4</v>
      </c>
      <c r="L1229" s="31">
        <v>6.3117052234343653E-5</v>
      </c>
      <c r="M1229" s="31">
        <v>6.3117052234343653E-5</v>
      </c>
      <c r="N1229" s="31">
        <v>2.1018075544968672E-4</v>
      </c>
      <c r="O1229" s="31">
        <v>2.1018075544968672E-4</v>
      </c>
      <c r="P1229" s="31">
        <v>3.2894169477660302E-4</v>
      </c>
      <c r="Q1229" s="31">
        <v>3.2894169477660302E-4</v>
      </c>
      <c r="R1229" s="31">
        <v>0</v>
      </c>
      <c r="S1229" s="31">
        <v>0</v>
      </c>
      <c r="T1229" s="31">
        <v>0</v>
      </c>
      <c r="U1229" s="31">
        <v>0</v>
      </c>
      <c r="V1229" s="31">
        <v>0</v>
      </c>
      <c r="W1229" s="31">
        <v>0</v>
      </c>
      <c r="X1229" s="31">
        <v>0</v>
      </c>
      <c r="Y1229" s="31">
        <v>0</v>
      </c>
      <c r="Z1229" s="29" t="s">
        <v>19</v>
      </c>
      <c r="AA1229" s="40"/>
      <c r="AB1229" s="41">
        <f t="shared" si="22"/>
        <v>-3.0388492247426511</v>
      </c>
    </row>
    <row r="1230" spans="1:28">
      <c r="A1230" s="28">
        <v>43227</v>
      </c>
      <c r="B1230" s="31">
        <v>1.9849567942143496E-3</v>
      </c>
      <c r="C1230" s="31">
        <v>1.9849567942143496E-3</v>
      </c>
      <c r="D1230" s="31">
        <v>5.269941666555935E-2</v>
      </c>
      <c r="E1230" s="31">
        <v>5.269941666555935E-2</v>
      </c>
      <c r="F1230" s="31">
        <v>0.40796585063154306</v>
      </c>
      <c r="G1230" s="31">
        <v>0.40796585063154306</v>
      </c>
      <c r="H1230" s="31">
        <v>0.12074008185350636</v>
      </c>
      <c r="I1230" s="31">
        <v>0.12074008185350638</v>
      </c>
      <c r="J1230" s="31">
        <v>1.9302659263024467E-5</v>
      </c>
      <c r="K1230" s="31">
        <v>1.9302659263024467E-5</v>
      </c>
      <c r="L1230" s="31">
        <v>2.9897551058373311E-4</v>
      </c>
      <c r="M1230" s="31">
        <v>2.9897551058373311E-4</v>
      </c>
      <c r="N1230" s="31">
        <v>3.2578017094701435E-3</v>
      </c>
      <c r="O1230" s="31">
        <v>3.2578017094701435E-3</v>
      </c>
      <c r="P1230" s="31">
        <v>9.2029755055476566E-4</v>
      </c>
      <c r="Q1230" s="31">
        <v>9.2029755055476577E-4</v>
      </c>
      <c r="R1230" s="31">
        <v>0</v>
      </c>
      <c r="S1230" s="31">
        <v>0</v>
      </c>
      <c r="T1230" s="31">
        <v>0</v>
      </c>
      <c r="U1230" s="31">
        <v>0</v>
      </c>
      <c r="V1230" s="31">
        <v>1.8916267990471806E-3</v>
      </c>
      <c r="W1230" s="31">
        <v>1.8916267990471806E-3</v>
      </c>
      <c r="X1230" s="31">
        <v>4.6569273642530314E-4</v>
      </c>
      <c r="Y1230" s="31">
        <v>4.6569273642530314E-4</v>
      </c>
      <c r="Z1230" s="29" t="s">
        <v>19</v>
      </c>
      <c r="AA1230" s="40"/>
      <c r="AB1230" s="41">
        <f t="shared" si="22"/>
        <v>-2.1141151276821142</v>
      </c>
    </row>
    <row r="1231" spans="1:28">
      <c r="A1231" s="28">
        <v>43228</v>
      </c>
      <c r="B1231" s="31">
        <v>4.6114052979365459E-2</v>
      </c>
      <c r="C1231" s="31">
        <v>4.6114052979365459E-2</v>
      </c>
      <c r="D1231" s="31">
        <v>8.0029100283030147E-2</v>
      </c>
      <c r="E1231" s="31">
        <v>8.0029100283030147E-2</v>
      </c>
      <c r="F1231" s="31">
        <v>2.6287607342314393E-2</v>
      </c>
      <c r="G1231" s="31">
        <v>2.6287607342314393E-2</v>
      </c>
      <c r="H1231" s="31">
        <v>5.3810918893080401E-2</v>
      </c>
      <c r="I1231" s="31">
        <v>5.3810918893080394E-2</v>
      </c>
      <c r="J1231" s="31">
        <v>2.3806613091063511E-4</v>
      </c>
      <c r="K1231" s="31">
        <v>2.3806613091063511E-4</v>
      </c>
      <c r="L1231" s="31">
        <v>1.8769018164423242E-3</v>
      </c>
      <c r="M1231" s="31">
        <v>1.8769018164423242E-3</v>
      </c>
      <c r="N1231" s="31">
        <v>2.5021518505915087E-4</v>
      </c>
      <c r="O1231" s="31">
        <v>2.5021518505915087E-4</v>
      </c>
      <c r="P1231" s="31">
        <v>8.4884205131490441E-4</v>
      </c>
      <c r="Q1231" s="31">
        <v>8.4884205131490452E-4</v>
      </c>
      <c r="R1231" s="31">
        <v>0</v>
      </c>
      <c r="S1231" s="31">
        <v>0</v>
      </c>
      <c r="T1231" s="31">
        <v>4.3185351528761443E-5</v>
      </c>
      <c r="U1231" s="31">
        <v>4.3185351528761443E-5</v>
      </c>
      <c r="V1231" s="31">
        <v>0</v>
      </c>
      <c r="W1231" s="31">
        <v>0</v>
      </c>
      <c r="X1231" s="31">
        <v>1.6015887760658573E-5</v>
      </c>
      <c r="Y1231" s="31">
        <v>1.6015887760658573E-5</v>
      </c>
      <c r="Z1231" s="29" t="s">
        <v>19</v>
      </c>
      <c r="AA1231" s="40"/>
      <c r="AB1231" s="41">
        <f t="shared" si="22"/>
        <v>-2.9222788790036729</v>
      </c>
    </row>
    <row r="1232" spans="1:28">
      <c r="A1232" s="28">
        <v>43229</v>
      </c>
      <c r="B1232" s="31">
        <v>7.3832671681068589E-3</v>
      </c>
      <c r="C1232" s="31">
        <v>7.3832671681068589E-3</v>
      </c>
      <c r="D1232" s="31">
        <v>2.5974327969491211E-2</v>
      </c>
      <c r="E1232" s="31">
        <v>2.5974327969491211E-2</v>
      </c>
      <c r="F1232" s="31">
        <v>1.1444842564605559E-2</v>
      </c>
      <c r="G1232" s="31">
        <v>1.1444842564605559E-2</v>
      </c>
      <c r="H1232" s="31">
        <v>1.5277924932302076E-2</v>
      </c>
      <c r="I1232" s="31">
        <v>1.5277924932302076E-2</v>
      </c>
      <c r="J1232" s="31">
        <v>4.1822428403219685E-5</v>
      </c>
      <c r="K1232" s="31">
        <v>4.1822428403219685E-5</v>
      </c>
      <c r="L1232" s="31">
        <v>1.7938530635023983E-4</v>
      </c>
      <c r="M1232" s="31">
        <v>1.7938530635023983E-4</v>
      </c>
      <c r="N1232" s="31">
        <v>1.1009468142602638E-4</v>
      </c>
      <c r="O1232" s="31">
        <v>1.1009468142602638E-4</v>
      </c>
      <c r="P1232" s="31">
        <v>1.09647231592201E-4</v>
      </c>
      <c r="Q1232" s="31">
        <v>1.09647231592201E-4</v>
      </c>
      <c r="R1232" s="31">
        <v>0</v>
      </c>
      <c r="S1232" s="31">
        <v>0</v>
      </c>
      <c r="T1232" s="31">
        <v>4.179013247937069E-3</v>
      </c>
      <c r="U1232" s="31">
        <v>4.179013247937069E-3</v>
      </c>
      <c r="V1232" s="31">
        <v>2.603739215725524E-2</v>
      </c>
      <c r="W1232" s="31">
        <v>2.603739215725524E-2</v>
      </c>
      <c r="X1232" s="31">
        <v>7.95989621704731E-3</v>
      </c>
      <c r="Y1232" s="31">
        <v>7.9598962170473117E-3</v>
      </c>
      <c r="Z1232" s="29" t="s">
        <v>19</v>
      </c>
      <c r="AA1232" s="40"/>
      <c r="AB1232" s="41">
        <f t="shared" si="22"/>
        <v>-4.1813463073256179</v>
      </c>
    </row>
    <row r="1233" spans="1:28">
      <c r="A1233" s="28">
        <v>43230</v>
      </c>
      <c r="B1233" s="31">
        <v>5.7032923902482963E-2</v>
      </c>
      <c r="C1233" s="31">
        <v>5.7032923902482963E-2</v>
      </c>
      <c r="D1233" s="31">
        <v>0.39814900939447495</v>
      </c>
      <c r="E1233" s="31">
        <v>0.39814900939447495</v>
      </c>
      <c r="F1233" s="31">
        <v>0.87521768721100135</v>
      </c>
      <c r="G1233" s="31">
        <v>0.87521768721100135</v>
      </c>
      <c r="H1233" s="31">
        <v>0.38496650215475292</v>
      </c>
      <c r="I1233" s="31">
        <v>0.38496650215475292</v>
      </c>
      <c r="J1233" s="31">
        <v>3.3779653710292823E-4</v>
      </c>
      <c r="K1233" s="31">
        <v>3.3779653710292823E-4</v>
      </c>
      <c r="L1233" s="31">
        <v>1.1640113212060007E-2</v>
      </c>
      <c r="M1233" s="31">
        <v>1.1640113212060007E-2</v>
      </c>
      <c r="N1233" s="31">
        <v>2.3370098284524687E-3</v>
      </c>
      <c r="O1233" s="31">
        <v>2.3370098284524687E-3</v>
      </c>
      <c r="P1233" s="31">
        <v>5.0215968086495628E-3</v>
      </c>
      <c r="Q1233" s="31">
        <v>5.0215968086495602E-3</v>
      </c>
      <c r="R1233" s="31">
        <v>9.9247839710717486E-3</v>
      </c>
      <c r="S1233" s="31">
        <v>9.9247839710717486E-3</v>
      </c>
      <c r="T1233" s="31">
        <v>1.0809625682660751E-2</v>
      </c>
      <c r="U1233" s="31">
        <v>1.0809625682660751E-2</v>
      </c>
      <c r="V1233" s="31">
        <v>1.3401525311768123E-2</v>
      </c>
      <c r="W1233" s="31">
        <v>1.3401525311768123E-2</v>
      </c>
      <c r="X1233" s="31">
        <v>1.1108866149066027E-2</v>
      </c>
      <c r="Y1233" s="31">
        <v>1.1108866149066029E-2</v>
      </c>
      <c r="Z1233" s="29" t="s">
        <v>19</v>
      </c>
      <c r="AA1233" s="40"/>
      <c r="AB1233" s="41">
        <f t="shared" si="22"/>
        <v>-0.95459895586996757</v>
      </c>
    </row>
    <row r="1234" spans="1:28">
      <c r="A1234" s="28">
        <v>43231</v>
      </c>
      <c r="B1234" s="31">
        <v>3.9789214960847773E-2</v>
      </c>
      <c r="C1234" s="31">
        <v>3.9789214960847773E-2</v>
      </c>
      <c r="D1234" s="31">
        <v>1.3917642212684536</v>
      </c>
      <c r="E1234" s="31">
        <v>1.3917642212684536</v>
      </c>
      <c r="F1234" s="31">
        <v>15.645730328082152</v>
      </c>
      <c r="G1234" s="31">
        <v>15.645730328082152</v>
      </c>
      <c r="H1234" s="31">
        <v>4.3831579388291644</v>
      </c>
      <c r="I1234" s="31">
        <v>4.3831579388291635</v>
      </c>
      <c r="J1234" s="31">
        <v>3.3136231734858673E-4</v>
      </c>
      <c r="K1234" s="31">
        <v>3.3136231734858673E-4</v>
      </c>
      <c r="L1234" s="31">
        <v>1.1075381692068514E-2</v>
      </c>
      <c r="M1234" s="31">
        <v>1.1075381692068514E-2</v>
      </c>
      <c r="N1234" s="31">
        <v>5.0858738515123014E-2</v>
      </c>
      <c r="O1234" s="31">
        <v>5.0858738515123014E-2</v>
      </c>
      <c r="P1234" s="31">
        <v>1.6755082580381279E-2</v>
      </c>
      <c r="Q1234" s="31">
        <v>1.6755082580381293E-2</v>
      </c>
      <c r="R1234" s="31">
        <v>9.2717106660060861E-3</v>
      </c>
      <c r="S1234" s="31">
        <v>9.2717106660060861E-3</v>
      </c>
      <c r="T1234" s="31">
        <v>3.6282339184394809E-2</v>
      </c>
      <c r="U1234" s="31">
        <v>3.6282339184394809E-2</v>
      </c>
      <c r="V1234" s="31">
        <v>1.0323878535540565E-2</v>
      </c>
      <c r="W1234" s="31">
        <v>1.0323878535540565E-2</v>
      </c>
      <c r="X1234" s="31">
        <v>1.9548007007566887E-2</v>
      </c>
      <c r="Y1234" s="31">
        <v>1.9548007007566887E-2</v>
      </c>
      <c r="Z1234" s="29" t="s">
        <v>19</v>
      </c>
      <c r="AA1234" s="40"/>
      <c r="AB1234" s="41">
        <f t="shared" si="22"/>
        <v>1.4777694551997602</v>
      </c>
    </row>
    <row r="1235" spans="1:28">
      <c r="A1235" s="28">
        <v>43232</v>
      </c>
      <c r="B1235" s="31">
        <v>3.2016677497603258E-2</v>
      </c>
      <c r="C1235" s="31">
        <v>3.2016677497603258E-2</v>
      </c>
      <c r="D1235" s="31">
        <v>0.69898481204406238</v>
      </c>
      <c r="E1235" s="31">
        <v>0.69898481204406238</v>
      </c>
      <c r="F1235" s="31">
        <v>0.16770922993774648</v>
      </c>
      <c r="G1235" s="31">
        <v>0.16770922993774648</v>
      </c>
      <c r="H1235" s="31">
        <v>0.31277673606063366</v>
      </c>
      <c r="I1235" s="31">
        <v>0.31277673606063372</v>
      </c>
      <c r="J1235" s="31">
        <v>2.6702011980517183E-4</v>
      </c>
      <c r="K1235" s="31">
        <v>2.6702011980517183E-4</v>
      </c>
      <c r="L1235" s="31">
        <v>9.218411576331768E-3</v>
      </c>
      <c r="M1235" s="31">
        <v>9.218411576331768E-3</v>
      </c>
      <c r="N1235" s="31">
        <v>8.8075745140821107E-4</v>
      </c>
      <c r="O1235" s="31">
        <v>8.8075745140821107E-4</v>
      </c>
      <c r="P1235" s="31">
        <v>3.7378618050644707E-3</v>
      </c>
      <c r="Q1235" s="31">
        <v>3.7378618050644703E-3</v>
      </c>
      <c r="R1235" s="31">
        <v>0</v>
      </c>
      <c r="S1235" s="31">
        <v>0</v>
      </c>
      <c r="T1235" s="31">
        <v>2.5167094090915131E-2</v>
      </c>
      <c r="U1235" s="31">
        <v>2.5167094090915131E-2</v>
      </c>
      <c r="V1235" s="31">
        <v>7.3563264407390354E-4</v>
      </c>
      <c r="W1235" s="31">
        <v>7.3563264407390354E-4</v>
      </c>
      <c r="X1235" s="31">
        <v>9.5146693211973967E-3</v>
      </c>
      <c r="Y1235" s="31">
        <v>9.5146693211973984E-3</v>
      </c>
      <c r="Z1235" s="29" t="s">
        <v>19</v>
      </c>
      <c r="AA1235" s="40"/>
      <c r="AB1235" s="41">
        <f t="shared" si="22"/>
        <v>-1.1622656462844978</v>
      </c>
    </row>
    <row r="1236" spans="1:28">
      <c r="A1236" s="28">
        <v>43233</v>
      </c>
      <c r="B1236" s="31">
        <v>1.5506469607962989E-2</v>
      </c>
      <c r="C1236" s="31">
        <v>1.5506469607962989E-2</v>
      </c>
      <c r="D1236" s="31">
        <v>3.341549623290857E-2</v>
      </c>
      <c r="E1236" s="31">
        <v>3.341549623290857E-2</v>
      </c>
      <c r="F1236" s="31">
        <v>1.9241547731048702E-2</v>
      </c>
      <c r="G1236" s="31">
        <v>1.9241547731048702E-2</v>
      </c>
      <c r="H1236" s="31">
        <v>2.3067806340813166E-2</v>
      </c>
      <c r="I1236" s="31">
        <v>2.3067806340813162E-2</v>
      </c>
      <c r="J1236" s="31">
        <v>2.2519769140195214E-5</v>
      </c>
      <c r="K1236" s="31">
        <v>2.2519769140195214E-5</v>
      </c>
      <c r="L1236" s="31">
        <v>2.0596090729101612E-4</v>
      </c>
      <c r="M1236" s="31">
        <v>2.0596090729101612E-4</v>
      </c>
      <c r="N1236" s="31">
        <v>1.6013771843785654E-4</v>
      </c>
      <c r="O1236" s="31">
        <v>1.6013771843785654E-4</v>
      </c>
      <c r="P1236" s="31">
        <v>1.2443112798665506E-4</v>
      </c>
      <c r="Q1236" s="31">
        <v>1.2443112798665506E-4</v>
      </c>
      <c r="R1236" s="31">
        <v>0</v>
      </c>
      <c r="S1236" s="31">
        <v>0</v>
      </c>
      <c r="T1236" s="31">
        <v>0</v>
      </c>
      <c r="U1236" s="31">
        <v>0</v>
      </c>
      <c r="V1236" s="31">
        <v>1.8515923694377163E-4</v>
      </c>
      <c r="W1236" s="31">
        <v>1.8515923694377163E-4</v>
      </c>
      <c r="X1236" s="31">
        <v>4.5583680549566706E-5</v>
      </c>
      <c r="Y1236" s="31">
        <v>4.5583680549566706E-5</v>
      </c>
      <c r="Z1236" s="29" t="s">
        <v>19</v>
      </c>
      <c r="AA1236" s="40"/>
      <c r="AB1236" s="41">
        <f t="shared" si="22"/>
        <v>-3.7693172984084291</v>
      </c>
    </row>
    <row r="1237" spans="1:28">
      <c r="A1237" s="28">
        <v>43234</v>
      </c>
      <c r="B1237" s="31">
        <v>4.0857295440068463E-3</v>
      </c>
      <c r="C1237" s="31">
        <v>4.0857295440068463E-3</v>
      </c>
      <c r="D1237" s="31">
        <v>4.2753498013473829E-3</v>
      </c>
      <c r="E1237" s="31">
        <v>4.2753498013473829E-3</v>
      </c>
      <c r="F1237" s="31">
        <v>3.0140921192225317E-2</v>
      </c>
      <c r="G1237" s="31">
        <v>3.0140921192225317E-2</v>
      </c>
      <c r="H1237" s="31">
        <v>1.0570485922034658E-2</v>
      </c>
      <c r="I1237" s="31">
        <v>1.057048592203466E-2</v>
      </c>
      <c r="J1237" s="31">
        <v>2.8953988894536704E-5</v>
      </c>
      <c r="K1237" s="31">
        <v>2.8953988894536704E-5</v>
      </c>
      <c r="L1237" s="31">
        <v>3.6541451293567371E-5</v>
      </c>
      <c r="M1237" s="31">
        <v>3.6541451293567371E-5</v>
      </c>
      <c r="N1237" s="31">
        <v>1.8015493324258862E-4</v>
      </c>
      <c r="O1237" s="31">
        <v>1.8015493324258862E-4</v>
      </c>
      <c r="P1237" s="31">
        <v>6.8991516507452318E-5</v>
      </c>
      <c r="Q1237" s="31">
        <v>6.8991516507452318E-5</v>
      </c>
      <c r="R1237" s="31">
        <v>0</v>
      </c>
      <c r="S1237" s="31">
        <v>0</v>
      </c>
      <c r="T1237" s="31">
        <v>0</v>
      </c>
      <c r="U1237" s="31">
        <v>0</v>
      </c>
      <c r="V1237" s="31">
        <v>0</v>
      </c>
      <c r="W1237" s="31">
        <v>0</v>
      </c>
      <c r="X1237" s="31">
        <v>0</v>
      </c>
      <c r="Y1237" s="31">
        <v>0</v>
      </c>
      <c r="Z1237" s="29" t="s">
        <v>19</v>
      </c>
      <c r="AA1237" s="40"/>
      <c r="AB1237" s="41">
        <f t="shared" si="22"/>
        <v>-4.5496895083463817</v>
      </c>
    </row>
    <row r="1238" spans="1:28">
      <c r="A1238" s="28">
        <v>43235</v>
      </c>
      <c r="B1238" s="31">
        <v>8.6926308881153519E-3</v>
      </c>
      <c r="C1238" s="31">
        <v>8.6926308881153519E-3</v>
      </c>
      <c r="D1238" s="31">
        <v>3.3724437593845094E-2</v>
      </c>
      <c r="E1238" s="31">
        <v>3.3724437593845094E-2</v>
      </c>
      <c r="F1238" s="31">
        <v>0.70016714374361955</v>
      </c>
      <c r="G1238" s="31">
        <v>0.70016714374361955</v>
      </c>
      <c r="H1238" s="31">
        <v>0.18820762504096367</v>
      </c>
      <c r="I1238" s="31">
        <v>0.18820762504096367</v>
      </c>
      <c r="J1238" s="31">
        <v>5.4690867911902659E-5</v>
      </c>
      <c r="K1238" s="31">
        <v>5.4690867911902659E-5</v>
      </c>
      <c r="L1238" s="31">
        <v>6.3781442257863062E-4</v>
      </c>
      <c r="M1238" s="31">
        <v>6.3781442257863062E-4</v>
      </c>
      <c r="N1238" s="31">
        <v>2.1028084152371038E-2</v>
      </c>
      <c r="O1238" s="31">
        <v>2.1028084152371038E-2</v>
      </c>
      <c r="P1238" s="31">
        <v>5.434313916328073E-3</v>
      </c>
      <c r="Q1238" s="31">
        <v>5.4343139163280712E-3</v>
      </c>
      <c r="R1238" s="31">
        <v>0</v>
      </c>
      <c r="S1238" s="31">
        <v>0</v>
      </c>
      <c r="T1238" s="31">
        <v>4.2055888488778453E-3</v>
      </c>
      <c r="U1238" s="31">
        <v>4.2055888488778453E-3</v>
      </c>
      <c r="V1238" s="31">
        <v>3.9433913165322172E-3</v>
      </c>
      <c r="W1238" s="31">
        <v>3.9433913165322172E-3</v>
      </c>
      <c r="X1238" s="31">
        <v>2.5305102661840545E-3</v>
      </c>
      <c r="Y1238" s="31">
        <v>2.5305102661840541E-3</v>
      </c>
      <c r="Z1238" s="29" t="s">
        <v>19</v>
      </c>
      <c r="AA1238" s="40"/>
      <c r="AB1238" s="41">
        <f t="shared" si="22"/>
        <v>-1.670209537024794</v>
      </c>
    </row>
    <row r="1239" spans="1:28">
      <c r="A1239" s="28">
        <v>43236</v>
      </c>
      <c r="B1239" s="31">
        <v>3.1334650203643051E-3</v>
      </c>
      <c r="C1239" s="31">
        <v>3.1334650203643051E-3</v>
      </c>
      <c r="D1239" s="31">
        <v>1.6353960428930201E-2</v>
      </c>
      <c r="E1239" s="31">
        <v>1.6353960428930201E-2</v>
      </c>
      <c r="F1239" s="31">
        <v>1.2599285385431471</v>
      </c>
      <c r="G1239" s="31">
        <v>1.2599285385431471</v>
      </c>
      <c r="H1239" s="31">
        <v>0.31744228736445013</v>
      </c>
      <c r="I1239" s="31">
        <v>0.31744228736445013</v>
      </c>
      <c r="J1239" s="31">
        <v>2.2519769140195211E-5</v>
      </c>
      <c r="K1239" s="31">
        <v>2.2519769140195211E-5</v>
      </c>
      <c r="L1239" s="31">
        <v>4.4514131575800256E-4</v>
      </c>
      <c r="M1239" s="31">
        <v>4.4514131575800256E-4</v>
      </c>
      <c r="N1239" s="31">
        <v>2.0207378345377027E-2</v>
      </c>
      <c r="O1239" s="31">
        <v>2.0207378345377027E-2</v>
      </c>
      <c r="P1239" s="31">
        <v>5.1484919193686288E-3</v>
      </c>
      <c r="Q1239" s="31">
        <v>5.1484919193686288E-3</v>
      </c>
      <c r="R1239" s="31">
        <v>0</v>
      </c>
      <c r="S1239" s="31">
        <v>0</v>
      </c>
      <c r="T1239" s="31">
        <v>8.2384362916406448E-4</v>
      </c>
      <c r="U1239" s="31">
        <v>8.2384362916406448E-4</v>
      </c>
      <c r="V1239" s="31">
        <v>3.467982464919831E-3</v>
      </c>
      <c r="W1239" s="31">
        <v>3.467982464919831E-3</v>
      </c>
      <c r="X1239" s="31">
        <v>1.1593038755984397E-3</v>
      </c>
      <c r="Y1239" s="31">
        <v>1.1593038755984399E-3</v>
      </c>
      <c r="Z1239" s="29" t="s">
        <v>19</v>
      </c>
      <c r="AA1239" s="40"/>
      <c r="AB1239" s="41">
        <f t="shared" si="22"/>
        <v>-1.1474592492524096</v>
      </c>
    </row>
    <row r="1240" spans="1:28">
      <c r="A1240" s="28">
        <v>43237</v>
      </c>
      <c r="B1240" s="31">
        <v>5.3436195059806069E-2</v>
      </c>
      <c r="C1240" s="31">
        <v>5.3436195059806069E-2</v>
      </c>
      <c r="D1240" s="31">
        <v>3.9929840413516346E-3</v>
      </c>
      <c r="E1240" s="31">
        <v>3.9929840413516346E-3</v>
      </c>
      <c r="F1240" s="31">
        <v>3.1662229517384947E-2</v>
      </c>
      <c r="G1240" s="31">
        <v>3.1662229517384947E-2</v>
      </c>
      <c r="H1240" s="31">
        <v>2.9739039588810565E-2</v>
      </c>
      <c r="I1240" s="31">
        <v>2.9739039588810565E-2</v>
      </c>
      <c r="J1240" s="31">
        <v>4.2465850378653832E-4</v>
      </c>
      <c r="K1240" s="31">
        <v>4.2465850378653832E-4</v>
      </c>
      <c r="L1240" s="31">
        <v>1.6941945599744876E-4</v>
      </c>
      <c r="M1240" s="31">
        <v>1.6941945599744876E-4</v>
      </c>
      <c r="N1240" s="31">
        <v>2.4020657765678479E-4</v>
      </c>
      <c r="O1240" s="31">
        <v>2.4020657765678479E-4</v>
      </c>
      <c r="P1240" s="31">
        <v>2.8459000559324081E-4</v>
      </c>
      <c r="Q1240" s="31">
        <v>2.8459000559324086E-4</v>
      </c>
      <c r="R1240" s="31">
        <v>0</v>
      </c>
      <c r="S1240" s="31">
        <v>0</v>
      </c>
      <c r="T1240" s="31">
        <v>1.3762839337204513E-2</v>
      </c>
      <c r="U1240" s="31">
        <v>1.3762839337204513E-2</v>
      </c>
      <c r="V1240" s="31">
        <v>1.4577536681546129E-2</v>
      </c>
      <c r="W1240" s="31">
        <v>1.4577536681546129E-2</v>
      </c>
      <c r="X1240" s="31">
        <v>8.6929310799389922E-3</v>
      </c>
      <c r="Y1240" s="31">
        <v>8.6929310799389904E-3</v>
      </c>
      <c r="Z1240" s="29" t="s">
        <v>19</v>
      </c>
      <c r="AA1240" s="40"/>
      <c r="AB1240" s="41">
        <f t="shared" si="22"/>
        <v>-3.5152946320556198</v>
      </c>
    </row>
    <row r="1241" spans="1:28">
      <c r="A1241" s="28">
        <v>43238</v>
      </c>
      <c r="B1241" s="31">
        <v>2.5962076708767913E-3</v>
      </c>
      <c r="C1241" s="31">
        <v>2.5962076708767913E-3</v>
      </c>
      <c r="D1241" s="31">
        <v>6.6389173100176738E-2</v>
      </c>
      <c r="E1241" s="31">
        <v>6.6389173100176738E-2</v>
      </c>
      <c r="F1241" s="31">
        <v>6.622195087775487E-2</v>
      </c>
      <c r="G1241" s="31">
        <v>6.622195087775487E-2</v>
      </c>
      <c r="H1241" s="31">
        <v>4.1918506235108302E-2</v>
      </c>
      <c r="I1241" s="31">
        <v>4.1918506235108309E-2</v>
      </c>
      <c r="J1241" s="31">
        <v>9.6513296315122337E-6</v>
      </c>
      <c r="K1241" s="31">
        <v>9.6513296315122337E-6</v>
      </c>
      <c r="L1241" s="31">
        <v>5.7469737034428702E-4</v>
      </c>
      <c r="M1241" s="31">
        <v>5.7469737034428702E-4</v>
      </c>
      <c r="N1241" s="31">
        <v>1.0308865624437018E-3</v>
      </c>
      <c r="O1241" s="31">
        <v>1.0308865624437018E-3</v>
      </c>
      <c r="P1241" s="31">
        <v>4.7062070189012116E-4</v>
      </c>
      <c r="Q1241" s="31">
        <v>4.7062070189012116E-4</v>
      </c>
      <c r="R1241" s="31">
        <v>0</v>
      </c>
      <c r="S1241" s="31">
        <v>0</v>
      </c>
      <c r="T1241" s="31">
        <v>0</v>
      </c>
      <c r="U1241" s="31">
        <v>0</v>
      </c>
      <c r="V1241" s="31">
        <v>2.4971475468903255E-3</v>
      </c>
      <c r="W1241" s="31">
        <v>2.4971475468903255E-3</v>
      </c>
      <c r="X1241" s="31">
        <v>6.1476369173604827E-4</v>
      </c>
      <c r="Y1241" s="31">
        <v>6.1476369173604827E-4</v>
      </c>
      <c r="Z1241" s="29" t="s">
        <v>19</v>
      </c>
      <c r="AA1241" s="40"/>
      <c r="AB1241" s="41">
        <f t="shared" si="22"/>
        <v>-3.172027873308723</v>
      </c>
    </row>
    <row r="1242" spans="1:28">
      <c r="A1242" s="28">
        <v>43239</v>
      </c>
      <c r="B1242" s="31">
        <v>2.1972860461076187E-3</v>
      </c>
      <c r="C1242" s="31">
        <v>2.1972860461076187E-3</v>
      </c>
      <c r="D1242" s="31">
        <v>5.2453592356857173E-3</v>
      </c>
      <c r="E1242" s="31">
        <v>5.2453592356857173E-3</v>
      </c>
      <c r="F1242" s="31">
        <v>0.52489140660968425</v>
      </c>
      <c r="G1242" s="31">
        <v>0.52489140660968425</v>
      </c>
      <c r="H1242" s="31">
        <v>0.13200787488881274</v>
      </c>
      <c r="I1242" s="31">
        <v>0.13200787488881274</v>
      </c>
      <c r="J1242" s="31">
        <v>9.6513296315122337E-6</v>
      </c>
      <c r="K1242" s="31">
        <v>9.6513296315122337E-6</v>
      </c>
      <c r="L1242" s="31">
        <v>4.9829251763955515E-5</v>
      </c>
      <c r="M1242" s="31">
        <v>4.9829251763955515E-5</v>
      </c>
      <c r="N1242" s="31">
        <v>3.4429609464139161E-3</v>
      </c>
      <c r="O1242" s="31">
        <v>3.4429609464139161E-3</v>
      </c>
      <c r="P1242" s="31">
        <v>8.6978590454038095E-4</v>
      </c>
      <c r="Q1242" s="31">
        <v>8.6978590454038084E-4</v>
      </c>
      <c r="R1242" s="31">
        <v>0</v>
      </c>
      <c r="S1242" s="31">
        <v>0</v>
      </c>
      <c r="T1242" s="31">
        <v>0</v>
      </c>
      <c r="U1242" s="31">
        <v>0</v>
      </c>
      <c r="V1242" s="31">
        <v>1.9466741397601937E-3</v>
      </c>
      <c r="W1242" s="31">
        <v>1.9466741397601937E-3</v>
      </c>
      <c r="X1242" s="31">
        <v>4.7924464145355269E-4</v>
      </c>
      <c r="Y1242" s="31">
        <v>4.7924464145355269E-4</v>
      </c>
      <c r="Z1242" s="29" t="s">
        <v>19</v>
      </c>
      <c r="AA1242" s="40"/>
      <c r="AB1242" s="41">
        <f t="shared" si="22"/>
        <v>-2.0248936999266673</v>
      </c>
    </row>
    <row r="1243" spans="1:28">
      <c r="A1243" s="28">
        <v>43240</v>
      </c>
      <c r="B1243" s="31"/>
      <c r="C1243" s="31"/>
      <c r="D1243" s="31">
        <v>9.5207090370330993E-3</v>
      </c>
      <c r="E1243" s="31">
        <v>9.5207090370330993E-3</v>
      </c>
      <c r="F1243" s="31">
        <v>4.2591628800768666E-2</v>
      </c>
      <c r="G1243" s="31">
        <v>4.2591628800768666E-2</v>
      </c>
      <c r="H1243" s="31">
        <v>1.4016365773308661E-2</v>
      </c>
      <c r="I1243" s="31">
        <v>1.4016365773308661E-2</v>
      </c>
      <c r="J1243" s="31"/>
      <c r="K1243" s="31"/>
      <c r="L1243" s="31">
        <v>1.3287800470388134E-4</v>
      </c>
      <c r="M1243" s="31">
        <v>1.3287800470388134E-4</v>
      </c>
      <c r="N1243" s="31">
        <v>2.2519366655323578E-4</v>
      </c>
      <c r="O1243" s="31">
        <v>2.2519366655323578E-4</v>
      </c>
      <c r="P1243" s="31">
        <v>1.0471926612738296E-4</v>
      </c>
      <c r="Q1243" s="31">
        <v>1.0471926612738296E-4</v>
      </c>
      <c r="R1243" s="31"/>
      <c r="S1243" s="31"/>
      <c r="T1243" s="31">
        <v>0</v>
      </c>
      <c r="U1243" s="31">
        <v>0</v>
      </c>
      <c r="V1243" s="31">
        <v>5.0043037011830173E-5</v>
      </c>
      <c r="W1243" s="31">
        <v>5.0043037011830173E-5</v>
      </c>
      <c r="X1243" s="31">
        <v>1.2319913662045056E-5</v>
      </c>
      <c r="Y1243" s="31">
        <v>1.2319913662045056E-5</v>
      </c>
      <c r="Z1243" s="29" t="s">
        <v>19</v>
      </c>
      <c r="AA1243" s="40"/>
      <c r="AB1243" s="41">
        <f t="shared" si="22"/>
        <v>-4.267529648288674</v>
      </c>
    </row>
    <row r="1244" spans="1:28">
      <c r="A1244" s="28">
        <v>43241</v>
      </c>
      <c r="B1244" s="31">
        <v>0.50643421975434144</v>
      </c>
      <c r="C1244" s="31">
        <v>0.50643421975434144</v>
      </c>
      <c r="D1244" s="31">
        <v>3.2810901311505901E-2</v>
      </c>
      <c r="E1244" s="31">
        <v>3.2810901311505901E-2</v>
      </c>
      <c r="F1244" s="31">
        <v>0.87034849970975037</v>
      </c>
      <c r="G1244" s="31">
        <v>0.87034849970975037</v>
      </c>
      <c r="H1244" s="31">
        <v>0.42037516601083658</v>
      </c>
      <c r="I1244" s="31">
        <v>0.42037516601083663</v>
      </c>
      <c r="J1244" s="31">
        <v>4.3656181033207009E-3</v>
      </c>
      <c r="K1244" s="31">
        <v>4.3656181033207009E-3</v>
      </c>
      <c r="L1244" s="31">
        <v>4.7171691669877891E-4</v>
      </c>
      <c r="M1244" s="31">
        <v>4.7171691669877891E-4</v>
      </c>
      <c r="N1244" s="31">
        <v>9.463138298937088E-3</v>
      </c>
      <c r="O1244" s="31">
        <v>9.463138298937088E-3</v>
      </c>
      <c r="P1244" s="31">
        <v>4.176450731433275E-3</v>
      </c>
      <c r="Q1244" s="31">
        <v>4.1764507314332733E-3</v>
      </c>
      <c r="R1244" s="31">
        <v>1.9408823888971104E-2</v>
      </c>
      <c r="S1244" s="31">
        <v>1.9408823888971104E-2</v>
      </c>
      <c r="T1244" s="31">
        <v>0</v>
      </c>
      <c r="U1244" s="31">
        <v>0</v>
      </c>
      <c r="V1244" s="31">
        <v>1.2505754949256362E-2</v>
      </c>
      <c r="W1244" s="31">
        <v>1.2505754949256362E-2</v>
      </c>
      <c r="X1244" s="31">
        <v>1.0511350336456842E-2</v>
      </c>
      <c r="Y1244" s="31">
        <v>1.0511350336456841E-2</v>
      </c>
      <c r="Z1244" s="29" t="s">
        <v>19</v>
      </c>
      <c r="AA1244" s="40"/>
      <c r="AB1244" s="41">
        <f t="shared" si="22"/>
        <v>-0.86660771401048398</v>
      </c>
    </row>
    <row r="1245" spans="1:28">
      <c r="A1245" s="28">
        <v>43242</v>
      </c>
      <c r="B1245" s="31">
        <v>1.450916554604006E-3</v>
      </c>
      <c r="C1245" s="31">
        <v>1.450916554604006E-3</v>
      </c>
      <c r="D1245" s="31">
        <v>0.88583786225866035</v>
      </c>
      <c r="E1245" s="31">
        <v>0.88583786225866035</v>
      </c>
      <c r="F1245" s="31">
        <v>6.1867656184318518</v>
      </c>
      <c r="G1245" s="31">
        <v>6.1867656184318518</v>
      </c>
      <c r="H1245" s="31">
        <v>1.8521782839345864</v>
      </c>
      <c r="I1245" s="31">
        <v>1.8521782839345866</v>
      </c>
      <c r="J1245" s="31">
        <v>2.2519769140195211E-5</v>
      </c>
      <c r="K1245" s="31">
        <v>2.2519769140195211E-5</v>
      </c>
      <c r="L1245" s="31">
        <v>6.2917735227287835E-3</v>
      </c>
      <c r="M1245" s="31">
        <v>6.2917735227287835E-3</v>
      </c>
      <c r="N1245" s="31">
        <v>1.009868486898733E-2</v>
      </c>
      <c r="O1245" s="31">
        <v>1.009868486898733E-2</v>
      </c>
      <c r="P1245" s="31">
        <v>4.8281741641554576E-3</v>
      </c>
      <c r="Q1245" s="31">
        <v>4.8281741641554559E-3</v>
      </c>
      <c r="R1245" s="31">
        <v>0</v>
      </c>
      <c r="S1245" s="31">
        <v>0</v>
      </c>
      <c r="T1245" s="31">
        <v>0</v>
      </c>
      <c r="U1245" s="31">
        <v>0</v>
      </c>
      <c r="V1245" s="31">
        <v>5.8450267229817644E-3</v>
      </c>
      <c r="W1245" s="31">
        <v>5.8450267229817644E-3</v>
      </c>
      <c r="X1245" s="31">
        <v>1.4389659157268626E-3</v>
      </c>
      <c r="Y1245" s="31">
        <v>1.4389659157268626E-3</v>
      </c>
      <c r="Z1245" s="29" t="s">
        <v>19</v>
      </c>
      <c r="AA1245" s="40"/>
      <c r="AB1245" s="41">
        <f t="shared" si="22"/>
        <v>0.61636239721417674</v>
      </c>
    </row>
    <row r="1246" spans="1:28">
      <c r="A1246" s="28">
        <v>43243</v>
      </c>
      <c r="B1246" s="31">
        <v>1.9138586659288762E-2</v>
      </c>
      <c r="C1246" s="31">
        <v>1.9138586659288762E-2</v>
      </c>
      <c r="D1246" s="31">
        <v>0.25540481284133038</v>
      </c>
      <c r="E1246" s="31">
        <v>0.25540481284133038</v>
      </c>
      <c r="F1246" s="31">
        <v>9.3800668574974475E-2</v>
      </c>
      <c r="G1246" s="31">
        <v>9.3800668574974475E-2</v>
      </c>
      <c r="H1246" s="31">
        <v>0.12514198700495507</v>
      </c>
      <c r="I1246" s="31">
        <v>0.12514198700495507</v>
      </c>
      <c r="J1246" s="31">
        <v>2.1232925189326916E-4</v>
      </c>
      <c r="K1246" s="31">
        <v>2.1232925189326916E-4</v>
      </c>
      <c r="L1246" s="31">
        <v>1.3985409995083513E-3</v>
      </c>
      <c r="M1246" s="31">
        <v>1.3985409995083513E-3</v>
      </c>
      <c r="N1246" s="31">
        <v>7.2061973297035458E-4</v>
      </c>
      <c r="O1246" s="31">
        <v>7.2061973297035458E-4</v>
      </c>
      <c r="P1246" s="31">
        <v>7.7738655207504294E-4</v>
      </c>
      <c r="Q1246" s="31">
        <v>7.7738655207504283E-4</v>
      </c>
      <c r="R1246" s="31">
        <v>0</v>
      </c>
      <c r="S1246" s="31">
        <v>0</v>
      </c>
      <c r="T1246" s="31">
        <v>0</v>
      </c>
      <c r="U1246" s="31">
        <v>0</v>
      </c>
      <c r="V1246" s="31">
        <v>1.6294012851051903E-2</v>
      </c>
      <c r="W1246" s="31">
        <v>1.6294012851051903E-2</v>
      </c>
      <c r="X1246" s="31">
        <v>4.0113638883618706E-3</v>
      </c>
      <c r="Y1246" s="31">
        <v>4.0113638883618706E-3</v>
      </c>
      <c r="Z1246" s="29" t="s">
        <v>19</v>
      </c>
      <c r="AA1246" s="40"/>
      <c r="AB1246" s="41">
        <f t="shared" si="22"/>
        <v>-2.0783062902819838</v>
      </c>
    </row>
    <row r="1247" spans="1:28">
      <c r="A1247" s="28">
        <v>43244</v>
      </c>
      <c r="B1247" s="31">
        <v>2.5929905609996208E-3</v>
      </c>
      <c r="C1247" s="31">
        <v>2.5929905609996208E-3</v>
      </c>
      <c r="D1247" s="31">
        <v>1.3918970992731574E-3</v>
      </c>
      <c r="E1247" s="31">
        <v>1.3918970992731574E-3</v>
      </c>
      <c r="F1247" s="31">
        <v>0.25620533658946698</v>
      </c>
      <c r="G1247" s="31">
        <v>0.25620533658946698</v>
      </c>
      <c r="H1247" s="31">
        <v>6.4583451399172598E-2</v>
      </c>
      <c r="I1247" s="31">
        <v>6.4583451399172598E-2</v>
      </c>
      <c r="J1247" s="31">
        <v>2.2519769140195211E-5</v>
      </c>
      <c r="K1247" s="31">
        <v>2.2519769140195211E-5</v>
      </c>
      <c r="L1247" s="31">
        <v>1.9931700705582203E-5</v>
      </c>
      <c r="M1247" s="31">
        <v>1.9931700705582203E-5</v>
      </c>
      <c r="N1247" s="31">
        <v>1.1209640290649958E-3</v>
      </c>
      <c r="O1247" s="31">
        <v>1.1209640290649958E-3</v>
      </c>
      <c r="P1247" s="31">
        <v>2.919819537904678E-4</v>
      </c>
      <c r="Q1247" s="31">
        <v>2.919819537904678E-4</v>
      </c>
      <c r="R1247" s="31">
        <v>0</v>
      </c>
      <c r="S1247" s="31">
        <v>0</v>
      </c>
      <c r="T1247" s="31">
        <v>0</v>
      </c>
      <c r="U1247" s="31">
        <v>0</v>
      </c>
      <c r="V1247" s="31">
        <v>3.6931761314730666E-2</v>
      </c>
      <c r="W1247" s="31">
        <v>3.6931761314730666E-2</v>
      </c>
      <c r="X1247" s="31">
        <v>9.0920962825892515E-3</v>
      </c>
      <c r="Y1247" s="31">
        <v>9.0920962825892515E-3</v>
      </c>
      <c r="Z1247" s="29" t="s">
        <v>19</v>
      </c>
      <c r="AA1247" s="40"/>
      <c r="AB1247" s="41">
        <f t="shared" si="22"/>
        <v>-2.7397970713022404</v>
      </c>
    </row>
    <row r="1248" spans="1:28">
      <c r="A1248" s="28">
        <v>43245</v>
      </c>
      <c r="B1248" s="31">
        <v>1.6162760022905821E-2</v>
      </c>
      <c r="C1248" s="31">
        <v>1.6162760022905821E-2</v>
      </c>
      <c r="D1248" s="31">
        <v>3.0993794597180329E-3</v>
      </c>
      <c r="E1248" s="31">
        <v>3.0993794597180329E-3</v>
      </c>
      <c r="F1248" s="31">
        <v>3.4424605160437979E-2</v>
      </c>
      <c r="G1248" s="31">
        <v>3.4424605160437979E-2</v>
      </c>
      <c r="H1248" s="31">
        <v>1.5813841176601034E-2</v>
      </c>
      <c r="I1248" s="31">
        <v>1.5813841176601034E-2</v>
      </c>
      <c r="J1248" s="31">
        <v>1.3833572471834204E-4</v>
      </c>
      <c r="K1248" s="31">
        <v>1.3833572471834204E-4</v>
      </c>
      <c r="L1248" s="31">
        <v>2.3253650823179236E-5</v>
      </c>
      <c r="M1248" s="31">
        <v>2.3253650823179236E-5</v>
      </c>
      <c r="N1248" s="31">
        <v>2.3019797025441879E-4</v>
      </c>
      <c r="O1248" s="31">
        <v>2.3019797025441879E-4</v>
      </c>
      <c r="P1248" s="31">
        <v>1.1827117115563253E-4</v>
      </c>
      <c r="Q1248" s="31">
        <v>1.1827117115563252E-4</v>
      </c>
      <c r="R1248" s="31">
        <v>0</v>
      </c>
      <c r="S1248" s="31">
        <v>0</v>
      </c>
      <c r="T1248" s="31">
        <v>1.9011520523007829E-2</v>
      </c>
      <c r="U1248" s="31">
        <v>1.9011520523007829E-2</v>
      </c>
      <c r="V1248" s="31">
        <v>7.311287707428389E-3</v>
      </c>
      <c r="W1248" s="31">
        <v>7.311287707428389E-3</v>
      </c>
      <c r="X1248" s="31">
        <v>8.8506259748131685E-3</v>
      </c>
      <c r="Y1248" s="31">
        <v>8.8506259748131685E-3</v>
      </c>
      <c r="Z1248" s="29" t="s">
        <v>19</v>
      </c>
      <c r="AA1248" s="40"/>
      <c r="AB1248" s="41">
        <f t="shared" si="22"/>
        <v>-4.1468696985986426</v>
      </c>
    </row>
    <row r="1249" spans="1:28">
      <c r="A1249" s="28">
        <v>43246</v>
      </c>
      <c r="B1249" s="31">
        <v>5.0894678256841186E-3</v>
      </c>
      <c r="C1249" s="31">
        <v>5.0894678256841186E-3</v>
      </c>
      <c r="D1249" s="31">
        <v>9.2469803473431048E-2</v>
      </c>
      <c r="E1249" s="31">
        <v>9.2469803473431048E-2</v>
      </c>
      <c r="F1249" s="31">
        <v>0.11043997838140802</v>
      </c>
      <c r="G1249" s="31">
        <v>0.11043997838140802</v>
      </c>
      <c r="H1249" s="31">
        <v>6.3431539471771395E-2</v>
      </c>
      <c r="I1249" s="31">
        <v>6.3431539471771381E-2</v>
      </c>
      <c r="J1249" s="31">
        <v>5.1473758034731922E-5</v>
      </c>
      <c r="K1249" s="31">
        <v>5.1473758034731922E-5</v>
      </c>
      <c r="L1249" s="31">
        <v>2.3585845834938943E-4</v>
      </c>
      <c r="M1249" s="31">
        <v>2.3585845834938943E-4</v>
      </c>
      <c r="N1249" s="31">
        <v>1.0859339031567146E-3</v>
      </c>
      <c r="O1249" s="31">
        <v>1.0859339031567146E-3</v>
      </c>
      <c r="P1249" s="31">
        <v>3.7452537532616978E-4</v>
      </c>
      <c r="Q1249" s="31">
        <v>3.7452537532616978E-4</v>
      </c>
      <c r="R1249" s="31">
        <v>0</v>
      </c>
      <c r="S1249" s="31">
        <v>0</v>
      </c>
      <c r="T1249" s="31">
        <v>5.9130712093227213E-4</v>
      </c>
      <c r="U1249" s="31">
        <v>5.9130712093227213E-4</v>
      </c>
      <c r="V1249" s="31">
        <v>7.196188722301179E-3</v>
      </c>
      <c r="W1249" s="31">
        <v>7.196188722301179E-3</v>
      </c>
      <c r="X1249" s="31">
        <v>1.990898047786481E-3</v>
      </c>
      <c r="Y1249" s="31">
        <v>1.990898047786481E-3</v>
      </c>
      <c r="Z1249" s="29" t="s">
        <v>19</v>
      </c>
      <c r="AA1249" s="40"/>
      <c r="AB1249" s="41">
        <f t="shared" si="22"/>
        <v>-2.7577940732261328</v>
      </c>
    </row>
    <row r="1250" spans="1:28">
      <c r="A1250" s="28">
        <v>43247</v>
      </c>
      <c r="B1250" s="31">
        <v>6.9811284334605171E-4</v>
      </c>
      <c r="C1250" s="31">
        <v>6.9811284334605171E-4</v>
      </c>
      <c r="D1250" s="31">
        <v>1.1460727905709769E-3</v>
      </c>
      <c r="E1250" s="31">
        <v>1.1460727905709769E-3</v>
      </c>
      <c r="F1250" s="31">
        <v>6.6907540484816938E-2</v>
      </c>
      <c r="G1250" s="31">
        <v>6.6907540484816938E-2</v>
      </c>
      <c r="H1250" s="31">
        <v>1.7164103713961175E-2</v>
      </c>
      <c r="I1250" s="31">
        <v>1.7164103713961175E-2</v>
      </c>
      <c r="J1250" s="31">
        <v>6.4342197543414894E-6</v>
      </c>
      <c r="K1250" s="31">
        <v>6.4342197543414894E-6</v>
      </c>
      <c r="L1250" s="31">
        <v>1.9931700705582203E-5</v>
      </c>
      <c r="M1250" s="31">
        <v>1.9931700705582203E-5</v>
      </c>
      <c r="N1250" s="31">
        <v>5.7549492563604694E-4</v>
      </c>
      <c r="O1250" s="31">
        <v>5.7549492563604694E-4</v>
      </c>
      <c r="P1250" s="31">
        <v>1.5153493804315421E-4</v>
      </c>
      <c r="Q1250" s="31">
        <v>1.5153493804315418E-4</v>
      </c>
      <c r="R1250" s="31">
        <v>0</v>
      </c>
      <c r="S1250" s="31">
        <v>0</v>
      </c>
      <c r="T1250" s="31">
        <v>0</v>
      </c>
      <c r="U1250" s="31">
        <v>0</v>
      </c>
      <c r="V1250" s="31">
        <v>5.2995576195528152E-3</v>
      </c>
      <c r="W1250" s="31">
        <v>5.2995576195528152E-3</v>
      </c>
      <c r="X1250" s="31">
        <v>1.3046788568105714E-3</v>
      </c>
      <c r="Y1250" s="31">
        <v>1.3046788568105714E-3</v>
      </c>
      <c r="Z1250" s="29" t="s">
        <v>19</v>
      </c>
      <c r="AA1250" s="40"/>
      <c r="AB1250" s="41">
        <f t="shared" si="22"/>
        <v>-4.0649350693424982</v>
      </c>
    </row>
    <row r="1251" spans="1:28">
      <c r="A1251" s="28">
        <v>43248</v>
      </c>
      <c r="B1251" s="31">
        <v>6.8524440383736871E-4</v>
      </c>
      <c r="C1251" s="31">
        <v>6.8524440383736871E-4</v>
      </c>
      <c r="D1251" s="31">
        <v>0.273947938397757</v>
      </c>
      <c r="E1251" s="31">
        <v>0.273947938397757</v>
      </c>
      <c r="F1251" s="31">
        <v>1.0074914426406707</v>
      </c>
      <c r="G1251" s="31">
        <v>1.0074914426406707</v>
      </c>
      <c r="H1251" s="31">
        <v>0.34989047596754441</v>
      </c>
      <c r="I1251" s="31">
        <v>0.34989047596754441</v>
      </c>
      <c r="J1251" s="31">
        <v>9.6513296315122337E-6</v>
      </c>
      <c r="K1251" s="31">
        <v>9.6513296315122337E-6</v>
      </c>
      <c r="L1251" s="31">
        <v>4.8633349721620579E-3</v>
      </c>
      <c r="M1251" s="31">
        <v>4.8633349721620579E-3</v>
      </c>
      <c r="N1251" s="31">
        <v>4.4788518125588022E-3</v>
      </c>
      <c r="O1251" s="31">
        <v>4.4788518125588022E-3</v>
      </c>
      <c r="P1251" s="31">
        <v>2.9099636069750429E-3</v>
      </c>
      <c r="Q1251" s="31">
        <v>2.9099636069750429E-3</v>
      </c>
      <c r="R1251" s="31">
        <v>5.8744426357137799E-3</v>
      </c>
      <c r="S1251" s="31">
        <v>5.8744426357137799E-3</v>
      </c>
      <c r="T1251" s="31">
        <v>2.1758773270260574E-3</v>
      </c>
      <c r="U1251" s="31">
        <v>2.1758773270260574E-3</v>
      </c>
      <c r="V1251" s="31">
        <v>7.2977760874351941E-2</v>
      </c>
      <c r="W1251" s="31">
        <v>7.2977760874351941E-2</v>
      </c>
      <c r="X1251" s="31">
        <v>2.1022700672913685E-2</v>
      </c>
      <c r="Y1251" s="31">
        <v>2.1022700672913685E-2</v>
      </c>
      <c r="Z1251" s="29" t="s">
        <v>19</v>
      </c>
      <c r="AA1251" s="40"/>
      <c r="AB1251" s="41">
        <f t="shared" si="22"/>
        <v>-1.0501350992771905</v>
      </c>
    </row>
    <row r="1252" spans="1:28">
      <c r="A1252" s="28">
        <v>43249</v>
      </c>
      <c r="B1252" s="31">
        <v>2.9404384277340609E-3</v>
      </c>
      <c r="C1252" s="31">
        <v>2.9404384277340609E-3</v>
      </c>
      <c r="D1252" s="31">
        <v>2.3248269263988735</v>
      </c>
      <c r="E1252" s="31">
        <v>2.3248269263988735</v>
      </c>
      <c r="F1252" s="31">
        <v>0.78563564665612462</v>
      </c>
      <c r="G1252" s="31">
        <v>0.78563564665612462</v>
      </c>
      <c r="H1252" s="31">
        <v>1.0567332024137173</v>
      </c>
      <c r="I1252" s="31">
        <v>1.0567332024137177</v>
      </c>
      <c r="J1252" s="31">
        <v>1.6085549385853724E-5</v>
      </c>
      <c r="K1252" s="31">
        <v>1.6085549385853724E-5</v>
      </c>
      <c r="L1252" s="31">
        <v>2.4442908965278971E-2</v>
      </c>
      <c r="M1252" s="31">
        <v>2.4442908965278971E-2</v>
      </c>
      <c r="N1252" s="31">
        <v>5.9250955822006983E-3</v>
      </c>
      <c r="O1252" s="31">
        <v>5.9250955822006983E-3</v>
      </c>
      <c r="P1252" s="31">
        <v>1.0529830206949911E-2</v>
      </c>
      <c r="Q1252" s="31">
        <v>1.0529830206949911E-2</v>
      </c>
      <c r="R1252" s="31">
        <v>2.5511681325964008E-3</v>
      </c>
      <c r="S1252" s="31">
        <v>2.5511681325964008E-3</v>
      </c>
      <c r="T1252" s="31">
        <v>1.46730536694261E-2</v>
      </c>
      <c r="U1252" s="31">
        <v>1.46730536694261E-2</v>
      </c>
      <c r="V1252" s="31">
        <v>2.0127309486158092E-2</v>
      </c>
      <c r="W1252" s="31">
        <v>2.0127309486158092E-2</v>
      </c>
      <c r="X1252" s="31">
        <v>1.1373744292799996E-2</v>
      </c>
      <c r="Y1252" s="31">
        <v>1.1373744292799992E-2</v>
      </c>
      <c r="Z1252" s="29" t="s">
        <v>19</v>
      </c>
      <c r="AA1252" s="40"/>
      <c r="AB1252" s="41">
        <f t="shared" si="22"/>
        <v>5.5182264822664431E-2</v>
      </c>
    </row>
    <row r="1253" spans="1:28">
      <c r="A1253" s="28">
        <v>43250</v>
      </c>
      <c r="B1253" s="31">
        <v>0.53654315109478257</v>
      </c>
      <c r="C1253" s="31">
        <v>0.53654315109478257</v>
      </c>
      <c r="D1253" s="31">
        <v>6.6206465843708893E-3</v>
      </c>
      <c r="E1253" s="31">
        <v>6.6206465843708893E-3</v>
      </c>
      <c r="F1253" s="31">
        <v>4.2771783734011248E-2</v>
      </c>
      <c r="G1253" s="31">
        <v>4.2771783734011248E-2</v>
      </c>
      <c r="H1253" s="31">
        <v>0.21845424507265052</v>
      </c>
      <c r="I1253" s="31">
        <v>0.21845424507265052</v>
      </c>
      <c r="J1253" s="31">
        <v>1.2948867255612248E-2</v>
      </c>
      <c r="K1253" s="31">
        <v>1.2948867255612248E-2</v>
      </c>
      <c r="L1253" s="31">
        <v>6.3117052234343653E-5</v>
      </c>
      <c r="M1253" s="31">
        <v>6.3117052234343653E-5</v>
      </c>
      <c r="N1253" s="31">
        <v>4.553916368076546E-4</v>
      </c>
      <c r="O1253" s="31">
        <v>4.553916368076546E-4</v>
      </c>
      <c r="P1253" s="31">
        <v>5.0942842992556308E-3</v>
      </c>
      <c r="Q1253" s="31">
        <v>5.09428429925563E-3</v>
      </c>
      <c r="R1253" s="31">
        <v>0</v>
      </c>
      <c r="S1253" s="31">
        <v>0</v>
      </c>
      <c r="T1253" s="31">
        <v>0</v>
      </c>
      <c r="U1253" s="31">
        <v>0</v>
      </c>
      <c r="V1253" s="31">
        <v>5.8750525451888632E-3</v>
      </c>
      <c r="W1253" s="31">
        <v>5.8750525451888632E-3</v>
      </c>
      <c r="X1253" s="31">
        <v>1.4463578639240897E-3</v>
      </c>
      <c r="Y1253" s="31">
        <v>1.4463578639240897E-3</v>
      </c>
      <c r="Z1253" s="29" t="s">
        <v>19</v>
      </c>
      <c r="AA1253" s="40"/>
      <c r="AB1253" s="41">
        <f t="shared" si="22"/>
        <v>-1.5211786910765464</v>
      </c>
    </row>
    <row r="1254" spans="1:28">
      <c r="A1254" s="28">
        <v>43251</v>
      </c>
      <c r="B1254" s="31">
        <v>5.3899458882118653E-2</v>
      </c>
      <c r="C1254" s="31">
        <v>5.3899458882118653E-2</v>
      </c>
      <c r="D1254" s="31">
        <v>8.1424319332420877E-2</v>
      </c>
      <c r="E1254" s="31">
        <v>8.1424319332420877E-2</v>
      </c>
      <c r="F1254" s="31">
        <v>0.19537802510158733</v>
      </c>
      <c r="G1254" s="31">
        <v>0.19537802510158733</v>
      </c>
      <c r="H1254" s="31">
        <v>9.8937530645785227E-2</v>
      </c>
      <c r="I1254" s="31">
        <v>9.893753064578524E-2</v>
      </c>
      <c r="J1254" s="31">
        <v>5.887311075222462E-4</v>
      </c>
      <c r="K1254" s="31">
        <v>5.887311075222462E-4</v>
      </c>
      <c r="L1254" s="31">
        <v>4.8832666728676412E-4</v>
      </c>
      <c r="M1254" s="31">
        <v>4.8832666728676412E-4</v>
      </c>
      <c r="N1254" s="31">
        <v>2.4721260283844101E-3</v>
      </c>
      <c r="O1254" s="31">
        <v>2.4721260283844101E-3</v>
      </c>
      <c r="P1254" s="31">
        <v>1.0151608857525125E-3</v>
      </c>
      <c r="Q1254" s="31">
        <v>1.0151608857525125E-3</v>
      </c>
      <c r="R1254" s="31">
        <v>0</v>
      </c>
      <c r="S1254" s="31">
        <v>0</v>
      </c>
      <c r="T1254" s="31">
        <v>9.9990698539670722E-4</v>
      </c>
      <c r="U1254" s="31">
        <v>9.9990698539670722E-4</v>
      </c>
      <c r="V1254" s="31">
        <v>0</v>
      </c>
      <c r="W1254" s="31">
        <v>0</v>
      </c>
      <c r="X1254" s="31">
        <v>3.7082940122755621E-4</v>
      </c>
      <c r="Y1254" s="31">
        <v>3.7082940122755621E-4</v>
      </c>
      <c r="Z1254" s="29" t="s">
        <v>19</v>
      </c>
      <c r="AA1254" s="40"/>
      <c r="AB1254" s="41">
        <f t="shared" si="22"/>
        <v>-2.3132666315920192</v>
      </c>
    </row>
    <row r="1255" spans="1:28">
      <c r="A1255" s="28">
        <v>43252</v>
      </c>
      <c r="B1255" s="31">
        <v>6.9727639477798725E-2</v>
      </c>
      <c r="C1255" s="31">
        <v>6.9727639477798725E-2</v>
      </c>
      <c r="D1255" s="31">
        <v>5.7071103020317048E-3</v>
      </c>
      <c r="E1255" s="31">
        <v>5.7071103020317048E-3</v>
      </c>
      <c r="F1255" s="31">
        <v>4.3272214104129555E-2</v>
      </c>
      <c r="G1255" s="31">
        <v>4.3272214104129555E-2</v>
      </c>
      <c r="H1255" s="31">
        <v>3.9471771381826157E-2</v>
      </c>
      <c r="I1255" s="31">
        <v>3.9471771381826157E-2</v>
      </c>
      <c r="J1255" s="31">
        <v>5.6621133838205117E-4</v>
      </c>
      <c r="K1255" s="31">
        <v>5.6621133838205117E-4</v>
      </c>
      <c r="L1255" s="31">
        <v>5.9795102116746604E-5</v>
      </c>
      <c r="M1255" s="31">
        <v>5.9795102116746604E-5</v>
      </c>
      <c r="N1255" s="31">
        <v>4.3037011830173951E-4</v>
      </c>
      <c r="O1255" s="31">
        <v>4.3037011830173951E-4</v>
      </c>
      <c r="P1255" s="31">
        <v>3.449575825372616E-4</v>
      </c>
      <c r="Q1255" s="31">
        <v>3.4495758253726155E-4</v>
      </c>
      <c r="R1255" s="31">
        <v>0</v>
      </c>
      <c r="S1255" s="31">
        <v>0</v>
      </c>
      <c r="T1255" s="31">
        <v>1.1713196114647141E-2</v>
      </c>
      <c r="U1255" s="31">
        <v>1.1713196114647141E-2</v>
      </c>
      <c r="V1255" s="31">
        <v>2.1168204656004165E-3</v>
      </c>
      <c r="W1255" s="31">
        <v>2.1168204656004165E-3</v>
      </c>
      <c r="X1255" s="31">
        <v>4.8651339051415925E-3</v>
      </c>
      <c r="Y1255" s="31">
        <v>4.8651339051415925E-3</v>
      </c>
      <c r="Z1255" s="29" t="s">
        <v>19</v>
      </c>
      <c r="AA1255" s="40"/>
      <c r="AB1255" s="41">
        <f t="shared" si="22"/>
        <v>-3.2321695111194346</v>
      </c>
    </row>
    <row r="1256" spans="1:28">
      <c r="A1256" s="28">
        <v>43253</v>
      </c>
      <c r="B1256" s="31">
        <v>2.1956774911690333E-2</v>
      </c>
      <c r="C1256" s="31">
        <v>2.1956774911690333E-2</v>
      </c>
      <c r="D1256" s="31">
        <v>3.065827763530303E-2</v>
      </c>
      <c r="E1256" s="31">
        <v>3.065827763530303E-2</v>
      </c>
      <c r="F1256" s="31">
        <v>2.8744720459595252E-2</v>
      </c>
      <c r="G1256" s="31">
        <v>2.8744720459595252E-2</v>
      </c>
      <c r="H1256" s="31">
        <v>2.6854947800525813E-2</v>
      </c>
      <c r="I1256" s="31">
        <v>2.6854947800525813E-2</v>
      </c>
      <c r="J1256" s="31">
        <v>2.2519769140195216E-4</v>
      </c>
      <c r="K1256" s="31">
        <v>2.2519769140195216E-4</v>
      </c>
      <c r="L1256" s="31">
        <v>2.2257065787900128E-4</v>
      </c>
      <c r="M1256" s="31">
        <v>2.2257065787900128E-4</v>
      </c>
      <c r="N1256" s="31">
        <v>1.6013771843785654E-4</v>
      </c>
      <c r="O1256" s="31">
        <v>1.6013771843785654E-4</v>
      </c>
      <c r="P1256" s="31">
        <v>2.0820654088856146E-4</v>
      </c>
      <c r="Q1256" s="31">
        <v>2.0820654088856151E-4</v>
      </c>
      <c r="R1256" s="31">
        <v>0</v>
      </c>
      <c r="S1256" s="31">
        <v>0</v>
      </c>
      <c r="T1256" s="31">
        <v>4.2819937015825772E-3</v>
      </c>
      <c r="U1256" s="31">
        <v>4.2819937015825772E-3</v>
      </c>
      <c r="V1256" s="31">
        <v>1.802550193166123E-2</v>
      </c>
      <c r="W1256" s="31">
        <v>1.802550193166123E-2</v>
      </c>
      <c r="X1256" s="31">
        <v>6.0256697721062366E-3</v>
      </c>
      <c r="Y1256" s="31">
        <v>6.0256697721062366E-3</v>
      </c>
      <c r="Z1256" s="29" t="s">
        <v>19</v>
      </c>
      <c r="AA1256" s="40"/>
      <c r="AB1256" s="41">
        <f t="shared" si="22"/>
        <v>-3.6173051993791332</v>
      </c>
    </row>
    <row r="1257" spans="1:28">
      <c r="A1257" s="28">
        <v>43254</v>
      </c>
      <c r="B1257" s="31">
        <v>4.3109272354087982E-4</v>
      </c>
      <c r="C1257" s="31">
        <v>4.3109272354087982E-4</v>
      </c>
      <c r="D1257" s="31">
        <v>7.1960083447386955E-2</v>
      </c>
      <c r="E1257" s="31">
        <v>7.1960083447386955E-2</v>
      </c>
      <c r="F1257" s="31">
        <v>1.9326220549672717</v>
      </c>
      <c r="G1257" s="31">
        <v>1.9701943671557538E-2</v>
      </c>
      <c r="H1257" s="31">
        <v>0.50263769351504384</v>
      </c>
      <c r="I1257" s="31">
        <v>3.1702833826540544E-2</v>
      </c>
      <c r="J1257" s="31">
        <v>6.4342197543414894E-6</v>
      </c>
      <c r="K1257" s="31">
        <v>6.4342197543414894E-6</v>
      </c>
      <c r="L1257" s="31">
        <v>1.9599505693822505E-4</v>
      </c>
      <c r="M1257" s="31">
        <v>1.9599505693822505E-4</v>
      </c>
      <c r="N1257" s="31">
        <v>2.1678643633524831E-2</v>
      </c>
      <c r="O1257" s="31">
        <v>1.8515923694377163E-4</v>
      </c>
      <c r="P1257" s="31">
        <v>5.4121380717363932E-3</v>
      </c>
      <c r="Q1257" s="31">
        <v>1.2073515388804154E-4</v>
      </c>
      <c r="R1257" s="31">
        <v>0</v>
      </c>
      <c r="S1257" s="31">
        <v>0</v>
      </c>
      <c r="T1257" s="31">
        <v>0</v>
      </c>
      <c r="U1257" s="31">
        <v>0</v>
      </c>
      <c r="V1257" s="31">
        <v>2.1023079848669857E-2</v>
      </c>
      <c r="W1257" s="31">
        <v>2.1023079848669857E-2</v>
      </c>
      <c r="X1257" s="31">
        <v>5.1755957294251278E-3</v>
      </c>
      <c r="Y1257" s="31">
        <v>5.1755957294251278E-3</v>
      </c>
      <c r="Z1257" s="29" t="s">
        <v>19</v>
      </c>
      <c r="AA1257" s="40"/>
      <c r="AB1257" s="41">
        <f t="shared" si="22"/>
        <v>-3.4513492069354035</v>
      </c>
    </row>
    <row r="1258" spans="1:28">
      <c r="A1258" s="28">
        <v>43255</v>
      </c>
      <c r="B1258" s="31">
        <v>3.2373776693969201E-2</v>
      </c>
      <c r="C1258" s="31">
        <v>3.2373776693969201E-2</v>
      </c>
      <c r="D1258" s="31">
        <v>7.9075700599279777E-2</v>
      </c>
      <c r="E1258" s="31">
        <v>7.9075700599279777E-2</v>
      </c>
      <c r="F1258" s="31">
        <v>6.363472586424325E-2</v>
      </c>
      <c r="G1258" s="31">
        <v>6.363472586424325E-2</v>
      </c>
      <c r="H1258" s="31">
        <v>5.7389853811904486E-2</v>
      </c>
      <c r="I1258" s="31">
        <v>5.7389853811904472E-2</v>
      </c>
      <c r="J1258" s="31">
        <v>3.6353341612029418E-4</v>
      </c>
      <c r="K1258" s="31">
        <v>3.6353341612029418E-4</v>
      </c>
      <c r="L1258" s="31">
        <v>2.3054333816123415E-3</v>
      </c>
      <c r="M1258" s="31">
        <v>2.3054333816123415E-3</v>
      </c>
      <c r="N1258" s="31">
        <v>3.2527974057689618E-4</v>
      </c>
      <c r="O1258" s="31">
        <v>3.2527974057689618E-4</v>
      </c>
      <c r="P1258" s="31">
        <v>1.0742964713303287E-3</v>
      </c>
      <c r="Q1258" s="31">
        <v>1.0742964713303291E-3</v>
      </c>
      <c r="R1258" s="31">
        <v>0</v>
      </c>
      <c r="S1258" s="31">
        <v>0</v>
      </c>
      <c r="T1258" s="31">
        <v>1.5048434032714565E-2</v>
      </c>
      <c r="U1258" s="31">
        <v>1.5048434032714565E-2</v>
      </c>
      <c r="V1258" s="31">
        <v>0</v>
      </c>
      <c r="W1258" s="31">
        <v>0</v>
      </c>
      <c r="X1258" s="31">
        <v>5.5809208889064108E-3</v>
      </c>
      <c r="Y1258" s="31">
        <v>5.5809208889064108E-3</v>
      </c>
      <c r="Z1258" s="29" t="s">
        <v>19</v>
      </c>
      <c r="AA1258" s="40"/>
      <c r="AB1258" s="41">
        <f t="shared" si="22"/>
        <v>-2.8578877541398189</v>
      </c>
    </row>
    <row r="1259" spans="1:28">
      <c r="A1259" s="28">
        <v>43256</v>
      </c>
      <c r="B1259" s="31">
        <v>2.2098327746285847E-2</v>
      </c>
      <c r="C1259" s="31">
        <v>2.2098327746285847E-2</v>
      </c>
      <c r="D1259" s="31">
        <v>2.3359953226942346E-2</v>
      </c>
      <c r="E1259" s="31">
        <v>2.3359953226942346E-2</v>
      </c>
      <c r="F1259" s="31">
        <v>0.24630181956482575</v>
      </c>
      <c r="G1259" s="31">
        <v>0.24630181956482575</v>
      </c>
      <c r="H1259" s="31">
        <v>7.7762063043462198E-2</v>
      </c>
      <c r="I1259" s="31">
        <v>7.7762063043462171E-2</v>
      </c>
      <c r="J1259" s="31">
        <v>1.7694104324439099E-4</v>
      </c>
      <c r="K1259" s="31">
        <v>1.7694104324439099E-4</v>
      </c>
      <c r="L1259" s="31">
        <v>2.8236575999574789E-4</v>
      </c>
      <c r="M1259" s="31">
        <v>2.8236575999574789E-4</v>
      </c>
      <c r="N1259" s="31">
        <v>9.0277638769341636E-3</v>
      </c>
      <c r="O1259" s="31">
        <v>9.0277638769341636E-3</v>
      </c>
      <c r="P1259" s="31">
        <v>2.3949912159015579E-3</v>
      </c>
      <c r="Q1259" s="31">
        <v>2.3949912159015587E-3</v>
      </c>
      <c r="R1259" s="31">
        <v>0</v>
      </c>
      <c r="S1259" s="31">
        <v>0</v>
      </c>
      <c r="T1259" s="31">
        <v>0</v>
      </c>
      <c r="U1259" s="31">
        <v>0</v>
      </c>
      <c r="V1259" s="31">
        <v>2.2949736773625315E-2</v>
      </c>
      <c r="W1259" s="31">
        <v>2.2949736773625315E-2</v>
      </c>
      <c r="X1259" s="31">
        <v>5.6499124054138622E-3</v>
      </c>
      <c r="Y1259" s="31">
        <v>5.6499124054138622E-3</v>
      </c>
      <c r="Z1259" s="29" t="s">
        <v>19</v>
      </c>
      <c r="AA1259" s="40"/>
      <c r="AB1259" s="41">
        <f t="shared" si="22"/>
        <v>-2.5541015882731704</v>
      </c>
    </row>
    <row r="1260" spans="1:28">
      <c r="A1260" s="28">
        <v>43257</v>
      </c>
      <c r="B1260" s="31">
        <v>0.10565310547616444</v>
      </c>
      <c r="C1260" s="31">
        <v>0.10565310547616444</v>
      </c>
      <c r="D1260" s="31">
        <v>9.3808549370822655E-2</v>
      </c>
      <c r="E1260" s="31">
        <v>9.3808549370822655E-2</v>
      </c>
      <c r="F1260" s="31">
        <v>0.48169926136477365</v>
      </c>
      <c r="G1260" s="31">
        <v>0.48169926136477365</v>
      </c>
      <c r="H1260" s="31">
        <v>0.19383782558451831</v>
      </c>
      <c r="I1260" s="31">
        <v>0.19383782558451829</v>
      </c>
      <c r="J1260" s="31">
        <v>3.1334650203643051E-3</v>
      </c>
      <c r="K1260" s="31">
        <v>3.1334650203643051E-3</v>
      </c>
      <c r="L1260" s="31">
        <v>1.1128532893950065E-3</v>
      </c>
      <c r="M1260" s="31">
        <v>1.1128532893950065E-3</v>
      </c>
      <c r="N1260" s="31">
        <v>6.2003322857657585E-3</v>
      </c>
      <c r="O1260" s="31">
        <v>6.2003322857657585E-3</v>
      </c>
      <c r="P1260" s="31">
        <v>3.1391140010890804E-3</v>
      </c>
      <c r="Q1260" s="31">
        <v>3.1391140010890799E-3</v>
      </c>
      <c r="R1260" s="31">
        <v>0</v>
      </c>
      <c r="S1260" s="31">
        <v>0</v>
      </c>
      <c r="T1260" s="31">
        <v>7.2285634558911464E-3</v>
      </c>
      <c r="U1260" s="31">
        <v>7.2285634558911464E-3</v>
      </c>
      <c r="V1260" s="31">
        <v>2.1018075544968672E-4</v>
      </c>
      <c r="W1260" s="31">
        <v>2.1018075544968672E-4</v>
      </c>
      <c r="X1260" s="31">
        <v>2.7325568502415934E-3</v>
      </c>
      <c r="Y1260" s="31">
        <v>2.7325568502415934E-3</v>
      </c>
      <c r="Z1260" s="29" t="s">
        <v>19</v>
      </c>
      <c r="AA1260" s="40"/>
      <c r="AB1260" s="41">
        <f t="shared" si="22"/>
        <v>-1.640733420115621</v>
      </c>
    </row>
    <row r="1261" spans="1:28">
      <c r="A1261" s="28">
        <v>43258</v>
      </c>
      <c r="B1261" s="31">
        <v>2.6624801343465086E-2</v>
      </c>
      <c r="C1261" s="31">
        <v>2.6624801343465086E-2</v>
      </c>
      <c r="D1261" s="31">
        <v>2.5740495900713554</v>
      </c>
      <c r="E1261" s="31">
        <v>2.5740495900713554</v>
      </c>
      <c r="F1261" s="31">
        <v>1.7950437376143484E-2</v>
      </c>
      <c r="G1261" s="31">
        <v>1.7950437376143484E-2</v>
      </c>
      <c r="H1261" s="31">
        <v>0.96923717558587363</v>
      </c>
      <c r="I1261" s="31">
        <v>0.96923717558587363</v>
      </c>
      <c r="J1261" s="31">
        <v>1.5763838398136649E-4</v>
      </c>
      <c r="K1261" s="31">
        <v>1.5763838398136649E-4</v>
      </c>
      <c r="L1261" s="31">
        <v>2.5628845157261118E-2</v>
      </c>
      <c r="M1261" s="31">
        <v>2.5628845157261118E-2</v>
      </c>
      <c r="N1261" s="31">
        <v>2.1518505915086973E-4</v>
      </c>
      <c r="O1261" s="31">
        <v>2.1518505915086973E-4</v>
      </c>
      <c r="P1261" s="31">
        <v>9.6181565959585769E-3</v>
      </c>
      <c r="Q1261" s="31">
        <v>9.6181565959585769E-3</v>
      </c>
      <c r="R1261" s="31">
        <v>1.8208841904786416E-2</v>
      </c>
      <c r="S1261" s="31">
        <v>1.8208841904786416E-2</v>
      </c>
      <c r="T1261" s="31">
        <v>0</v>
      </c>
      <c r="U1261" s="31">
        <v>0</v>
      </c>
      <c r="V1261" s="31">
        <v>2.9975779170086274E-3</v>
      </c>
      <c r="W1261" s="31">
        <v>2.9975779170086274E-3</v>
      </c>
      <c r="X1261" s="31">
        <v>7.7110339610740007E-3</v>
      </c>
      <c r="Y1261" s="31">
        <v>7.7110339610740007E-3</v>
      </c>
      <c r="Z1261" s="29" t="s">
        <v>19</v>
      </c>
      <c r="AA1261" s="40"/>
      <c r="AB1261" s="41">
        <f t="shared" si="22"/>
        <v>-3.1245933794491677E-2</v>
      </c>
    </row>
    <row r="1262" spans="1:28">
      <c r="A1262" s="28">
        <v>43259</v>
      </c>
      <c r="B1262" s="31">
        <v>3.1749657377798078E-2</v>
      </c>
      <c r="C1262" s="31">
        <v>3.1749657377798078E-2</v>
      </c>
      <c r="D1262" s="31">
        <v>5.6340273994445692E-3</v>
      </c>
      <c r="E1262" s="31">
        <v>5.6340273994445692E-3</v>
      </c>
      <c r="F1262" s="31">
        <v>0.23797966250975836</v>
      </c>
      <c r="G1262" s="31">
        <v>0.23797966250975836</v>
      </c>
      <c r="H1262" s="31">
        <v>7.2835329570010363E-2</v>
      </c>
      <c r="I1262" s="31">
        <v>7.2835329570010376E-2</v>
      </c>
      <c r="J1262" s="31">
        <v>3.1527676796273298E-4</v>
      </c>
      <c r="K1262" s="31">
        <v>3.1527676796273298E-4</v>
      </c>
      <c r="L1262" s="31">
        <v>5.6473151999149574E-5</v>
      </c>
      <c r="M1262" s="31">
        <v>5.6473151999149574E-5</v>
      </c>
      <c r="N1262" s="31">
        <v>3.3929179094020858E-3</v>
      </c>
      <c r="O1262" s="31">
        <v>3.3929179094020858E-3</v>
      </c>
      <c r="P1262" s="31">
        <v>9.7696915340017283E-4</v>
      </c>
      <c r="Q1262" s="31">
        <v>9.7696915340017283E-4</v>
      </c>
      <c r="R1262" s="31">
        <v>7.4669120249132989E-3</v>
      </c>
      <c r="S1262" s="31">
        <v>7.4669120249132989E-3</v>
      </c>
      <c r="T1262" s="31">
        <v>4.1524376469962928E-4</v>
      </c>
      <c r="U1262" s="31">
        <v>4.1524376469962928E-4</v>
      </c>
      <c r="V1262" s="31">
        <v>7.2162059371059092E-3</v>
      </c>
      <c r="W1262" s="31">
        <v>7.2162059371059092E-3</v>
      </c>
      <c r="X1262" s="31">
        <v>4.7899824318031184E-3</v>
      </c>
      <c r="Y1262" s="31">
        <v>4.7899824318031149E-3</v>
      </c>
      <c r="Z1262" s="29" t="s">
        <v>19</v>
      </c>
      <c r="AA1262" s="40"/>
      <c r="AB1262" s="41">
        <f t="shared" si="22"/>
        <v>-2.6195541452063069</v>
      </c>
    </row>
    <row r="1263" spans="1:28">
      <c r="A1263" s="28">
        <v>43260</v>
      </c>
      <c r="B1263" s="31">
        <v>0.1673604900301765</v>
      </c>
      <c r="C1263" s="31">
        <v>0.1673604900301765</v>
      </c>
      <c r="D1263" s="31">
        <v>2.4050918851402529E-2</v>
      </c>
      <c r="E1263" s="31">
        <v>2.4050918851402529E-2</v>
      </c>
      <c r="F1263" s="31">
        <v>9.0247612947134528E-2</v>
      </c>
      <c r="G1263" s="31">
        <v>9.0247612947134528E-2</v>
      </c>
      <c r="H1263" s="31">
        <v>9.5228004642143482E-2</v>
      </c>
      <c r="I1263" s="31">
        <v>9.5228004642143468E-2</v>
      </c>
      <c r="J1263" s="31">
        <v>7.2063261248624685E-4</v>
      </c>
      <c r="K1263" s="31">
        <v>7.2063261248624685E-4</v>
      </c>
      <c r="L1263" s="31">
        <v>8.9692653175119916E-5</v>
      </c>
      <c r="M1263" s="31">
        <v>8.9692653175119916E-5</v>
      </c>
      <c r="N1263" s="31">
        <v>5.2044758492303378E-4</v>
      </c>
      <c r="O1263" s="31">
        <v>5.2044758492303378E-4</v>
      </c>
      <c r="P1263" s="31">
        <v>4.3735693500259951E-4</v>
      </c>
      <c r="Q1263" s="31">
        <v>4.3735693500259945E-4</v>
      </c>
      <c r="R1263" s="31">
        <v>0</v>
      </c>
      <c r="S1263" s="31">
        <v>0</v>
      </c>
      <c r="T1263" s="31">
        <v>3.1060233599532268E-3</v>
      </c>
      <c r="U1263" s="31">
        <v>3.1060233599532268E-3</v>
      </c>
      <c r="V1263" s="31">
        <v>2.0317473026803053E-3</v>
      </c>
      <c r="W1263" s="31">
        <v>2.0317473026803053E-3</v>
      </c>
      <c r="X1263" s="31">
        <v>1.6521004220802419E-3</v>
      </c>
      <c r="Y1263" s="31">
        <v>1.6521004220802419E-3</v>
      </c>
      <c r="Z1263" s="29" t="s">
        <v>19</v>
      </c>
      <c r="AA1263" s="40"/>
      <c r="AB1263" s="41">
        <f t="shared" si="22"/>
        <v>-2.3514812140342021</v>
      </c>
    </row>
    <row r="1264" spans="1:28">
      <c r="A1264" s="28">
        <v>43261</v>
      </c>
      <c r="B1264" s="31">
        <v>2.7863388646175821E-2</v>
      </c>
      <c r="C1264" s="31">
        <v>2.7863388646175821E-2</v>
      </c>
      <c r="D1264" s="31">
        <v>9.8661918492631909E-3</v>
      </c>
      <c r="E1264" s="31">
        <v>9.8661918492631909E-3</v>
      </c>
      <c r="F1264" s="31">
        <v>1.5768560962427687E-2</v>
      </c>
      <c r="G1264" s="31">
        <v>1.5768560962427687E-2</v>
      </c>
      <c r="H1264" s="31">
        <v>1.8211296375235005E-2</v>
      </c>
      <c r="I1264" s="31">
        <v>1.8211296375235005E-2</v>
      </c>
      <c r="J1264" s="31">
        <v>2.4450035066497658E-4</v>
      </c>
      <c r="K1264" s="31">
        <v>2.4450035066497658E-4</v>
      </c>
      <c r="L1264" s="31">
        <v>1.3952190493907542E-4</v>
      </c>
      <c r="M1264" s="31">
        <v>1.3952190493907542E-4</v>
      </c>
      <c r="N1264" s="31">
        <v>2.5021518505915087E-4</v>
      </c>
      <c r="O1264" s="31">
        <v>2.5021518505915087E-4</v>
      </c>
      <c r="P1264" s="31">
        <v>2.0697454952235694E-4</v>
      </c>
      <c r="Q1264" s="31">
        <v>2.0697454952235694E-4</v>
      </c>
      <c r="R1264" s="31">
        <v>1.4914521390563573E-2</v>
      </c>
      <c r="S1264" s="31">
        <v>1.4914521390563573E-2</v>
      </c>
      <c r="T1264" s="31">
        <v>3.9863401411164407E-5</v>
      </c>
      <c r="U1264" s="31">
        <v>3.9863401411164407E-5</v>
      </c>
      <c r="V1264" s="31">
        <v>5.9300998859018756E-3</v>
      </c>
      <c r="W1264" s="31">
        <v>5.9300998859018756E-3</v>
      </c>
      <c r="X1264" s="31">
        <v>7.1862056390708815E-3</v>
      </c>
      <c r="Y1264" s="31">
        <v>7.1862056390708815E-3</v>
      </c>
      <c r="Z1264" s="29" t="s">
        <v>19</v>
      </c>
      <c r="AA1264" s="40"/>
      <c r="AB1264" s="41">
        <f t="shared" si="22"/>
        <v>-4.0057131974835576</v>
      </c>
    </row>
    <row r="1265" spans="1:28">
      <c r="A1265" s="28">
        <v>43262</v>
      </c>
      <c r="B1265" s="31">
        <v>3.606380172308405E-2</v>
      </c>
      <c r="C1265" s="31">
        <v>3.606380172308405E-2</v>
      </c>
      <c r="D1265" s="31">
        <v>3.5704319863932923E-2</v>
      </c>
      <c r="E1265" s="31">
        <v>3.5704319863932923E-2</v>
      </c>
      <c r="F1265" s="31">
        <v>1.0921542526572854</v>
      </c>
      <c r="G1265" s="31">
        <v>1.0921542526572854</v>
      </c>
      <c r="H1265" s="31">
        <v>0.29592555815368843</v>
      </c>
      <c r="I1265" s="31">
        <v>0.29592555815368837</v>
      </c>
      <c r="J1265" s="31">
        <v>1.9302659263024469E-4</v>
      </c>
      <c r="K1265" s="31">
        <v>1.9302659263024469E-4</v>
      </c>
      <c r="L1265" s="31">
        <v>2.1260480752621018E-4</v>
      </c>
      <c r="M1265" s="31">
        <v>2.1260480752621018E-4</v>
      </c>
      <c r="N1265" s="31">
        <v>8.3521828772744593E-3</v>
      </c>
      <c r="O1265" s="31">
        <v>8.3521828772744593E-3</v>
      </c>
      <c r="P1265" s="31">
        <v>2.2089605196046794E-3</v>
      </c>
      <c r="Q1265" s="31">
        <v>2.2089605196046794E-3</v>
      </c>
      <c r="R1265" s="31">
        <v>6.5629041494283192E-3</v>
      </c>
      <c r="S1265" s="31">
        <v>6.5629041494283192E-3</v>
      </c>
      <c r="T1265" s="31">
        <v>9.6336553410313988E-5</v>
      </c>
      <c r="U1265" s="31">
        <v>9.6336553410313988E-5</v>
      </c>
      <c r="V1265" s="31">
        <v>1.6989611065516344E-2</v>
      </c>
      <c r="W1265" s="31">
        <v>1.6989611065516344E-2</v>
      </c>
      <c r="X1265" s="31">
        <v>6.7316008249414189E-3</v>
      </c>
      <c r="Y1265" s="31">
        <v>6.7316008249414189E-3</v>
      </c>
      <c r="Z1265" s="29" t="s">
        <v>19</v>
      </c>
      <c r="AA1265" s="40"/>
      <c r="AB1265" s="41">
        <f t="shared" si="22"/>
        <v>-1.2176473490117008</v>
      </c>
    </row>
    <row r="1266" spans="1:28">
      <c r="A1266" s="28">
        <v>43263</v>
      </c>
      <c r="B1266" s="31">
        <v>6.3142215559230205E-2</v>
      </c>
      <c r="C1266" s="31">
        <v>6.3142215559230205E-2</v>
      </c>
      <c r="D1266" s="31">
        <v>1.6357282379047794E-2</v>
      </c>
      <c r="E1266" s="31">
        <v>1.6357282379047794E-2</v>
      </c>
      <c r="F1266" s="31">
        <v>0.13215865644454231</v>
      </c>
      <c r="G1266" s="31">
        <v>0.13215865644454231</v>
      </c>
      <c r="H1266" s="31">
        <v>6.27822800217816E-2</v>
      </c>
      <c r="I1266" s="31">
        <v>6.27822800217816E-2</v>
      </c>
      <c r="J1266" s="31">
        <v>3.5709919636595268E-4</v>
      </c>
      <c r="K1266" s="31">
        <v>3.5709919636595268E-4</v>
      </c>
      <c r="L1266" s="31">
        <v>1.1294630399829915E-4</v>
      </c>
      <c r="M1266" s="31">
        <v>1.1294630399829915E-4</v>
      </c>
      <c r="N1266" s="31">
        <v>5.8049922933722992E-4</v>
      </c>
      <c r="O1266" s="31">
        <v>5.8049922933722992E-4</v>
      </c>
      <c r="P1266" s="31">
        <v>3.2154974657937603E-4</v>
      </c>
      <c r="Q1266" s="31">
        <v>3.2154974657937603E-4</v>
      </c>
      <c r="R1266" s="31">
        <v>0</v>
      </c>
      <c r="S1266" s="31">
        <v>0</v>
      </c>
      <c r="T1266" s="31">
        <v>0</v>
      </c>
      <c r="U1266" s="31">
        <v>0</v>
      </c>
      <c r="V1266" s="31">
        <v>3.4104329723562268E-2</v>
      </c>
      <c r="W1266" s="31">
        <v>3.4104329723562268E-2</v>
      </c>
      <c r="X1266" s="31">
        <v>8.3960211606837042E-3</v>
      </c>
      <c r="Y1266" s="31">
        <v>8.3960211606837042E-3</v>
      </c>
      <c r="Z1266" s="29" t="s">
        <v>19</v>
      </c>
      <c r="AA1266" s="40"/>
      <c r="AB1266" s="41">
        <f t="shared" si="22"/>
        <v>-2.7680824105823452</v>
      </c>
    </row>
    <row r="1267" spans="1:28">
      <c r="A1267" s="28">
        <v>43264</v>
      </c>
      <c r="B1267" s="31">
        <v>1.7649064786158707E-2</v>
      </c>
      <c r="C1267" s="31">
        <v>1.7649064786158707E-2</v>
      </c>
      <c r="D1267" s="31">
        <v>0.11831125343821838</v>
      </c>
      <c r="E1267" s="31">
        <v>0.11831125343821838</v>
      </c>
      <c r="F1267" s="31">
        <v>0.40654963268410832</v>
      </c>
      <c r="G1267" s="31">
        <v>0.40654963268410832</v>
      </c>
      <c r="H1267" s="31">
        <v>0.15072305573282541</v>
      </c>
      <c r="I1267" s="31">
        <v>0.15072305573282543</v>
      </c>
      <c r="J1267" s="31">
        <v>1.1903306545531755E-4</v>
      </c>
      <c r="K1267" s="31">
        <v>1.1903306545531755E-4</v>
      </c>
      <c r="L1267" s="31">
        <v>8.6702898069282582E-4</v>
      </c>
      <c r="M1267" s="31">
        <v>8.6702898069282582E-4</v>
      </c>
      <c r="N1267" s="31">
        <v>2.0517645174850368E-3</v>
      </c>
      <c r="O1267" s="31">
        <v>2.0517645174850368E-3</v>
      </c>
      <c r="P1267" s="31">
        <v>8.7224988727278982E-4</v>
      </c>
      <c r="Q1267" s="31">
        <v>8.7224988727278982E-4</v>
      </c>
      <c r="R1267" s="31">
        <v>3.2171098771707447E-6</v>
      </c>
      <c r="S1267" s="31">
        <v>3.2171098771707447E-6</v>
      </c>
      <c r="T1267" s="31">
        <v>1.7715959977144983E-2</v>
      </c>
      <c r="U1267" s="31">
        <v>1.7715959977144983E-2</v>
      </c>
      <c r="V1267" s="31">
        <v>4.9692735752747364E-3</v>
      </c>
      <c r="W1267" s="31">
        <v>4.9692735752747364E-3</v>
      </c>
      <c r="X1267" s="31">
        <v>7.7948093739759073E-3</v>
      </c>
      <c r="Y1267" s="31">
        <v>7.7948093739759073E-3</v>
      </c>
      <c r="Z1267" s="29" t="s">
        <v>19</v>
      </c>
      <c r="AA1267" s="40"/>
      <c r="AB1267" s="41">
        <f t="shared" si="22"/>
        <v>-1.892311194123766</v>
      </c>
    </row>
    <row r="1268" spans="1:28">
      <c r="A1268" s="28">
        <v>43265</v>
      </c>
      <c r="B1268" s="31">
        <v>4.5908157947226521E-3</v>
      </c>
      <c r="C1268" s="31">
        <v>4.5908157947226521E-3</v>
      </c>
      <c r="D1268" s="31">
        <v>0.56003428252521337</v>
      </c>
      <c r="E1268" s="31">
        <v>0.56003428252521337</v>
      </c>
      <c r="F1268" s="31">
        <v>2.3277468623015789</v>
      </c>
      <c r="G1268" s="31">
        <v>2.3197399763796862</v>
      </c>
      <c r="H1268" s="31">
        <v>0.78251410014118616</v>
      </c>
      <c r="I1268" s="31">
        <v>0.78054291395525877</v>
      </c>
      <c r="J1268" s="31">
        <v>3.8605318526048935E-5</v>
      </c>
      <c r="K1268" s="31">
        <v>3.8605318526048935E-5</v>
      </c>
      <c r="L1268" s="31">
        <v>3.3883891199489743E-3</v>
      </c>
      <c r="M1268" s="31">
        <v>3.3883891199489743E-3</v>
      </c>
      <c r="N1268" s="31">
        <v>3.4064295293952794E-2</v>
      </c>
      <c r="O1268" s="31">
        <v>3.404427807914806E-2</v>
      </c>
      <c r="P1268" s="31">
        <v>9.6575803196771205E-3</v>
      </c>
      <c r="Q1268" s="31">
        <v>9.652652354212303E-3</v>
      </c>
      <c r="R1268" s="31">
        <v>0</v>
      </c>
      <c r="S1268" s="31">
        <v>0</v>
      </c>
      <c r="T1268" s="31">
        <v>0</v>
      </c>
      <c r="U1268" s="31">
        <v>0</v>
      </c>
      <c r="V1268" s="31">
        <v>8.2671097143543447E-3</v>
      </c>
      <c r="W1268" s="31">
        <v>8.2671097143543447E-3</v>
      </c>
      <c r="X1268" s="31">
        <v>2.0352497369698435E-3</v>
      </c>
      <c r="Y1268" s="31">
        <v>2.0352497369698435E-3</v>
      </c>
      <c r="Z1268" s="29" t="s">
        <v>19</v>
      </c>
      <c r="AA1268" s="40"/>
      <c r="AB1268" s="41">
        <f t="shared" si="22"/>
        <v>-0.24776555789206914</v>
      </c>
    </row>
    <row r="1269" spans="1:28">
      <c r="A1269" s="28">
        <v>43266</v>
      </c>
      <c r="B1269" s="31">
        <v>1.4348310052181522E-3</v>
      </c>
      <c r="C1269" s="31">
        <v>1.4348310052181522E-3</v>
      </c>
      <c r="D1269" s="31">
        <v>2.4759092177471866</v>
      </c>
      <c r="E1269" s="31">
        <v>2.4759092177471866</v>
      </c>
      <c r="F1269" s="31">
        <v>6.5756550633544839E-2</v>
      </c>
      <c r="G1269" s="31">
        <v>6.5756550633544839E-2</v>
      </c>
      <c r="H1269" s="31">
        <v>0.9349631757780642</v>
      </c>
      <c r="I1269" s="31">
        <v>0.9349631757780642</v>
      </c>
      <c r="J1269" s="31">
        <v>3.2171098771707447E-6</v>
      </c>
      <c r="K1269" s="31">
        <v>3.2171098771707447E-6</v>
      </c>
      <c r="L1269" s="31">
        <v>1.9018164423243021E-2</v>
      </c>
      <c r="M1269" s="31">
        <v>1.9018164423243021E-2</v>
      </c>
      <c r="N1269" s="31">
        <v>2.7523670356506595E-4</v>
      </c>
      <c r="O1269" s="31">
        <v>2.7523670356506595E-4</v>
      </c>
      <c r="P1269" s="31">
        <v>7.1221420880282476E-3</v>
      </c>
      <c r="Q1269" s="31">
        <v>7.1221420880282467E-3</v>
      </c>
      <c r="R1269" s="31">
        <v>1.7922519125718218E-2</v>
      </c>
      <c r="S1269" s="31">
        <v>1.7922519125718218E-2</v>
      </c>
      <c r="T1269" s="31">
        <v>0</v>
      </c>
      <c r="U1269" s="31">
        <v>0</v>
      </c>
      <c r="V1269" s="31">
        <v>3.7732449906919953E-3</v>
      </c>
      <c r="W1269" s="31">
        <v>3.7732449906919953E-3</v>
      </c>
      <c r="X1269" s="31">
        <v>7.7923453912434977E-3</v>
      </c>
      <c r="Y1269" s="31">
        <v>7.7923453912434977E-3</v>
      </c>
      <c r="Z1269" s="29" t="s">
        <v>19</v>
      </c>
      <c r="AA1269" s="40"/>
      <c r="AB1269" s="41">
        <f t="shared" si="22"/>
        <v>-6.7248134663611542E-2</v>
      </c>
    </row>
    <row r="1270" spans="1:28">
      <c r="A1270" s="28">
        <v>43267</v>
      </c>
      <c r="B1270" s="31">
        <v>2.0003989216247693E-2</v>
      </c>
      <c r="C1270" s="31">
        <v>2.0003989216247693E-2</v>
      </c>
      <c r="D1270" s="31">
        <v>1.5961970315053746E-2</v>
      </c>
      <c r="E1270" s="31">
        <v>1.5961970315053746E-2</v>
      </c>
      <c r="F1270" s="31">
        <v>0.1473717396961387</v>
      </c>
      <c r="G1270" s="31">
        <v>0.1473717396961387</v>
      </c>
      <c r="H1270" s="31">
        <v>4.9861154573028761E-2</v>
      </c>
      <c r="I1270" s="31">
        <v>4.9861154573028768E-2</v>
      </c>
      <c r="J1270" s="31">
        <v>3.2171098771707448E-4</v>
      </c>
      <c r="K1270" s="31">
        <v>3.2171098771707448E-4</v>
      </c>
      <c r="L1270" s="31">
        <v>1.4948775529186653E-4</v>
      </c>
      <c r="M1270" s="31">
        <v>1.4948775529186653E-4</v>
      </c>
      <c r="N1270" s="31">
        <v>9.4080909582240733E-4</v>
      </c>
      <c r="O1270" s="31">
        <v>9.4080909582240733E-4</v>
      </c>
      <c r="P1270" s="31">
        <v>4.1025312494610041E-4</v>
      </c>
      <c r="Q1270" s="31">
        <v>4.1025312494610052E-4</v>
      </c>
      <c r="R1270" s="31">
        <v>1.0516732188471165E-2</v>
      </c>
      <c r="S1270" s="31">
        <v>1.0516732188471165E-2</v>
      </c>
      <c r="T1270" s="31">
        <v>0</v>
      </c>
      <c r="U1270" s="31">
        <v>0</v>
      </c>
      <c r="V1270" s="31">
        <v>1.2415677482635066E-2</v>
      </c>
      <c r="W1270" s="31">
        <v>1.2415677482635066E-2</v>
      </c>
      <c r="X1270" s="31">
        <v>7.0839503556759074E-3</v>
      </c>
      <c r="Y1270" s="31">
        <v>7.0839503556759074E-3</v>
      </c>
      <c r="Z1270" s="29" t="s">
        <v>19</v>
      </c>
      <c r="AA1270" s="40"/>
      <c r="AB1270" s="41">
        <f t="shared" si="22"/>
        <v>-2.998513044856618</v>
      </c>
    </row>
    <row r="1271" spans="1:28">
      <c r="A1271" s="28">
        <v>43268</v>
      </c>
      <c r="B1271" s="31">
        <v>0.44036121709700871</v>
      </c>
      <c r="C1271" s="31">
        <v>0.44036121709700871</v>
      </c>
      <c r="D1271" s="31">
        <v>3.6622672973942625</v>
      </c>
      <c r="E1271" s="31">
        <v>3.6622672973942625</v>
      </c>
      <c r="F1271" s="31">
        <v>0.65695998558760527</v>
      </c>
      <c r="G1271" s="31">
        <v>0.65695998558760527</v>
      </c>
      <c r="H1271" s="31">
        <v>1.6885735264767263</v>
      </c>
      <c r="I1271" s="31">
        <v>1.6885735264767265</v>
      </c>
      <c r="J1271" s="31">
        <v>1.3415348187802007E-3</v>
      </c>
      <c r="K1271" s="31">
        <v>1.3415348187802007E-3</v>
      </c>
      <c r="L1271" s="31">
        <v>3.3166349974088787E-2</v>
      </c>
      <c r="M1271" s="31">
        <v>3.3166349974088787E-2</v>
      </c>
      <c r="N1271" s="31">
        <v>1.9566827471625596E-3</v>
      </c>
      <c r="O1271" s="31">
        <v>1.9566827471625596E-3</v>
      </c>
      <c r="P1271" s="31">
        <v>1.3295650824079025E-2</v>
      </c>
      <c r="Q1271" s="31">
        <v>1.3295650824079025E-2</v>
      </c>
      <c r="R1271" s="31">
        <v>0</v>
      </c>
      <c r="S1271" s="31">
        <v>0</v>
      </c>
      <c r="T1271" s="31">
        <v>4.1524376469962928E-4</v>
      </c>
      <c r="U1271" s="31">
        <v>4.1524376469962928E-4</v>
      </c>
      <c r="V1271" s="31">
        <v>1.0979442320395541E-2</v>
      </c>
      <c r="W1271" s="31">
        <v>1.0979442320395541E-2</v>
      </c>
      <c r="X1271" s="31">
        <v>2.8569879782282485E-3</v>
      </c>
      <c r="Y1271" s="31">
        <v>2.8569879782282485E-3</v>
      </c>
      <c r="Z1271" s="29" t="s">
        <v>19</v>
      </c>
      <c r="AA1271" s="40"/>
      <c r="AB1271" s="41">
        <f t="shared" si="22"/>
        <v>0.52388410533617213</v>
      </c>
    </row>
    <row r="1272" spans="1:28">
      <c r="A1272" s="28">
        <v>43269</v>
      </c>
      <c r="B1272" s="31">
        <v>5.6540706091275844E-2</v>
      </c>
      <c r="C1272" s="31">
        <v>5.6540706091275844E-2</v>
      </c>
      <c r="D1272" s="31">
        <v>1.0694055038069548</v>
      </c>
      <c r="E1272" s="31">
        <v>1.0694055038069548</v>
      </c>
      <c r="F1272" s="31">
        <v>7.9368256700762668E-2</v>
      </c>
      <c r="G1272" s="31">
        <v>7.9368256700762668E-2</v>
      </c>
      <c r="H1272" s="31">
        <v>0.43779552392896831</v>
      </c>
      <c r="I1272" s="31">
        <v>0.43779552392896831</v>
      </c>
      <c r="J1272" s="31">
        <v>4.3109272354087977E-4</v>
      </c>
      <c r="K1272" s="31">
        <v>4.3109272354087977E-4</v>
      </c>
      <c r="L1272" s="31">
        <v>1.0935859787129437E-2</v>
      </c>
      <c r="M1272" s="31">
        <v>1.0935859787129437E-2</v>
      </c>
      <c r="N1272" s="31">
        <v>7.0060251816562232E-4</v>
      </c>
      <c r="O1272" s="31">
        <v>7.0060251816562232E-4</v>
      </c>
      <c r="P1272" s="31">
        <v>4.3932812118852669E-3</v>
      </c>
      <c r="Q1272" s="31">
        <v>4.393281211885266E-3</v>
      </c>
      <c r="R1272" s="31">
        <v>0</v>
      </c>
      <c r="S1272" s="31">
        <v>0</v>
      </c>
      <c r="T1272" s="31">
        <v>0</v>
      </c>
      <c r="U1272" s="31">
        <v>0</v>
      </c>
      <c r="V1272" s="31">
        <v>6.6607282262745957E-3</v>
      </c>
      <c r="W1272" s="31">
        <v>6.6607282262745957E-3</v>
      </c>
      <c r="X1272" s="31">
        <v>1.6397805084181968E-3</v>
      </c>
      <c r="Y1272" s="31">
        <v>1.6397805084181968E-3</v>
      </c>
      <c r="Z1272" s="29" t="s">
        <v>19</v>
      </c>
      <c r="AA1272" s="40"/>
      <c r="AB1272" s="41">
        <f t="shared" si="22"/>
        <v>-0.82600331795439219</v>
      </c>
    </row>
    <row r="1273" spans="1:28">
      <c r="A1273" s="28">
        <v>43270</v>
      </c>
      <c r="B1273" s="31">
        <v>2.2329959657442139E-2</v>
      </c>
      <c r="C1273" s="31">
        <v>2.2329959657442139E-2</v>
      </c>
      <c r="D1273" s="31">
        <v>1.3214717567801003E-2</v>
      </c>
      <c r="E1273" s="31">
        <v>1.3214717567801003E-2</v>
      </c>
      <c r="F1273" s="31">
        <v>1.5204525892267353</v>
      </c>
      <c r="G1273" s="31">
        <v>1.5204525892267353</v>
      </c>
      <c r="H1273" s="31">
        <v>0.38776681853013578</v>
      </c>
      <c r="I1273" s="31">
        <v>0.38776681853013578</v>
      </c>
      <c r="J1273" s="31">
        <v>1.2546728520965904E-4</v>
      </c>
      <c r="K1273" s="31">
        <v>1.2546728520965904E-4</v>
      </c>
      <c r="L1273" s="31">
        <v>8.9692653175119916E-5</v>
      </c>
      <c r="M1273" s="31">
        <v>8.9692653175119916E-5</v>
      </c>
      <c r="N1273" s="31">
        <v>7.9017955441679881E-3</v>
      </c>
      <c r="O1273" s="31">
        <v>7.9017955441679881E-3</v>
      </c>
      <c r="P1273" s="31">
        <v>2.0266257974064119E-3</v>
      </c>
      <c r="Q1273" s="31">
        <v>2.0266257974064119E-3</v>
      </c>
      <c r="R1273" s="31">
        <v>0</v>
      </c>
      <c r="S1273" s="31">
        <v>0</v>
      </c>
      <c r="T1273" s="31">
        <v>0</v>
      </c>
      <c r="U1273" s="31">
        <v>0</v>
      </c>
      <c r="V1273" s="31">
        <v>6.2904097523870531E-3</v>
      </c>
      <c r="W1273" s="31">
        <v>6.2904097523870531E-3</v>
      </c>
      <c r="X1273" s="31">
        <v>1.5486131473190635E-3</v>
      </c>
      <c r="Y1273" s="31">
        <v>1.5486131473190635E-3</v>
      </c>
      <c r="Z1273" s="29" t="s">
        <v>19</v>
      </c>
      <c r="AA1273" s="40"/>
      <c r="AB1273" s="41">
        <f t="shared" si="22"/>
        <v>-0.94735110319138904</v>
      </c>
    </row>
    <row r="1274" spans="1:28">
      <c r="A1274" s="28">
        <v>43271</v>
      </c>
      <c r="B1274" s="31">
        <v>3.0462813426929782E-2</v>
      </c>
      <c r="C1274" s="31">
        <v>3.0462813426929782E-2</v>
      </c>
      <c r="D1274" s="31">
        <v>7.9793241824680755E-2</v>
      </c>
      <c r="E1274" s="31">
        <v>7.9793241824680755E-2</v>
      </c>
      <c r="F1274" s="31">
        <v>1.1464859779410291E-2</v>
      </c>
      <c r="G1274" s="31">
        <v>1.1464859779410291E-2</v>
      </c>
      <c r="H1274" s="31">
        <v>4.4080651082797212E-2</v>
      </c>
      <c r="I1274" s="31">
        <v>4.4080651082797212E-2</v>
      </c>
      <c r="J1274" s="31">
        <v>1.2546728520965904E-4</v>
      </c>
      <c r="K1274" s="31">
        <v>1.2546728520965904E-4</v>
      </c>
      <c r="L1274" s="31">
        <v>5.182242183451374E-4</v>
      </c>
      <c r="M1274" s="31">
        <v>5.182242183451374E-4</v>
      </c>
      <c r="N1274" s="31">
        <v>8.5073162920111311E-5</v>
      </c>
      <c r="O1274" s="31">
        <v>8.5073162920111311E-5</v>
      </c>
      <c r="P1274" s="31">
        <v>2.6118216963535518E-4</v>
      </c>
      <c r="Q1274" s="31">
        <v>2.6118216963535518E-4</v>
      </c>
      <c r="R1274" s="31">
        <v>1.4004079295324252E-2</v>
      </c>
      <c r="S1274" s="31">
        <v>1.4004079295324252E-2</v>
      </c>
      <c r="T1274" s="31">
        <v>3.923223088882097E-3</v>
      </c>
      <c r="U1274" s="31">
        <v>3.923223088882097E-3</v>
      </c>
      <c r="V1274" s="31">
        <v>5.4146566046800251E-3</v>
      </c>
      <c r="W1274" s="31">
        <v>5.4146566046800251E-3</v>
      </c>
      <c r="X1274" s="31">
        <v>8.150854878809009E-3</v>
      </c>
      <c r="Y1274" s="31">
        <v>8.150854878809009E-3</v>
      </c>
      <c r="Z1274" s="29" t="s">
        <v>19</v>
      </c>
      <c r="AA1274" s="40"/>
      <c r="AB1274" s="41">
        <f t="shared" si="22"/>
        <v>-3.1217343437656799</v>
      </c>
    </row>
    <row r="1275" spans="1:28">
      <c r="A1275" s="28">
        <v>43272</v>
      </c>
      <c r="B1275" s="31">
        <v>1.8913388967886809E-2</v>
      </c>
      <c r="C1275" s="31">
        <v>1.8913388967886809E-2</v>
      </c>
      <c r="D1275" s="31">
        <v>5.7586005288544587E-2</v>
      </c>
      <c r="E1275" s="31">
        <v>5.7586005288544587E-2</v>
      </c>
      <c r="F1275" s="31">
        <v>7.9268170626739007E-2</v>
      </c>
      <c r="G1275" s="31">
        <v>7.9268170626739007E-2</v>
      </c>
      <c r="H1275" s="31">
        <v>4.811419081575076E-2</v>
      </c>
      <c r="I1275" s="31">
        <v>4.8114190815750774E-2</v>
      </c>
      <c r="J1275" s="31">
        <v>1.8980948275307394E-4</v>
      </c>
      <c r="K1275" s="31">
        <v>1.8980948275307394E-4</v>
      </c>
      <c r="L1275" s="31">
        <v>3.4880476234768853E-4</v>
      </c>
      <c r="M1275" s="31">
        <v>3.4880476234768853E-4</v>
      </c>
      <c r="N1275" s="31">
        <v>8.0569289589046576E-4</v>
      </c>
      <c r="O1275" s="31">
        <v>8.0569289589046576E-4</v>
      </c>
      <c r="P1275" s="31">
        <v>4.0039719401646428E-4</v>
      </c>
      <c r="Q1275" s="31">
        <v>4.0039719401646423E-4</v>
      </c>
      <c r="R1275" s="31">
        <v>0</v>
      </c>
      <c r="S1275" s="31">
        <v>0</v>
      </c>
      <c r="T1275" s="31">
        <v>5.9462907104986917E-4</v>
      </c>
      <c r="U1275" s="31">
        <v>5.9462907104986917E-4</v>
      </c>
      <c r="V1275" s="31">
        <v>8.0068859218928272E-5</v>
      </c>
      <c r="W1275" s="31">
        <v>8.0068859218928272E-5</v>
      </c>
      <c r="X1275" s="31">
        <v>2.4023831640987859E-4</v>
      </c>
      <c r="Y1275" s="31">
        <v>2.4023831640987859E-4</v>
      </c>
      <c r="Z1275" s="29" t="s">
        <v>19</v>
      </c>
      <c r="AA1275" s="40"/>
      <c r="AB1275" s="41">
        <f t="shared" si="22"/>
        <v>-3.0341781180279477</v>
      </c>
    </row>
    <row r="1276" spans="1:28">
      <c r="A1276" s="28">
        <v>43273</v>
      </c>
      <c r="B1276" s="31">
        <v>1.1636286425726583E-2</v>
      </c>
      <c r="C1276" s="31">
        <v>1.1636286425726583E-2</v>
      </c>
      <c r="D1276" s="31">
        <v>5.921043889604953E-2</v>
      </c>
      <c r="E1276" s="31">
        <v>5.921043889604953E-2</v>
      </c>
      <c r="F1276" s="31">
        <v>4.338731308925676E-3</v>
      </c>
      <c r="G1276" s="31">
        <v>4.338731308925676E-3</v>
      </c>
      <c r="H1276" s="31">
        <v>2.7483263397290108E-2</v>
      </c>
      <c r="I1276" s="31">
        <v>2.7483263397290111E-2</v>
      </c>
      <c r="J1276" s="31">
        <v>8.6861966683610107E-5</v>
      </c>
      <c r="K1276" s="31">
        <v>8.6861966683610107E-5</v>
      </c>
      <c r="L1276" s="31">
        <v>3.8202426352365896E-4</v>
      </c>
      <c r="M1276" s="31">
        <v>3.8202426352365896E-4</v>
      </c>
      <c r="N1276" s="31">
        <v>6.0051644414196211E-5</v>
      </c>
      <c r="O1276" s="31">
        <v>6.0051644414196211E-5</v>
      </c>
      <c r="P1276" s="31">
        <v>1.8972667039549387E-4</v>
      </c>
      <c r="Q1276" s="31">
        <v>1.8972667039549393E-4</v>
      </c>
      <c r="R1276" s="31">
        <v>0</v>
      </c>
      <c r="S1276" s="31">
        <v>0</v>
      </c>
      <c r="T1276" s="31">
        <v>1.554672655035412E-3</v>
      </c>
      <c r="U1276" s="31">
        <v>1.554672655035412E-3</v>
      </c>
      <c r="V1276" s="31">
        <v>1.8515923694377163E-4</v>
      </c>
      <c r="W1276" s="31">
        <v>1.8515923694377163E-4</v>
      </c>
      <c r="X1276" s="31">
        <v>6.2215563993327531E-4</v>
      </c>
      <c r="Y1276" s="31">
        <v>6.2215563993327531E-4</v>
      </c>
      <c r="Z1276" s="29" t="s">
        <v>19</v>
      </c>
      <c r="AA1276" s="40"/>
      <c r="AB1276" s="41">
        <f t="shared" si="22"/>
        <v>-3.594178063318946</v>
      </c>
    </row>
    <row r="1277" spans="1:28">
      <c r="A1277" s="28">
        <v>43274</v>
      </c>
      <c r="B1277" s="31">
        <v>0.13491593691890952</v>
      </c>
      <c r="C1277" s="31">
        <v>0.13491593691890952</v>
      </c>
      <c r="D1277" s="31">
        <v>2.5030894136093652E-2</v>
      </c>
      <c r="E1277" s="31">
        <v>2.5030894136093652E-2</v>
      </c>
      <c r="F1277" s="31">
        <v>3.6051003863322453E-2</v>
      </c>
      <c r="G1277" s="31">
        <v>3.6051003863322453E-2</v>
      </c>
      <c r="H1277" s="31">
        <v>6.9824342671006567E-2</v>
      </c>
      <c r="I1277" s="31">
        <v>6.9824342671006553E-2</v>
      </c>
      <c r="J1277" s="31">
        <v>1.2804097311139564E-3</v>
      </c>
      <c r="K1277" s="31">
        <v>1.2804097311139564E-3</v>
      </c>
      <c r="L1277" s="31">
        <v>1.1959020423349325E-4</v>
      </c>
      <c r="M1277" s="31">
        <v>1.1959020423349325E-4</v>
      </c>
      <c r="N1277" s="31">
        <v>3.5030125908281127E-4</v>
      </c>
      <c r="O1277" s="31">
        <v>3.5030125908281127E-4</v>
      </c>
      <c r="P1277" s="31">
        <v>6.2092364856707071E-4</v>
      </c>
      <c r="Q1277" s="31">
        <v>6.209236485670706E-4</v>
      </c>
      <c r="R1277" s="31">
        <v>0</v>
      </c>
      <c r="S1277" s="31">
        <v>0</v>
      </c>
      <c r="T1277" s="31">
        <v>0</v>
      </c>
      <c r="U1277" s="31">
        <v>0</v>
      </c>
      <c r="V1277" s="31">
        <v>1.5513341473667353E-4</v>
      </c>
      <c r="W1277" s="31">
        <v>1.5513341473667353E-4</v>
      </c>
      <c r="X1277" s="31">
        <v>3.8191732352339675E-5</v>
      </c>
      <c r="Y1277" s="31">
        <v>3.8191732352339675E-5</v>
      </c>
      <c r="Z1277" s="29" t="s">
        <v>19</v>
      </c>
      <c r="AA1277" s="40"/>
      <c r="AB1277" s="41">
        <f t="shared" si="22"/>
        <v>-2.6617725811442727</v>
      </c>
    </row>
    <row r="1278" spans="1:28">
      <c r="A1278" s="28">
        <v>43275</v>
      </c>
      <c r="B1278" s="31">
        <v>1.581209504629421E-2</v>
      </c>
      <c r="C1278" s="31">
        <v>1.581209504629421E-2</v>
      </c>
      <c r="D1278" s="31">
        <v>2.5080723387857606E-2</v>
      </c>
      <c r="E1278" s="31">
        <v>2.5080723387857606E-2</v>
      </c>
      <c r="F1278" s="31">
        <v>8.6769621874812339E-2</v>
      </c>
      <c r="G1278" s="31">
        <v>8.6769621874812339E-2</v>
      </c>
      <c r="H1278" s="31">
        <v>3.6718270678359088E-2</v>
      </c>
      <c r="I1278" s="31">
        <v>3.6718270678359095E-2</v>
      </c>
      <c r="J1278" s="31">
        <v>1.5442127410419577E-4</v>
      </c>
      <c r="K1278" s="31">
        <v>1.5442127410419577E-4</v>
      </c>
      <c r="L1278" s="31">
        <v>2.8236575999574789E-4</v>
      </c>
      <c r="M1278" s="31">
        <v>2.8236575999574789E-4</v>
      </c>
      <c r="N1278" s="31">
        <v>2.0017214804732069E-4</v>
      </c>
      <c r="O1278" s="31">
        <v>2.0017214804732069E-4</v>
      </c>
      <c r="P1278" s="31">
        <v>2.131345063533795E-4</v>
      </c>
      <c r="Q1278" s="31">
        <v>2.1313450635337952E-4</v>
      </c>
      <c r="R1278" s="31">
        <v>0</v>
      </c>
      <c r="S1278" s="31">
        <v>0</v>
      </c>
      <c r="T1278" s="31">
        <v>0</v>
      </c>
      <c r="U1278" s="31">
        <v>0</v>
      </c>
      <c r="V1278" s="31">
        <v>3.0125908281121764E-3</v>
      </c>
      <c r="W1278" s="31">
        <v>3.0125908281121764E-3</v>
      </c>
      <c r="X1278" s="31">
        <v>7.4165880245511242E-4</v>
      </c>
      <c r="Y1278" s="31">
        <v>7.4165880245511242E-4</v>
      </c>
      <c r="Z1278" s="29" t="s">
        <v>19</v>
      </c>
      <c r="AA1278" s="40"/>
      <c r="AB1278" s="41">
        <f t="shared" si="22"/>
        <v>-3.3044808091547719</v>
      </c>
    </row>
    <row r="1279" spans="1:28">
      <c r="A1279" s="28">
        <v>43276</v>
      </c>
      <c r="B1279" s="31">
        <v>2.1242576518958424E-2</v>
      </c>
      <c r="C1279" s="31">
        <v>2.1242576518958424E-2</v>
      </c>
      <c r="D1279" s="31">
        <v>0.28939832839470081</v>
      </c>
      <c r="E1279" s="31">
        <v>0.28939832839470081</v>
      </c>
      <c r="F1279" s="31">
        <v>0.86094040875152644</v>
      </c>
      <c r="G1279" s="31">
        <v>0.86094040875152644</v>
      </c>
      <c r="H1279" s="31">
        <v>0.32741402548250942</v>
      </c>
      <c r="I1279" s="31">
        <v>0.32741402548250947</v>
      </c>
      <c r="J1279" s="31">
        <v>1.2868439508682979E-4</v>
      </c>
      <c r="K1279" s="31">
        <v>1.2868439508682979E-4</v>
      </c>
      <c r="L1279" s="31">
        <v>2.0131017712638026E-3</v>
      </c>
      <c r="M1279" s="31">
        <v>2.0131017712638026E-3</v>
      </c>
      <c r="N1279" s="31">
        <v>9.3180134916027828E-3</v>
      </c>
      <c r="O1279" s="31">
        <v>9.3180134916027828E-3</v>
      </c>
      <c r="P1279" s="31">
        <v>3.089834346440899E-3</v>
      </c>
      <c r="Q1279" s="31">
        <v>3.0898343464408986E-3</v>
      </c>
      <c r="R1279" s="31">
        <v>0</v>
      </c>
      <c r="S1279" s="31">
        <v>0</v>
      </c>
      <c r="T1279" s="31">
        <v>0</v>
      </c>
      <c r="U1279" s="31">
        <v>0</v>
      </c>
      <c r="V1279" s="31">
        <v>0</v>
      </c>
      <c r="W1279" s="31">
        <v>0</v>
      </c>
      <c r="X1279" s="31">
        <v>0</v>
      </c>
      <c r="Y1279" s="31">
        <v>0</v>
      </c>
      <c r="Z1279" s="29" t="s">
        <v>19</v>
      </c>
      <c r="AA1279" s="40"/>
      <c r="AB1279" s="41">
        <f t="shared" si="22"/>
        <v>-1.1165297759812682</v>
      </c>
    </row>
    <row r="1280" spans="1:28">
      <c r="A1280" s="28">
        <v>43277</v>
      </c>
      <c r="B1280" s="31">
        <v>5.8470972017578282E-2</v>
      </c>
      <c r="C1280" s="31">
        <v>5.8470972017578282E-2</v>
      </c>
      <c r="D1280" s="31">
        <v>0.45599412679219214</v>
      </c>
      <c r="E1280" s="31">
        <v>0.45599412679219214</v>
      </c>
      <c r="F1280" s="31">
        <v>0.23080849530596312</v>
      </c>
      <c r="G1280" s="31">
        <v>0.23080849530596312</v>
      </c>
      <c r="H1280" s="31">
        <v>0.24832510773764496</v>
      </c>
      <c r="I1280" s="31">
        <v>0.24832510773764493</v>
      </c>
      <c r="J1280" s="31">
        <v>8.3001434831005225E-4</v>
      </c>
      <c r="K1280" s="31">
        <v>8.3001434831005225E-4</v>
      </c>
      <c r="L1280" s="31">
        <v>3.3817452197137808E-3</v>
      </c>
      <c r="M1280" s="31">
        <v>3.3817452197137808E-3</v>
      </c>
      <c r="N1280" s="31">
        <v>1.581359969573833E-3</v>
      </c>
      <c r="O1280" s="31">
        <v>1.581359969573833E-3</v>
      </c>
      <c r="P1280" s="31">
        <v>1.9613302549975732E-3</v>
      </c>
      <c r="Q1280" s="31">
        <v>1.9613302549975732E-3</v>
      </c>
      <c r="R1280" s="31">
        <v>0</v>
      </c>
      <c r="S1280" s="31">
        <v>0</v>
      </c>
      <c r="T1280" s="31">
        <v>0</v>
      </c>
      <c r="U1280" s="31">
        <v>0</v>
      </c>
      <c r="V1280" s="31">
        <v>1.4667614148167423E-2</v>
      </c>
      <c r="W1280" s="31">
        <v>1.4667614148167423E-2</v>
      </c>
      <c r="X1280" s="31">
        <v>3.610966694345406E-3</v>
      </c>
      <c r="Y1280" s="31">
        <v>3.610966694345406E-3</v>
      </c>
      <c r="Z1280" s="29" t="s">
        <v>19</v>
      </c>
      <c r="AA1280" s="40"/>
      <c r="AB1280" s="41">
        <f t="shared" si="22"/>
        <v>-1.3930164730233869</v>
      </c>
    </row>
    <row r="1281" spans="1:28">
      <c r="A1281" s="28">
        <v>43278</v>
      </c>
      <c r="B1281" s="31">
        <v>0.2958357729749902</v>
      </c>
      <c r="C1281" s="31">
        <v>0.2958357729749902</v>
      </c>
      <c r="D1281" s="31">
        <v>0.14620234662556308</v>
      </c>
      <c r="E1281" s="31">
        <v>0.14620234662556308</v>
      </c>
      <c r="F1281" s="31">
        <v>2.8034109334027262E-2</v>
      </c>
      <c r="G1281" s="31">
        <v>2.8034109334027262E-2</v>
      </c>
      <c r="H1281" s="31">
        <v>0.17441301771357184</v>
      </c>
      <c r="I1281" s="31">
        <v>0.17441301771357187</v>
      </c>
      <c r="J1281" s="31">
        <v>2.869662010436304E-3</v>
      </c>
      <c r="K1281" s="31">
        <v>2.869662010436304E-3</v>
      </c>
      <c r="L1281" s="31">
        <v>4.8832666728676401E-4</v>
      </c>
      <c r="M1281" s="31">
        <v>4.8832666728676401E-4</v>
      </c>
      <c r="N1281" s="31">
        <v>3.1026682947334712E-4</v>
      </c>
      <c r="O1281" s="31">
        <v>3.1026682947334712E-4</v>
      </c>
      <c r="P1281" s="31">
        <v>1.356422494191161E-3</v>
      </c>
      <c r="Q1281" s="31">
        <v>1.3564224941911608E-3</v>
      </c>
      <c r="R1281" s="31">
        <v>0</v>
      </c>
      <c r="S1281" s="31">
        <v>0</v>
      </c>
      <c r="T1281" s="31">
        <v>0</v>
      </c>
      <c r="U1281" s="31">
        <v>0</v>
      </c>
      <c r="V1281" s="31">
        <v>2.0527653782252738E-2</v>
      </c>
      <c r="W1281" s="31">
        <v>2.0527653782252738E-2</v>
      </c>
      <c r="X1281" s="31">
        <v>5.0536285841708819E-3</v>
      </c>
      <c r="Y1281" s="31">
        <v>5.0536285841708819E-3</v>
      </c>
      <c r="Z1281" s="29" t="s">
        <v>19</v>
      </c>
      <c r="AA1281" s="40"/>
      <c r="AB1281" s="41">
        <f t="shared" si="22"/>
        <v>-1.7463291274398471</v>
      </c>
    </row>
    <row r="1282" spans="1:28">
      <c r="A1282" s="28">
        <v>43279</v>
      </c>
      <c r="B1282" s="31">
        <v>4.0085189069547483E-3</v>
      </c>
      <c r="C1282" s="31">
        <v>4.0085189069547483E-3</v>
      </c>
      <c r="D1282" s="31">
        <v>7.2528136917496058E-2</v>
      </c>
      <c r="E1282" s="31">
        <v>7.2528136917496058E-2</v>
      </c>
      <c r="F1282" s="31">
        <v>4.8801969693936777E-2</v>
      </c>
      <c r="G1282" s="31">
        <v>4.8801969693936777E-2</v>
      </c>
      <c r="H1282" s="31">
        <v>4.0447508543860117E-2</v>
      </c>
      <c r="I1282" s="31">
        <v>4.0447508543860138E-2</v>
      </c>
      <c r="J1282" s="31">
        <v>2.2519769140195214E-5</v>
      </c>
      <c r="K1282" s="31">
        <v>2.2519769140195214E-5</v>
      </c>
      <c r="L1282" s="31">
        <v>5.7801932046188395E-4</v>
      </c>
      <c r="M1282" s="31">
        <v>5.7801932046188395E-4</v>
      </c>
      <c r="N1282" s="31">
        <v>3.8533138499109238E-4</v>
      </c>
      <c r="O1282" s="31">
        <v>3.8533138499109238E-4</v>
      </c>
      <c r="P1282" s="31">
        <v>3.1785377248076246E-4</v>
      </c>
      <c r="Q1282" s="31">
        <v>3.1785377248076246E-4</v>
      </c>
      <c r="R1282" s="31">
        <v>6.9200033457942726E-3</v>
      </c>
      <c r="S1282" s="31">
        <v>6.9200033457942726E-3</v>
      </c>
      <c r="T1282" s="31">
        <v>8.6370703057522886E-5</v>
      </c>
      <c r="U1282" s="31">
        <v>8.6370703057522886E-5</v>
      </c>
      <c r="V1282" s="31">
        <v>1.330143923774446E-2</v>
      </c>
      <c r="W1282" s="31">
        <v>1.330143923774446E-2</v>
      </c>
      <c r="X1282" s="31">
        <v>5.9566782555987852E-3</v>
      </c>
      <c r="Y1282" s="31">
        <v>5.9566782555987852E-3</v>
      </c>
      <c r="Z1282" s="29" t="s">
        <v>19</v>
      </c>
      <c r="AA1282" s="40"/>
      <c r="AB1282" s="41">
        <f t="shared" si="22"/>
        <v>-3.2077502308514743</v>
      </c>
    </row>
    <row r="1283" spans="1:28">
      <c r="A1283" s="28">
        <v>43280</v>
      </c>
      <c r="B1283" s="31">
        <v>6.5049961716392461E-3</v>
      </c>
      <c r="C1283" s="31">
        <v>6.5049961716392461E-3</v>
      </c>
      <c r="D1283" s="31">
        <v>6.7315997182986309E-2</v>
      </c>
      <c r="E1283" s="31">
        <v>6.7315997182986309E-2</v>
      </c>
      <c r="F1283" s="31">
        <v>1.4322317192785795E-2</v>
      </c>
      <c r="G1283" s="31">
        <v>1.4322317192785795E-2</v>
      </c>
      <c r="H1283" s="31">
        <v>3.0982118877310904E-2</v>
      </c>
      <c r="I1283" s="31">
        <v>3.0982118877310907E-2</v>
      </c>
      <c r="J1283" s="31">
        <v>7.0776417297756396E-5</v>
      </c>
      <c r="K1283" s="31">
        <v>7.0776417297756396E-5</v>
      </c>
      <c r="L1283" s="31">
        <v>7.2750707575375056E-4</v>
      </c>
      <c r="M1283" s="31">
        <v>7.2750707575375056E-4</v>
      </c>
      <c r="N1283" s="31">
        <v>1.0509037772484336E-4</v>
      </c>
      <c r="O1283" s="31">
        <v>1.0509037772484336E-4</v>
      </c>
      <c r="P1283" s="31">
        <v>3.2278173794558047E-4</v>
      </c>
      <c r="Q1283" s="31">
        <v>3.2278173794558047E-4</v>
      </c>
      <c r="R1283" s="31">
        <v>4.62298689349436E-3</v>
      </c>
      <c r="S1283" s="31">
        <v>4.62298689349436E-3</v>
      </c>
      <c r="T1283" s="31">
        <v>0</v>
      </c>
      <c r="U1283" s="31">
        <v>0</v>
      </c>
      <c r="V1283" s="31">
        <v>1.1214644594351142E-2</v>
      </c>
      <c r="W1283" s="31">
        <v>1.1214644594351142E-2</v>
      </c>
      <c r="X1283" s="31">
        <v>4.5312642449001714E-3</v>
      </c>
      <c r="Y1283" s="31">
        <v>4.5312642449001714E-3</v>
      </c>
      <c r="Z1283" s="29" t="s">
        <v>19</v>
      </c>
      <c r="AA1283" s="40"/>
      <c r="AB1283" s="41">
        <f t="shared" si="22"/>
        <v>-3.4743450513254386</v>
      </c>
    </row>
    <row r="1284" spans="1:28">
      <c r="A1284" s="28">
        <v>43281</v>
      </c>
      <c r="B1284" s="31">
        <v>5.1846942780483719E-2</v>
      </c>
      <c r="C1284" s="31">
        <v>5.1846942780483719E-2</v>
      </c>
      <c r="D1284" s="31">
        <v>2.087845648909736E-2</v>
      </c>
      <c r="E1284" s="31">
        <v>2.087845648909736E-2</v>
      </c>
      <c r="F1284" s="31">
        <v>3.7071881818363787E-2</v>
      </c>
      <c r="G1284" s="31">
        <v>3.7071881818363787E-2</v>
      </c>
      <c r="H1284" s="31">
        <v>3.6724430635190111E-2</v>
      </c>
      <c r="I1284" s="31">
        <v>3.6724430635190104E-2</v>
      </c>
      <c r="J1284" s="31">
        <v>2.0911214201609841E-4</v>
      </c>
      <c r="K1284" s="31">
        <v>2.0911214201609841E-4</v>
      </c>
      <c r="L1284" s="31">
        <v>1.4284385505667247E-4</v>
      </c>
      <c r="M1284" s="31">
        <v>1.4284385505667247E-4</v>
      </c>
      <c r="N1284" s="31">
        <v>2.2519366655323578E-4</v>
      </c>
      <c r="O1284" s="31">
        <v>2.2519366655323578E-4</v>
      </c>
      <c r="P1284" s="31">
        <v>1.8849467902928938E-4</v>
      </c>
      <c r="Q1284" s="31">
        <v>1.8849467902928935E-4</v>
      </c>
      <c r="R1284" s="31">
        <v>0</v>
      </c>
      <c r="S1284" s="31">
        <v>0</v>
      </c>
      <c r="T1284" s="31">
        <v>9.5937919396202349E-3</v>
      </c>
      <c r="U1284" s="31">
        <v>9.5937919396202349E-3</v>
      </c>
      <c r="V1284" s="31">
        <v>1.9016354064495467E-4</v>
      </c>
      <c r="W1284" s="31">
        <v>1.9016354064495467E-4</v>
      </c>
      <c r="X1284" s="31">
        <v>3.6048067375143837E-3</v>
      </c>
      <c r="Y1284" s="31">
        <v>3.6048067375143832E-3</v>
      </c>
      <c r="Z1284" s="29" t="s">
        <v>19</v>
      </c>
      <c r="AA1284" s="40"/>
      <c r="AB1284" s="41">
        <f t="shared" si="22"/>
        <v>-3.304313060508949</v>
      </c>
    </row>
    <row r="1285" spans="1:28">
      <c r="A1285" s="28">
        <v>43282</v>
      </c>
      <c r="B1285" s="31">
        <v>4.0535584452351388E-4</v>
      </c>
      <c r="C1285" s="31">
        <v>4.0535584452351388E-4</v>
      </c>
      <c r="D1285" s="31">
        <v>6.1243472368018921E-2</v>
      </c>
      <c r="E1285" s="31">
        <v>6.1243472368018921E-2</v>
      </c>
      <c r="F1285" s="31">
        <v>4.9607662589827239E-2</v>
      </c>
      <c r="G1285" s="31">
        <v>4.9607662589827239E-2</v>
      </c>
      <c r="H1285" s="31">
        <v>3.5080954152673302E-2</v>
      </c>
      <c r="I1285" s="31">
        <v>3.5080954152673295E-2</v>
      </c>
      <c r="J1285" s="31">
        <v>6.4342197543414894E-6</v>
      </c>
      <c r="K1285" s="31">
        <v>6.4342197543414894E-6</v>
      </c>
      <c r="L1285" s="31">
        <v>4.6839496658118186E-4</v>
      </c>
      <c r="M1285" s="31">
        <v>4.6839496658118186E-4</v>
      </c>
      <c r="N1285" s="31">
        <v>4.8541745901475267E-4</v>
      </c>
      <c r="O1285" s="31">
        <v>4.8541745901475267E-4</v>
      </c>
      <c r="P1285" s="31">
        <v>2.9567792788908137E-4</v>
      </c>
      <c r="Q1285" s="31">
        <v>2.9567792788908132E-4</v>
      </c>
      <c r="R1285" s="31">
        <v>1.9251185504989735E-2</v>
      </c>
      <c r="S1285" s="31">
        <v>0</v>
      </c>
      <c r="T1285" s="31">
        <v>2.8432571056513017E-2</v>
      </c>
      <c r="U1285" s="31">
        <v>2.5711893910201045E-3</v>
      </c>
      <c r="V1285" s="31">
        <v>1.3311447845146825E-2</v>
      </c>
      <c r="W1285" s="31">
        <v>1.3311447845146825E-2</v>
      </c>
      <c r="X1285" s="31">
        <v>2.119394747281611E-2</v>
      </c>
      <c r="Y1285" s="31">
        <v>4.2306583515462721E-3</v>
      </c>
      <c r="Z1285" s="29" t="s">
        <v>19</v>
      </c>
      <c r="AA1285" s="40"/>
      <c r="AB1285" s="41">
        <f t="shared" si="22"/>
        <v>-3.3500969125130076</v>
      </c>
    </row>
    <row r="1286" spans="1:28">
      <c r="A1286" s="28">
        <v>43283</v>
      </c>
      <c r="B1286" s="31">
        <v>7.4315238162644204E-3</v>
      </c>
      <c r="C1286" s="31">
        <v>7.4315238162644204E-3</v>
      </c>
      <c r="D1286" s="31">
        <v>1.3600063781442257E-2</v>
      </c>
      <c r="E1286" s="31">
        <v>1.3600063781442257E-2</v>
      </c>
      <c r="F1286" s="31">
        <v>0.45122805612827033</v>
      </c>
      <c r="G1286" s="31">
        <v>0.45122805612827033</v>
      </c>
      <c r="H1286" s="31">
        <v>0.11897587021710153</v>
      </c>
      <c r="I1286" s="31">
        <v>0.11897587021710153</v>
      </c>
      <c r="J1286" s="31">
        <v>7.0776417297756383E-5</v>
      </c>
      <c r="K1286" s="31">
        <v>7.0776417297756383E-5</v>
      </c>
      <c r="L1286" s="31">
        <v>1.6277555576225467E-4</v>
      </c>
      <c r="M1286" s="31">
        <v>1.6277555576225467E-4</v>
      </c>
      <c r="N1286" s="31">
        <v>4.7190583902155863E-3</v>
      </c>
      <c r="O1286" s="31">
        <v>4.7190583902155863E-3</v>
      </c>
      <c r="P1286" s="31">
        <v>1.249239245331369E-3</v>
      </c>
      <c r="Q1286" s="31">
        <v>1.2492392453313692E-3</v>
      </c>
      <c r="R1286" s="31">
        <v>0</v>
      </c>
      <c r="S1286" s="31">
        <v>0</v>
      </c>
      <c r="T1286" s="31">
        <v>0</v>
      </c>
      <c r="U1286" s="31">
        <v>0</v>
      </c>
      <c r="V1286" s="31">
        <v>2.0517645174850371E-4</v>
      </c>
      <c r="W1286" s="31">
        <v>2.0517645174850371E-4</v>
      </c>
      <c r="X1286" s="31">
        <v>5.0511646014384732E-5</v>
      </c>
      <c r="Y1286" s="31">
        <v>5.0511646014384732E-5</v>
      </c>
      <c r="Z1286" s="29" t="s">
        <v>19</v>
      </c>
      <c r="AA1286" s="40"/>
      <c r="AB1286" s="41">
        <f t="shared" si="22"/>
        <v>-2.1288345777163453</v>
      </c>
    </row>
    <row r="1287" spans="1:28">
      <c r="A1287" s="28">
        <v>43284</v>
      </c>
      <c r="B1287" s="31">
        <v>9.7574942574588704E-3</v>
      </c>
      <c r="C1287" s="31">
        <v>9.7574942574588704E-3</v>
      </c>
      <c r="D1287" s="31">
        <v>4.3218571029937411E-2</v>
      </c>
      <c r="E1287" s="31">
        <v>4.3218571029937411E-2</v>
      </c>
      <c r="F1287" s="31">
        <v>1.0579098024300897E-2</v>
      </c>
      <c r="G1287" s="31">
        <v>1.0579098024300897E-2</v>
      </c>
      <c r="H1287" s="31">
        <v>2.236926723617521E-2</v>
      </c>
      <c r="I1287" s="31">
        <v>2.2369267236175213E-2</v>
      </c>
      <c r="J1287" s="31">
        <v>7.7210637052097883E-5</v>
      </c>
      <c r="K1287" s="31">
        <v>7.7210637052097883E-5</v>
      </c>
      <c r="L1287" s="31">
        <v>6.2120467199064551E-4</v>
      </c>
      <c r="M1287" s="31">
        <v>6.2120467199064551E-4</v>
      </c>
      <c r="N1287" s="31">
        <v>6.5055948115379223E-5</v>
      </c>
      <c r="O1287" s="31">
        <v>6.5055948115379223E-5</v>
      </c>
      <c r="P1287" s="31">
        <v>2.7596606602980927E-4</v>
      </c>
      <c r="Q1287" s="31">
        <v>2.7596606602980927E-4</v>
      </c>
      <c r="R1287" s="31">
        <v>0</v>
      </c>
      <c r="S1287" s="31">
        <v>0</v>
      </c>
      <c r="T1287" s="31">
        <v>2.2489602296131921E-3</v>
      </c>
      <c r="U1287" s="31">
        <v>2.2489602296131921E-3</v>
      </c>
      <c r="V1287" s="31">
        <v>1.4607562503753228E-2</v>
      </c>
      <c r="W1287" s="31">
        <v>1.4607562503753228E-2</v>
      </c>
      <c r="X1287" s="31">
        <v>4.4302409528714018E-3</v>
      </c>
      <c r="Y1287" s="31">
        <v>4.4302409528714027E-3</v>
      </c>
      <c r="Z1287" s="29" t="s">
        <v>19</v>
      </c>
      <c r="AA1287" s="40"/>
      <c r="AB1287" s="41">
        <f t="shared" si="22"/>
        <v>-3.8000672605577228</v>
      </c>
    </row>
    <row r="1288" spans="1:28">
      <c r="A1288" s="28">
        <v>43285</v>
      </c>
      <c r="B1288" s="31">
        <v>6.4387237081695289E-2</v>
      </c>
      <c r="C1288" s="31">
        <v>6.4387237081695289E-2</v>
      </c>
      <c r="D1288" s="31">
        <v>1.1360737207170097</v>
      </c>
      <c r="E1288" s="31">
        <v>1.1360737207170097</v>
      </c>
      <c r="F1288" s="31">
        <v>1.4396681145785371</v>
      </c>
      <c r="G1288" s="31">
        <v>1.4396681145785371</v>
      </c>
      <c r="H1288" s="31">
        <v>0.80041247070940513</v>
      </c>
      <c r="I1288" s="31">
        <v>0.80041247070940535</v>
      </c>
      <c r="J1288" s="31">
        <v>6.4663908531131971E-4</v>
      </c>
      <c r="K1288" s="31">
        <v>6.4663908531131971E-4</v>
      </c>
      <c r="L1288" s="31">
        <v>1.3184820016742628E-2</v>
      </c>
      <c r="M1288" s="31">
        <v>1.3184820016742628E-2</v>
      </c>
      <c r="N1288" s="31">
        <v>5.0593510418960302E-3</v>
      </c>
      <c r="O1288" s="31">
        <v>5.0593510418960302E-3</v>
      </c>
      <c r="P1288" s="31">
        <v>6.3829472683055444E-3</v>
      </c>
      <c r="Q1288" s="31">
        <v>6.3829472683055409E-3</v>
      </c>
      <c r="R1288" s="31">
        <v>9.3392699734266716E-3</v>
      </c>
      <c r="S1288" s="31">
        <v>9.3392699734266716E-3</v>
      </c>
      <c r="T1288" s="31">
        <v>1.2291215435109026E-3</v>
      </c>
      <c r="U1288" s="31">
        <v>1.2291215435109026E-3</v>
      </c>
      <c r="V1288" s="31">
        <v>2.9525391836979801E-3</v>
      </c>
      <c r="W1288" s="31">
        <v>2.9525391836979801E-3</v>
      </c>
      <c r="X1288" s="31">
        <v>4.7591826476480054E-3</v>
      </c>
      <c r="Y1288" s="31">
        <v>4.7591826476480045E-3</v>
      </c>
      <c r="Z1288" s="29" t="s">
        <v>19</v>
      </c>
      <c r="AA1288" s="40"/>
      <c r="AB1288" s="41">
        <f t="shared" si="22"/>
        <v>-0.22262809579747647</v>
      </c>
    </row>
    <row r="1289" spans="1:28">
      <c r="A1289" s="28">
        <v>43286</v>
      </c>
      <c r="B1289" s="31">
        <v>7.109812828547346E-4</v>
      </c>
      <c r="C1289" s="31">
        <v>7.109812828547346E-4</v>
      </c>
      <c r="D1289" s="31">
        <v>1.7832228231260881E-2</v>
      </c>
      <c r="E1289" s="31">
        <v>1.7832228231260881E-2</v>
      </c>
      <c r="F1289" s="31">
        <v>0.40284144364153163</v>
      </c>
      <c r="G1289" s="31">
        <v>0.40284144364153163</v>
      </c>
      <c r="H1289" s="31">
        <v>0.10605967273381348</v>
      </c>
      <c r="I1289" s="31">
        <v>0.10605967273381348</v>
      </c>
      <c r="J1289" s="31">
        <v>9.6513296315122337E-6</v>
      </c>
      <c r="K1289" s="31">
        <v>9.6513296315122337E-6</v>
      </c>
      <c r="L1289" s="31">
        <v>5.4479981928591352E-4</v>
      </c>
      <c r="M1289" s="31">
        <v>5.4479981928591352E-4</v>
      </c>
      <c r="N1289" s="31">
        <v>1.5863642732750164E-3</v>
      </c>
      <c r="O1289" s="31">
        <v>1.5863642732750164E-3</v>
      </c>
      <c r="P1289" s="31">
        <v>5.9628382124298071E-4</v>
      </c>
      <c r="Q1289" s="31">
        <v>5.9628382124298082E-4</v>
      </c>
      <c r="R1289" s="31">
        <v>0</v>
      </c>
      <c r="S1289" s="31">
        <v>0</v>
      </c>
      <c r="T1289" s="31">
        <v>2.8801307519566288E-3</v>
      </c>
      <c r="U1289" s="31">
        <v>2.8801307519566288E-3</v>
      </c>
      <c r="V1289" s="31">
        <v>3.3328662649878896E-3</v>
      </c>
      <c r="W1289" s="31">
        <v>3.3328662649878896E-3</v>
      </c>
      <c r="X1289" s="31">
        <v>1.8886427643915072E-3</v>
      </c>
      <c r="Y1289" s="31">
        <v>1.8886427643915072E-3</v>
      </c>
      <c r="Z1289" s="29" t="s">
        <v>19</v>
      </c>
      <c r="AA1289" s="40"/>
      <c r="AB1289" s="41">
        <f t="shared" ref="AB1289:AB1352" si="23">IF(I1289&gt;0,LN(I1289),"")</f>
        <v>-2.2437533929481619</v>
      </c>
    </row>
    <row r="1290" spans="1:28">
      <c r="A1290" s="28">
        <v>43287</v>
      </c>
      <c r="B1290" s="31">
        <v>4.357253617640057E-2</v>
      </c>
      <c r="C1290" s="31">
        <v>4.357253617640057E-2</v>
      </c>
      <c r="D1290" s="31">
        <v>4.2863122367354532E-2</v>
      </c>
      <c r="E1290" s="31">
        <v>4.2863122367354532E-2</v>
      </c>
      <c r="F1290" s="31">
        <v>0.54268671057109119</v>
      </c>
      <c r="G1290" s="31">
        <v>0.54268671057109119</v>
      </c>
      <c r="H1290" s="31">
        <v>0.16618454737869193</v>
      </c>
      <c r="I1290" s="31">
        <v>0.16618454737869193</v>
      </c>
      <c r="J1290" s="31">
        <v>4.4717827292673357E-4</v>
      </c>
      <c r="K1290" s="31">
        <v>4.4717827292673357E-4</v>
      </c>
      <c r="L1290" s="31">
        <v>1.1959020423349323E-4</v>
      </c>
      <c r="M1290" s="31">
        <v>1.1959020423349323E-4</v>
      </c>
      <c r="N1290" s="31">
        <v>6.6607282262745966E-3</v>
      </c>
      <c r="O1290" s="31">
        <v>6.6607282262745966E-3</v>
      </c>
      <c r="P1290" s="31">
        <v>1.8553789975039856E-3</v>
      </c>
      <c r="Q1290" s="31">
        <v>1.8553789975039856E-3</v>
      </c>
      <c r="R1290" s="31">
        <v>0</v>
      </c>
      <c r="S1290" s="31">
        <v>0</v>
      </c>
      <c r="T1290" s="31">
        <v>0</v>
      </c>
      <c r="U1290" s="31">
        <v>0</v>
      </c>
      <c r="V1290" s="31">
        <v>7.8617611145585208E-3</v>
      </c>
      <c r="W1290" s="31">
        <v>7.8617611145585208E-3</v>
      </c>
      <c r="X1290" s="31">
        <v>1.9354584363072784E-3</v>
      </c>
      <c r="Y1290" s="31">
        <v>1.9354584363072784E-3</v>
      </c>
      <c r="Z1290" s="29" t="s">
        <v>19</v>
      </c>
      <c r="AA1290" s="40"/>
      <c r="AB1290" s="41">
        <f t="shared" si="23"/>
        <v>-1.7946563769441499</v>
      </c>
    </row>
    <row r="1291" spans="1:28">
      <c r="A1291" s="28">
        <v>43288</v>
      </c>
      <c r="B1291" s="31">
        <v>0.7221478712383943</v>
      </c>
      <c r="C1291" s="31">
        <v>0.7221478712383943</v>
      </c>
      <c r="D1291" s="31">
        <v>0.33303546513945542</v>
      </c>
      <c r="E1291" s="31">
        <v>0.33303546513945542</v>
      </c>
      <c r="F1291" s="31">
        <v>0.23045318974317913</v>
      </c>
      <c r="G1291" s="31">
        <v>0.23045318974317913</v>
      </c>
      <c r="H1291" s="31">
        <v>0.45679159880447556</v>
      </c>
      <c r="I1291" s="31">
        <v>0.45679159880447567</v>
      </c>
      <c r="J1291" s="31">
        <v>1.8102677278839779E-2</v>
      </c>
      <c r="K1291" s="31">
        <v>1.8102677278839779E-2</v>
      </c>
      <c r="L1291" s="31">
        <v>2.2057748780844304E-3</v>
      </c>
      <c r="M1291" s="31">
        <v>2.2057748780844304E-3</v>
      </c>
      <c r="N1291" s="31">
        <v>1.0809295994555319E-3</v>
      </c>
      <c r="O1291" s="31">
        <v>1.0809295994555319E-3</v>
      </c>
      <c r="P1291" s="31">
        <v>8.0165678198927184E-3</v>
      </c>
      <c r="Q1291" s="31">
        <v>8.0165678198927167E-3</v>
      </c>
      <c r="R1291" s="31">
        <v>1.6085549385853724E-5</v>
      </c>
      <c r="S1291" s="31">
        <v>1.6085549385853724E-5</v>
      </c>
      <c r="T1291" s="31">
        <v>2.807047849369494E-3</v>
      </c>
      <c r="U1291" s="31">
        <v>2.807047849369494E-3</v>
      </c>
      <c r="V1291" s="31">
        <v>1.0999459535200273E-2</v>
      </c>
      <c r="W1291" s="31">
        <v>1.0999459535200273E-2</v>
      </c>
      <c r="X1291" s="31">
        <v>3.7551096841913333E-3</v>
      </c>
      <c r="Y1291" s="31">
        <v>3.7551096841913333E-3</v>
      </c>
      <c r="Z1291" s="29" t="s">
        <v>19</v>
      </c>
      <c r="AA1291" s="40"/>
      <c r="AB1291" s="41">
        <f t="shared" si="23"/>
        <v>-0.78352801221822665</v>
      </c>
    </row>
    <row r="1292" spans="1:28">
      <c r="A1292" s="28">
        <v>43289</v>
      </c>
      <c r="B1292" s="31">
        <v>2.8445685533943728E-2</v>
      </c>
      <c r="C1292" s="31">
        <v>2.8445685533943728E-2</v>
      </c>
      <c r="D1292" s="31">
        <v>1.1264732848771544E-2</v>
      </c>
      <c r="E1292" s="31">
        <v>1.1264732848771544E-2</v>
      </c>
      <c r="F1292" s="31">
        <v>3.7407170166343061E-2</v>
      </c>
      <c r="G1292" s="31">
        <v>3.7407170166343061E-2</v>
      </c>
      <c r="H1292" s="31">
        <v>2.4280085845158395E-2</v>
      </c>
      <c r="I1292" s="31">
        <v>2.4280085845158395E-2</v>
      </c>
      <c r="J1292" s="31">
        <v>2.6380300992800108E-4</v>
      </c>
      <c r="K1292" s="31">
        <v>2.6380300992800108E-4</v>
      </c>
      <c r="L1292" s="31">
        <v>2.6575600940776272E-5</v>
      </c>
      <c r="M1292" s="31">
        <v>2.6575600940776272E-5</v>
      </c>
      <c r="N1292" s="31">
        <v>1.7515062954140558E-4</v>
      </c>
      <c r="O1292" s="31">
        <v>1.7515062954140558E-4</v>
      </c>
      <c r="P1292" s="31">
        <v>1.5399892077556322E-4</v>
      </c>
      <c r="Q1292" s="31">
        <v>1.5399892077556319E-4</v>
      </c>
      <c r="R1292" s="31">
        <v>0</v>
      </c>
      <c r="S1292" s="31">
        <v>0</v>
      </c>
      <c r="T1292" s="31">
        <v>2.2921455811419537E-4</v>
      </c>
      <c r="U1292" s="31">
        <v>2.2921455811419537E-4</v>
      </c>
      <c r="V1292" s="31">
        <v>0</v>
      </c>
      <c r="W1292" s="31">
        <v>0</v>
      </c>
      <c r="X1292" s="31">
        <v>8.5007404268110884E-5</v>
      </c>
      <c r="Y1292" s="31">
        <v>8.5007404268110884E-5</v>
      </c>
      <c r="Z1292" s="29" t="s">
        <v>19</v>
      </c>
      <c r="AA1292" s="40"/>
      <c r="AB1292" s="41">
        <f t="shared" si="23"/>
        <v>-3.7180987771645366</v>
      </c>
    </row>
    <row r="1293" spans="1:28">
      <c r="A1293" s="28">
        <v>43290</v>
      </c>
      <c r="B1293" s="31">
        <v>2.7776526679492212E-2</v>
      </c>
      <c r="C1293" s="31">
        <v>2.7776526679492212E-2</v>
      </c>
      <c r="D1293" s="31">
        <v>0.40830753285408666</v>
      </c>
      <c r="E1293" s="31">
        <v>0.40830753285408666</v>
      </c>
      <c r="F1293" s="31">
        <v>0.35638649238344977</v>
      </c>
      <c r="G1293" s="31">
        <v>0.35638649238344977</v>
      </c>
      <c r="H1293" s="31">
        <v>0.24980103339435794</v>
      </c>
      <c r="I1293" s="31">
        <v>0.24980103339435794</v>
      </c>
      <c r="J1293" s="31">
        <v>2.3484902103346439E-4</v>
      </c>
      <c r="K1293" s="31">
        <v>2.3484902103346439E-4</v>
      </c>
      <c r="L1293" s="31">
        <v>3.0296185072484949E-3</v>
      </c>
      <c r="M1293" s="31">
        <v>3.0296185072484949E-3</v>
      </c>
      <c r="N1293" s="31">
        <v>3.8282923314050077E-3</v>
      </c>
      <c r="O1293" s="31">
        <v>3.8282923314050077E-3</v>
      </c>
      <c r="P1293" s="31">
        <v>2.155984890857885E-3</v>
      </c>
      <c r="Q1293" s="31">
        <v>2.1559848908578845E-3</v>
      </c>
      <c r="R1293" s="31">
        <v>7.2706683224058833E-3</v>
      </c>
      <c r="S1293" s="31">
        <v>7.2706683224058833E-3</v>
      </c>
      <c r="T1293" s="31">
        <v>7.3481536601246395E-3</v>
      </c>
      <c r="U1293" s="31">
        <v>7.3481536601246395E-3</v>
      </c>
      <c r="V1293" s="31">
        <v>1.683447765077967E-2</v>
      </c>
      <c r="W1293" s="31">
        <v>1.683447765077967E-2</v>
      </c>
      <c r="X1293" s="31">
        <v>9.6538843455785048E-3</v>
      </c>
      <c r="Y1293" s="31">
        <v>9.6538843455785048E-3</v>
      </c>
      <c r="Z1293" s="29" t="s">
        <v>19</v>
      </c>
      <c r="AA1293" s="40"/>
      <c r="AB1293" s="41">
        <f t="shared" si="23"/>
        <v>-1.3870905444122754</v>
      </c>
    </row>
    <row r="1294" spans="1:28">
      <c r="A1294" s="28">
        <v>43291</v>
      </c>
      <c r="B1294" s="31">
        <v>1.3994427965692742E-3</v>
      </c>
      <c r="C1294" s="31">
        <v>1.3994427965692742E-3</v>
      </c>
      <c r="D1294" s="31">
        <v>0.67114354810848165</v>
      </c>
      <c r="E1294" s="31">
        <v>0.67114354810848165</v>
      </c>
      <c r="F1294" s="31">
        <v>0.48515723522229115</v>
      </c>
      <c r="G1294" s="31">
        <v>0.48515723522229115</v>
      </c>
      <c r="H1294" s="31">
        <v>0.36887792690348831</v>
      </c>
      <c r="I1294" s="31">
        <v>0.36887792690348825</v>
      </c>
      <c r="J1294" s="31">
        <v>1.6085549385853724E-5</v>
      </c>
      <c r="K1294" s="31">
        <v>1.6085549385853724E-5</v>
      </c>
      <c r="L1294" s="31">
        <v>4.5776472620487133E-3</v>
      </c>
      <c r="M1294" s="31">
        <v>4.5776472620487133E-3</v>
      </c>
      <c r="N1294" s="31">
        <v>1.5923694377164361E-2</v>
      </c>
      <c r="O1294" s="31">
        <v>1.5923694377164361E-2</v>
      </c>
      <c r="P1294" s="31">
        <v>5.6240405867235685E-3</v>
      </c>
      <c r="Q1294" s="31">
        <v>5.6240405867235676E-3</v>
      </c>
      <c r="R1294" s="31">
        <v>0</v>
      </c>
      <c r="S1294" s="31">
        <v>0</v>
      </c>
      <c r="T1294" s="31">
        <v>0</v>
      </c>
      <c r="U1294" s="31">
        <v>0</v>
      </c>
      <c r="V1294" s="31">
        <v>8.8075745140821107E-4</v>
      </c>
      <c r="W1294" s="31">
        <v>8.8075745140821107E-4</v>
      </c>
      <c r="X1294" s="31">
        <v>2.1683048045199299E-4</v>
      </c>
      <c r="Y1294" s="31">
        <v>2.1683048045199299E-4</v>
      </c>
      <c r="Z1294" s="29" t="s">
        <v>19</v>
      </c>
      <c r="AA1294" s="40"/>
      <c r="AB1294" s="41">
        <f t="shared" si="23"/>
        <v>-0.99728951107484165</v>
      </c>
    </row>
    <row r="1295" spans="1:28">
      <c r="A1295" s="28">
        <v>43292</v>
      </c>
      <c r="B1295" s="31">
        <v>5.4079617035240222E-3</v>
      </c>
      <c r="C1295" s="31">
        <v>5.4079617035240222E-3</v>
      </c>
      <c r="D1295" s="31">
        <v>3.5983363673811074E-2</v>
      </c>
      <c r="E1295" s="31">
        <v>3.5983363673811074E-2</v>
      </c>
      <c r="F1295" s="31">
        <v>4.5719318614008041E-2</v>
      </c>
      <c r="G1295" s="31">
        <v>4.5719318614008041E-2</v>
      </c>
      <c r="H1295" s="31">
        <v>2.6671381086961342E-2</v>
      </c>
      <c r="I1295" s="31">
        <v>2.6671381086961338E-2</v>
      </c>
      <c r="J1295" s="31">
        <v>8.364485680643937E-5</v>
      </c>
      <c r="K1295" s="31">
        <v>8.364485680643937E-5</v>
      </c>
      <c r="L1295" s="31">
        <v>1.2955605458628432E-4</v>
      </c>
      <c r="M1295" s="31">
        <v>1.2955605458628432E-4</v>
      </c>
      <c r="N1295" s="31">
        <v>2.8524531096743198E-4</v>
      </c>
      <c r="O1295" s="31">
        <v>2.8524531096743198E-4</v>
      </c>
      <c r="P1295" s="31">
        <v>1.5030294667694967E-4</v>
      </c>
      <c r="Q1295" s="31">
        <v>1.5030294667694972E-4</v>
      </c>
      <c r="R1295" s="31">
        <v>0</v>
      </c>
      <c r="S1295" s="31">
        <v>0</v>
      </c>
      <c r="T1295" s="31">
        <v>0</v>
      </c>
      <c r="U1295" s="31">
        <v>0</v>
      </c>
      <c r="V1295" s="31">
        <v>6.1052505154432814E-3</v>
      </c>
      <c r="W1295" s="31">
        <v>6.1052505154432814E-3</v>
      </c>
      <c r="X1295" s="31">
        <v>1.5030294667694969E-3</v>
      </c>
      <c r="Y1295" s="31">
        <v>1.5030294667694969E-3</v>
      </c>
      <c r="Z1295" s="29" t="s">
        <v>19</v>
      </c>
      <c r="AA1295" s="40"/>
      <c r="AB1295" s="41">
        <f t="shared" si="23"/>
        <v>-3.6241641578409598</v>
      </c>
    </row>
    <row r="1296" spans="1:28">
      <c r="A1296" s="28">
        <v>43293</v>
      </c>
      <c r="B1296" s="31">
        <v>3.8984937491555086E-2</v>
      </c>
      <c r="C1296" s="31">
        <v>3.8984937491555086E-2</v>
      </c>
      <c r="D1296" s="31">
        <v>6.8000318907211286E-3</v>
      </c>
      <c r="E1296" s="31">
        <v>6.8000318907211286E-3</v>
      </c>
      <c r="F1296" s="31">
        <v>2.4661208639429912E-2</v>
      </c>
      <c r="G1296" s="31">
        <v>2.4661208639429912E-2</v>
      </c>
      <c r="H1296" s="31">
        <v>2.3522411154942628E-2</v>
      </c>
      <c r="I1296" s="31">
        <v>2.3522411154942628E-2</v>
      </c>
      <c r="J1296" s="31">
        <v>5.9838243715375856E-4</v>
      </c>
      <c r="K1296" s="31">
        <v>5.9838243715375856E-4</v>
      </c>
      <c r="L1296" s="31">
        <v>3.9863401411164407E-5</v>
      </c>
      <c r="M1296" s="31">
        <v>3.9863401411164407E-5</v>
      </c>
      <c r="N1296" s="31">
        <v>2.2519366655323575E-4</v>
      </c>
      <c r="O1296" s="31">
        <v>2.2519366655323575E-4</v>
      </c>
      <c r="P1296" s="31">
        <v>2.993739019876949E-4</v>
      </c>
      <c r="Q1296" s="31">
        <v>2.9937390198769484E-4</v>
      </c>
      <c r="R1296" s="31">
        <v>1.6085549385853724E-5</v>
      </c>
      <c r="S1296" s="31">
        <v>1.6085549385853724E-5</v>
      </c>
      <c r="T1296" s="31">
        <v>2.9199941533677928E-3</v>
      </c>
      <c r="U1296" s="31">
        <v>2.9199941533677928E-3</v>
      </c>
      <c r="V1296" s="31">
        <v>2.5021518505915089E-3</v>
      </c>
      <c r="W1296" s="31">
        <v>2.5021518505915089E-3</v>
      </c>
      <c r="X1296" s="31">
        <v>1.705076050827036E-3</v>
      </c>
      <c r="Y1296" s="31">
        <v>1.7050760508270358E-3</v>
      </c>
      <c r="Z1296" s="29" t="s">
        <v>19</v>
      </c>
      <c r="AA1296" s="40"/>
      <c r="AB1296" s="41">
        <f t="shared" si="23"/>
        <v>-3.7498016461149257</v>
      </c>
    </row>
    <row r="1297" spans="1:28">
      <c r="A1297" s="28">
        <v>43294</v>
      </c>
      <c r="B1297" s="31">
        <v>7.2513656631428593E-3</v>
      </c>
      <c r="C1297" s="31">
        <v>7.2513656631428593E-3</v>
      </c>
      <c r="D1297" s="31">
        <v>1.1394288903357828E-2</v>
      </c>
      <c r="E1297" s="31">
        <v>1.1394288903357828E-2</v>
      </c>
      <c r="F1297" s="31">
        <v>0.13951498288528133</v>
      </c>
      <c r="G1297" s="31">
        <v>0.13951498288528133</v>
      </c>
      <c r="H1297" s="31">
        <v>4.1349326223921817E-2</v>
      </c>
      <c r="I1297" s="31">
        <v>4.1349326223921824E-2</v>
      </c>
      <c r="J1297" s="31">
        <v>9.3296186437951594E-5</v>
      </c>
      <c r="K1297" s="31">
        <v>9.3296186437951594E-5</v>
      </c>
      <c r="L1297" s="31">
        <v>1.2623410446868731E-4</v>
      </c>
      <c r="M1297" s="31">
        <v>1.2623410446868731E-4</v>
      </c>
      <c r="N1297" s="31">
        <v>3.4429609464139157E-3</v>
      </c>
      <c r="O1297" s="31">
        <v>3.4429609464139157E-3</v>
      </c>
      <c r="P1297" s="31">
        <v>9.3015348148440158E-4</v>
      </c>
      <c r="Q1297" s="31">
        <v>9.3015348148440147E-4</v>
      </c>
      <c r="R1297" s="31">
        <v>1.1687760183761317E-2</v>
      </c>
      <c r="S1297" s="31">
        <v>1.1687760183761317E-2</v>
      </c>
      <c r="T1297" s="31">
        <v>1.2244708133462668E-2</v>
      </c>
      <c r="U1297" s="31">
        <v>1.2244708133462668E-2</v>
      </c>
      <c r="V1297" s="31">
        <v>0</v>
      </c>
      <c r="W1297" s="31">
        <v>0</v>
      </c>
      <c r="X1297" s="31">
        <v>9.0169448092507765E-3</v>
      </c>
      <c r="Y1297" s="31">
        <v>9.0169448092507765E-3</v>
      </c>
      <c r="Z1297" s="29" t="s">
        <v>19</v>
      </c>
      <c r="AA1297" s="40"/>
      <c r="AB1297" s="41">
        <f t="shared" si="23"/>
        <v>-3.1856991521089939</v>
      </c>
    </row>
    <row r="1298" spans="1:28">
      <c r="A1298" s="28">
        <v>43295</v>
      </c>
      <c r="B1298" s="31">
        <v>1.0262580508174678E-3</v>
      </c>
      <c r="C1298" s="31">
        <v>1.0262580508174678E-3</v>
      </c>
      <c r="D1298" s="31">
        <v>2.8987336726151721E-2</v>
      </c>
      <c r="E1298" s="31">
        <v>2.8987336726151721E-2</v>
      </c>
      <c r="F1298" s="31">
        <v>2.628760734231439E-2</v>
      </c>
      <c r="G1298" s="31">
        <v>2.628760734231439E-2</v>
      </c>
      <c r="H1298" s="31">
        <v>1.7615012553992018E-2</v>
      </c>
      <c r="I1298" s="31">
        <v>1.7615012553992025E-2</v>
      </c>
      <c r="J1298" s="31">
        <v>1.2868439508682979E-5</v>
      </c>
      <c r="K1298" s="31">
        <v>1.2868439508682979E-5</v>
      </c>
      <c r="L1298" s="31">
        <v>4.949705675219581E-4</v>
      </c>
      <c r="M1298" s="31">
        <v>4.949705675219581E-4</v>
      </c>
      <c r="N1298" s="31">
        <v>1.8015493324258862E-4</v>
      </c>
      <c r="O1298" s="31">
        <v>1.8015493324258862E-4</v>
      </c>
      <c r="P1298" s="31">
        <v>2.328463682126516E-4</v>
      </c>
      <c r="Q1298" s="31">
        <v>2.3284636821265163E-4</v>
      </c>
      <c r="R1298" s="31">
        <v>0</v>
      </c>
      <c r="S1298" s="31">
        <v>0</v>
      </c>
      <c r="T1298" s="31">
        <v>0</v>
      </c>
      <c r="U1298" s="31">
        <v>0</v>
      </c>
      <c r="V1298" s="31">
        <v>0</v>
      </c>
      <c r="W1298" s="31">
        <v>0</v>
      </c>
      <c r="X1298" s="31">
        <v>0</v>
      </c>
      <c r="Y1298" s="31">
        <v>0</v>
      </c>
      <c r="Z1298" s="29" t="s">
        <v>19</v>
      </c>
      <c r="AA1298" s="40"/>
      <c r="AB1298" s="41">
        <f t="shared" si="23"/>
        <v>-4.0390037545015929</v>
      </c>
    </row>
    <row r="1299" spans="1:28">
      <c r="A1299" s="28">
        <v>43296</v>
      </c>
      <c r="B1299" s="31">
        <v>1.5699496200593237E-2</v>
      </c>
      <c r="C1299" s="31">
        <v>1.5699496200593237E-2</v>
      </c>
      <c r="D1299" s="31">
        <v>8.918771675724517E-2</v>
      </c>
      <c r="E1299" s="31">
        <v>8.918771675724517E-2</v>
      </c>
      <c r="F1299" s="31">
        <v>0.53027603739215723</v>
      </c>
      <c r="G1299" s="31">
        <v>0.53027603739215723</v>
      </c>
      <c r="H1299" s="31">
        <v>0.16963535519543083</v>
      </c>
      <c r="I1299" s="31">
        <v>0.16963535519543077</v>
      </c>
      <c r="J1299" s="31">
        <v>1.1838964347988339E-3</v>
      </c>
      <c r="K1299" s="31">
        <v>1.1838964347988339E-3</v>
      </c>
      <c r="L1299" s="31">
        <v>7.8398022775289997E-4</v>
      </c>
      <c r="M1299" s="31">
        <v>7.8398022775289997E-4</v>
      </c>
      <c r="N1299" s="31">
        <v>1.9551814560522046E-2</v>
      </c>
      <c r="O1299" s="31">
        <v>1.9551814560522046E-2</v>
      </c>
      <c r="P1299" s="31">
        <v>5.5575130529485241E-3</v>
      </c>
      <c r="Q1299" s="31">
        <v>5.5575130529485241E-3</v>
      </c>
      <c r="R1299" s="31">
        <v>0</v>
      </c>
      <c r="S1299" s="31">
        <v>0</v>
      </c>
      <c r="T1299" s="31">
        <v>0</v>
      </c>
      <c r="U1299" s="31">
        <v>0</v>
      </c>
      <c r="V1299" s="31">
        <v>2.3870528654642994E-3</v>
      </c>
      <c r="W1299" s="31">
        <v>2.3870528654642994E-3</v>
      </c>
      <c r="X1299" s="31">
        <v>5.8765988167954917E-4</v>
      </c>
      <c r="Y1299" s="31">
        <v>5.8765988167954917E-4</v>
      </c>
      <c r="Z1299" s="29" t="s">
        <v>19</v>
      </c>
      <c r="AA1299" s="40"/>
      <c r="AB1299" s="41">
        <f t="shared" si="23"/>
        <v>-1.7741041151123575</v>
      </c>
    </row>
    <row r="1300" spans="1:28">
      <c r="A1300" s="28">
        <v>43297</v>
      </c>
      <c r="B1300" s="31">
        <v>8.8760061511140836E-3</v>
      </c>
      <c r="C1300" s="31">
        <v>8.8760061511140836E-3</v>
      </c>
      <c r="D1300" s="31">
        <v>1.7828906281143281E-2</v>
      </c>
      <c r="E1300" s="31">
        <v>1.7828906281143281E-2</v>
      </c>
      <c r="F1300" s="31">
        <v>0.52388554156574652</v>
      </c>
      <c r="G1300" s="31">
        <v>0.11312228516524211</v>
      </c>
      <c r="H1300" s="31">
        <v>0.13898464199562888</v>
      </c>
      <c r="I1300" s="31">
        <v>3.7860326674830656E-2</v>
      </c>
      <c r="J1300" s="31">
        <v>4.5039538280390422E-5</v>
      </c>
      <c r="K1300" s="31">
        <v>4.5039538280390422E-5</v>
      </c>
      <c r="L1300" s="31">
        <v>1.6941945599744876E-4</v>
      </c>
      <c r="M1300" s="31">
        <v>1.6941945599744876E-4</v>
      </c>
      <c r="N1300" s="31">
        <v>8.9226734992093205E-3</v>
      </c>
      <c r="O1300" s="31">
        <v>1.246071621594571E-3</v>
      </c>
      <c r="P1300" s="31">
        <v>2.2767200447459265E-3</v>
      </c>
      <c r="Q1300" s="31">
        <v>3.8684528898821468E-4</v>
      </c>
      <c r="R1300" s="31">
        <v>3.2171098771707448E-5</v>
      </c>
      <c r="S1300" s="31">
        <v>3.2171098771707448E-5</v>
      </c>
      <c r="T1300" s="31">
        <v>0</v>
      </c>
      <c r="U1300" s="31">
        <v>0</v>
      </c>
      <c r="V1300" s="31">
        <v>0</v>
      </c>
      <c r="W1300" s="31">
        <v>0</v>
      </c>
      <c r="X1300" s="31">
        <v>1.2319913662045056E-5</v>
      </c>
      <c r="Y1300" s="31">
        <v>1.2319913662045056E-5</v>
      </c>
      <c r="Z1300" s="29" t="s">
        <v>19</v>
      </c>
      <c r="AA1300" s="40"/>
      <c r="AB1300" s="41">
        <f t="shared" si="23"/>
        <v>-3.2738515047429226</v>
      </c>
    </row>
    <row r="1301" spans="1:28">
      <c r="A1301" s="28">
        <v>43298</v>
      </c>
      <c r="B1301" s="31">
        <v>7.8545737651123743E-2</v>
      </c>
      <c r="C1301" s="31">
        <v>7.8545737651123743E-2</v>
      </c>
      <c r="D1301" s="31">
        <v>0.96371433886548763</v>
      </c>
      <c r="E1301" s="31">
        <v>0.96371433886548763</v>
      </c>
      <c r="F1301" s="31">
        <v>3.3864673619312602</v>
      </c>
      <c r="G1301" s="31">
        <v>3.3864673619312602</v>
      </c>
      <c r="H1301" s="31">
        <v>1.2211880339142585</v>
      </c>
      <c r="I1301" s="31">
        <v>1.2211880339142582</v>
      </c>
      <c r="J1301" s="31">
        <v>4.0857295440068457E-4</v>
      </c>
      <c r="K1301" s="31">
        <v>4.0857295440068457E-4</v>
      </c>
      <c r="L1301" s="31">
        <v>8.2882655434046004E-3</v>
      </c>
      <c r="M1301" s="31">
        <v>8.2882655434046004E-3</v>
      </c>
      <c r="N1301" s="31">
        <v>1.8235682687110913E-2</v>
      </c>
      <c r="O1301" s="31">
        <v>1.8235682687110913E-2</v>
      </c>
      <c r="P1301" s="31">
        <v>7.7196579006374314E-3</v>
      </c>
      <c r="Q1301" s="31">
        <v>7.7196579006374314E-3</v>
      </c>
      <c r="R1301" s="31">
        <v>1.1867918336882877E-2</v>
      </c>
      <c r="S1301" s="31">
        <v>1.1867918336882877E-2</v>
      </c>
      <c r="T1301" s="31">
        <v>7.1219288571162817E-2</v>
      </c>
      <c r="U1301" s="31">
        <v>7.1219288571162817E-2</v>
      </c>
      <c r="V1301" s="31">
        <v>9.2879876693956805E-3</v>
      </c>
      <c r="W1301" s="31">
        <v>9.2879876693956805E-3</v>
      </c>
      <c r="X1301" s="31">
        <v>3.3244055025662383E-2</v>
      </c>
      <c r="Y1301" s="31">
        <v>3.3244055025662377E-2</v>
      </c>
      <c r="Z1301" s="29" t="s">
        <v>19</v>
      </c>
      <c r="AA1301" s="40"/>
      <c r="AB1301" s="41">
        <f t="shared" si="23"/>
        <v>0.19982418320157314</v>
      </c>
    </row>
    <row r="1302" spans="1:28">
      <c r="A1302" s="28">
        <v>43299</v>
      </c>
      <c r="B1302" s="31">
        <v>2.7972770381999627E-2</v>
      </c>
      <c r="C1302" s="31">
        <v>2.7972770381999627E-2</v>
      </c>
      <c r="D1302" s="31">
        <v>9.930305486532813E-2</v>
      </c>
      <c r="E1302" s="31">
        <v>9.930305486532813E-2</v>
      </c>
      <c r="F1302" s="31">
        <v>0.88287927617751272</v>
      </c>
      <c r="G1302" s="31">
        <v>0.88287927617751272</v>
      </c>
      <c r="H1302" s="31">
        <v>0.26489292763036321</v>
      </c>
      <c r="I1302" s="31">
        <v>0.2648929276303631</v>
      </c>
      <c r="J1302" s="31">
        <v>8.042774692926862E-5</v>
      </c>
      <c r="K1302" s="31">
        <v>8.042774692926862E-5</v>
      </c>
      <c r="L1302" s="31">
        <v>1.3420678475092019E-3</v>
      </c>
      <c r="M1302" s="31">
        <v>1.3420678475092019E-3</v>
      </c>
      <c r="N1302" s="31">
        <v>7.3212963148307567E-3</v>
      </c>
      <c r="O1302" s="31">
        <v>7.3212963148307567E-3</v>
      </c>
      <c r="P1302" s="31">
        <v>2.3309276648589244E-3</v>
      </c>
      <c r="Q1302" s="31">
        <v>2.3309276648589249E-3</v>
      </c>
      <c r="R1302" s="31">
        <v>0</v>
      </c>
      <c r="S1302" s="31">
        <v>0</v>
      </c>
      <c r="T1302" s="31">
        <v>0</v>
      </c>
      <c r="U1302" s="31">
        <v>0</v>
      </c>
      <c r="V1302" s="31">
        <v>6.5055948115379223E-5</v>
      </c>
      <c r="W1302" s="31">
        <v>6.5055948115379223E-5</v>
      </c>
      <c r="X1302" s="31">
        <v>1.6015887760658573E-5</v>
      </c>
      <c r="Y1302" s="31">
        <v>1.6015887760658573E-5</v>
      </c>
      <c r="Z1302" s="29" t="s">
        <v>19</v>
      </c>
      <c r="AA1302" s="40"/>
      <c r="AB1302" s="41">
        <f t="shared" si="23"/>
        <v>-1.328429581322643</v>
      </c>
    </row>
    <row r="1303" spans="1:28">
      <c r="A1303" s="28">
        <v>43300</v>
      </c>
      <c r="B1303" s="31">
        <v>2.7084848055900501E-2</v>
      </c>
      <c r="C1303" s="31">
        <v>2.7084848055900501E-2</v>
      </c>
      <c r="D1303" s="31">
        <v>0.13936577328354838</v>
      </c>
      <c r="E1303" s="31">
        <v>0.13936577328354838</v>
      </c>
      <c r="F1303" s="31">
        <v>1.7066377084292492</v>
      </c>
      <c r="G1303" s="31">
        <v>1.7066377084292492</v>
      </c>
      <c r="H1303" s="31">
        <v>0.4822088126806407</v>
      </c>
      <c r="I1303" s="31">
        <v>0.48220881268064075</v>
      </c>
      <c r="J1303" s="31">
        <v>2.6058590005083033E-4</v>
      </c>
      <c r="K1303" s="31">
        <v>2.6058590005083033E-4</v>
      </c>
      <c r="L1303" s="31">
        <v>4.9164861740436105E-4</v>
      </c>
      <c r="M1303" s="31">
        <v>4.9164861740436105E-4</v>
      </c>
      <c r="N1303" s="31">
        <v>7.1561542926917134E-3</v>
      </c>
      <c r="O1303" s="31">
        <v>7.1561542926917134E-3</v>
      </c>
      <c r="P1303" s="31">
        <v>2.0438736765332755E-3</v>
      </c>
      <c r="Q1303" s="31">
        <v>2.0438736765332755E-3</v>
      </c>
      <c r="R1303" s="31">
        <v>0</v>
      </c>
      <c r="S1303" s="31">
        <v>0</v>
      </c>
      <c r="T1303" s="31">
        <v>0</v>
      </c>
      <c r="U1303" s="31">
        <v>0</v>
      </c>
      <c r="V1303" s="31">
        <v>2.0252417078687676E-2</v>
      </c>
      <c r="W1303" s="31">
        <v>2.0252417078687676E-2</v>
      </c>
      <c r="X1303" s="31">
        <v>4.9858690590296332E-3</v>
      </c>
      <c r="Y1303" s="31">
        <v>4.9858690590296332E-3</v>
      </c>
      <c r="Z1303" s="29" t="s">
        <v>19</v>
      </c>
      <c r="AA1303" s="40"/>
      <c r="AB1303" s="41">
        <f t="shared" si="23"/>
        <v>-0.72937803741567298</v>
      </c>
    </row>
    <row r="1304" spans="1:28">
      <c r="A1304" s="28">
        <v>43301</v>
      </c>
      <c r="B1304" s="31">
        <v>3.178504558644696E-3</v>
      </c>
      <c r="C1304" s="31">
        <v>3.178504558644696E-3</v>
      </c>
      <c r="D1304" s="31">
        <v>4.3457751438404399E-2</v>
      </c>
      <c r="E1304" s="31">
        <v>4.3457751438404399E-2</v>
      </c>
      <c r="F1304" s="31">
        <v>0.52008727505654861</v>
      </c>
      <c r="G1304" s="31">
        <v>0.52008727505654861</v>
      </c>
      <c r="H1304" s="31">
        <v>0.14537251722939926</v>
      </c>
      <c r="I1304" s="31">
        <v>0.14537251722939923</v>
      </c>
      <c r="J1304" s="31">
        <v>2.5736879017365954E-5</v>
      </c>
      <c r="K1304" s="31">
        <v>2.5736879017365954E-5</v>
      </c>
      <c r="L1304" s="31">
        <v>1.5945360564465763E-4</v>
      </c>
      <c r="M1304" s="31">
        <v>1.5945360564465763E-4</v>
      </c>
      <c r="N1304" s="31">
        <v>1.986708569369658E-3</v>
      </c>
      <c r="O1304" s="31">
        <v>1.986708569369658E-3</v>
      </c>
      <c r="P1304" s="31">
        <v>5.5809208889064099E-4</v>
      </c>
      <c r="Q1304" s="31">
        <v>5.580920888906411E-4</v>
      </c>
      <c r="R1304" s="31">
        <v>0</v>
      </c>
      <c r="S1304" s="31">
        <v>0</v>
      </c>
      <c r="T1304" s="31">
        <v>0</v>
      </c>
      <c r="U1304" s="31">
        <v>0</v>
      </c>
      <c r="V1304" s="31">
        <v>1.9316612286566447E-3</v>
      </c>
      <c r="W1304" s="31">
        <v>1.9316612286566447E-3</v>
      </c>
      <c r="X1304" s="31">
        <v>4.7554866735493917E-4</v>
      </c>
      <c r="Y1304" s="31">
        <v>4.7554866735493917E-4</v>
      </c>
      <c r="Z1304" s="29" t="s">
        <v>19</v>
      </c>
      <c r="AA1304" s="40"/>
      <c r="AB1304" s="41">
        <f t="shared" si="23"/>
        <v>-1.9284557466767693</v>
      </c>
    </row>
    <row r="1305" spans="1:28">
      <c r="A1305" s="28">
        <v>43302</v>
      </c>
      <c r="B1305" s="31">
        <v>6.4116999852012945E-3</v>
      </c>
      <c r="C1305" s="31">
        <v>6.4116999852012945E-3</v>
      </c>
      <c r="D1305" s="31">
        <v>0.33234449951499528</v>
      </c>
      <c r="E1305" s="31">
        <v>0.33234449951499528</v>
      </c>
      <c r="F1305" s="31">
        <v>0.14020557679604462</v>
      </c>
      <c r="G1305" s="31">
        <v>0.14020557679604462</v>
      </c>
      <c r="H1305" s="31">
        <v>0.16022663713172697</v>
      </c>
      <c r="I1305" s="31">
        <v>0.16022663713172702</v>
      </c>
      <c r="J1305" s="31">
        <v>1.0616462594663458E-4</v>
      </c>
      <c r="K1305" s="31">
        <v>1.0616462594663458E-4</v>
      </c>
      <c r="L1305" s="31">
        <v>1.280279575321897E-2</v>
      </c>
      <c r="M1305" s="31">
        <v>1.280279575321897E-2</v>
      </c>
      <c r="N1305" s="31">
        <v>2.2018936285205272E-3</v>
      </c>
      <c r="O1305" s="31">
        <v>2.2018936285205272E-3</v>
      </c>
      <c r="P1305" s="31">
        <v>5.3308266415668963E-3</v>
      </c>
      <c r="Q1305" s="31">
        <v>5.3308266415668945E-3</v>
      </c>
      <c r="R1305" s="31">
        <v>0</v>
      </c>
      <c r="S1305" s="31">
        <v>0</v>
      </c>
      <c r="T1305" s="31">
        <v>0</v>
      </c>
      <c r="U1305" s="31">
        <v>0</v>
      </c>
      <c r="V1305" s="31">
        <v>5.0893768641031281E-3</v>
      </c>
      <c r="W1305" s="31">
        <v>5.0893768641031281E-3</v>
      </c>
      <c r="X1305" s="31">
        <v>1.2529352194299822E-3</v>
      </c>
      <c r="Y1305" s="31">
        <v>1.2529352194299822E-3</v>
      </c>
      <c r="Z1305" s="29" t="s">
        <v>19</v>
      </c>
      <c r="AA1305" s="40"/>
      <c r="AB1305" s="41">
        <f t="shared" si="23"/>
        <v>-1.8311659839394001</v>
      </c>
    </row>
    <row r="1306" spans="1:28">
      <c r="A1306" s="28">
        <v>43303</v>
      </c>
      <c r="B1306" s="31">
        <v>8.1907617472767157E-3</v>
      </c>
      <c r="C1306" s="31">
        <v>8.1907617472767157E-3</v>
      </c>
      <c r="D1306" s="31">
        <v>0.14132240190281303</v>
      </c>
      <c r="E1306" s="31">
        <v>0.14132240190281303</v>
      </c>
      <c r="F1306" s="31">
        <v>1.0659166883519828E-2</v>
      </c>
      <c r="G1306" s="31">
        <v>1.0659166883519828E-2</v>
      </c>
      <c r="H1306" s="31">
        <v>5.8172168329444343E-2</v>
      </c>
      <c r="I1306" s="31">
        <v>5.8172168329444357E-2</v>
      </c>
      <c r="J1306" s="31">
        <v>7.721063705209787E-5</v>
      </c>
      <c r="K1306" s="31">
        <v>7.721063705209787E-5</v>
      </c>
      <c r="L1306" s="31">
        <v>1.5114873035066505E-3</v>
      </c>
      <c r="M1306" s="31">
        <v>1.5114873035066505E-3</v>
      </c>
      <c r="N1306" s="31">
        <v>8.0068859218928258E-5</v>
      </c>
      <c r="O1306" s="31">
        <v>8.0068859218928258E-5</v>
      </c>
      <c r="P1306" s="31">
        <v>6.098357262712302E-4</v>
      </c>
      <c r="Q1306" s="31">
        <v>6.0983572627123009E-4</v>
      </c>
      <c r="R1306" s="31">
        <v>0</v>
      </c>
      <c r="S1306" s="31">
        <v>0</v>
      </c>
      <c r="T1306" s="31">
        <v>0</v>
      </c>
      <c r="U1306" s="31">
        <v>0</v>
      </c>
      <c r="V1306" s="31">
        <v>0</v>
      </c>
      <c r="W1306" s="31">
        <v>0</v>
      </c>
      <c r="X1306" s="31">
        <v>0</v>
      </c>
      <c r="Y1306" s="31">
        <v>0</v>
      </c>
      <c r="Z1306" s="29" t="s">
        <v>19</v>
      </c>
      <c r="AA1306" s="40"/>
      <c r="AB1306" s="41">
        <f t="shared" si="23"/>
        <v>-2.8443482460202314</v>
      </c>
    </row>
    <row r="1307" spans="1:28">
      <c r="A1307" s="28">
        <v>43304</v>
      </c>
      <c r="B1307" s="31">
        <v>0.44490055913369664</v>
      </c>
      <c r="C1307" s="31">
        <v>0.44490055913369664</v>
      </c>
      <c r="D1307" s="31">
        <v>1.4985748833995507</v>
      </c>
      <c r="E1307" s="31">
        <v>1.4985748833995507</v>
      </c>
      <c r="F1307" s="31">
        <v>1.0762906099245351</v>
      </c>
      <c r="G1307" s="31">
        <v>1.0762906099245351</v>
      </c>
      <c r="H1307" s="31">
        <v>0.99110995030146842</v>
      </c>
      <c r="I1307" s="31">
        <v>0.99110995030146842</v>
      </c>
      <c r="J1307" s="31">
        <v>3.1688532290131835E-3</v>
      </c>
      <c r="K1307" s="31">
        <v>3.1688532290131835E-3</v>
      </c>
      <c r="L1307" s="31">
        <v>7.3082902587134763E-3</v>
      </c>
      <c r="M1307" s="31">
        <v>7.3082902587134763E-3</v>
      </c>
      <c r="N1307" s="31">
        <v>4.528894849570632E-3</v>
      </c>
      <c r="O1307" s="31">
        <v>4.528894849570632E-3</v>
      </c>
      <c r="P1307" s="31">
        <v>5.0388446877764285E-3</v>
      </c>
      <c r="Q1307" s="31">
        <v>5.038844687776425E-3</v>
      </c>
      <c r="R1307" s="31">
        <v>3.2750178549598185E-3</v>
      </c>
      <c r="S1307" s="31">
        <v>3.2750178549598185E-3</v>
      </c>
      <c r="T1307" s="31">
        <v>1.7446882017619625E-2</v>
      </c>
      <c r="U1307" s="31">
        <v>1.7446882017619625E-2</v>
      </c>
      <c r="V1307" s="31">
        <v>5.7849750785675686E-3</v>
      </c>
      <c r="W1307" s="31">
        <v>5.7849750785675686E-3</v>
      </c>
      <c r="X1307" s="31">
        <v>9.1487678854346582E-3</v>
      </c>
      <c r="Y1307" s="31">
        <v>9.1487678854346582E-3</v>
      </c>
      <c r="Z1307" s="29" t="s">
        <v>19</v>
      </c>
      <c r="AA1307" s="40"/>
      <c r="AB1307" s="41">
        <f t="shared" si="23"/>
        <v>-8.9298019654787536E-3</v>
      </c>
    </row>
    <row r="1308" spans="1:28">
      <c r="A1308" s="28">
        <v>43305</v>
      </c>
      <c r="B1308" s="31">
        <v>3.5890077789716826E-2</v>
      </c>
      <c r="C1308" s="31">
        <v>3.5890077789716826E-2</v>
      </c>
      <c r="D1308" s="31">
        <v>0.66283535086437129</v>
      </c>
      <c r="E1308" s="31">
        <v>0.66283535086437129</v>
      </c>
      <c r="F1308" s="31">
        <v>0.31674239846267788</v>
      </c>
      <c r="G1308" s="31">
        <v>0.31674239846267788</v>
      </c>
      <c r="H1308" s="31">
        <v>0.33754345849544287</v>
      </c>
      <c r="I1308" s="31">
        <v>0.33754345849544271</v>
      </c>
      <c r="J1308" s="31">
        <v>2.7667144943668408E-4</v>
      </c>
      <c r="K1308" s="31">
        <v>2.7667144943668408E-4</v>
      </c>
      <c r="L1308" s="31">
        <v>1.4154829451080961E-2</v>
      </c>
      <c r="M1308" s="31">
        <v>1.4154829451080961E-2</v>
      </c>
      <c r="N1308" s="31">
        <v>3.1076725984346535E-3</v>
      </c>
      <c r="O1308" s="31">
        <v>3.1076725984346535E-3</v>
      </c>
      <c r="P1308" s="31">
        <v>6.1205331073039826E-3</v>
      </c>
      <c r="Q1308" s="31">
        <v>6.1205331073039817E-3</v>
      </c>
      <c r="R1308" s="31">
        <v>0</v>
      </c>
      <c r="S1308" s="31">
        <v>0</v>
      </c>
      <c r="T1308" s="31">
        <v>8.2384362916406448E-4</v>
      </c>
      <c r="U1308" s="31">
        <v>8.2384362916406448E-4</v>
      </c>
      <c r="V1308" s="31">
        <v>7.3913565666473167E-3</v>
      </c>
      <c r="W1308" s="31">
        <v>7.3913565666473167E-3</v>
      </c>
      <c r="X1308" s="31">
        <v>2.1251851067027724E-3</v>
      </c>
      <c r="Y1308" s="31">
        <v>2.1251851067027724E-3</v>
      </c>
      <c r="Z1308" s="29" t="s">
        <v>19</v>
      </c>
      <c r="AA1308" s="40"/>
      <c r="AB1308" s="41">
        <f t="shared" si="23"/>
        <v>-1.0860610110467481</v>
      </c>
    </row>
    <row r="1309" spans="1:28">
      <c r="A1309" s="28">
        <v>43306</v>
      </c>
      <c r="B1309" s="31">
        <v>0.11553606701883296</v>
      </c>
      <c r="C1309" s="31">
        <v>0.11553606701883296</v>
      </c>
      <c r="D1309" s="31">
        <v>8.514158151401198E-3</v>
      </c>
      <c r="E1309" s="31">
        <v>8.514158151401198E-3</v>
      </c>
      <c r="F1309" s="31">
        <v>0.41011269691935065</v>
      </c>
      <c r="G1309" s="31">
        <v>0.41011269691935065</v>
      </c>
      <c r="H1309" s="31">
        <v>0.14836625624927618</v>
      </c>
      <c r="I1309" s="31">
        <v>0.14836625624927624</v>
      </c>
      <c r="J1309" s="31">
        <v>3.7961896550614792E-3</v>
      </c>
      <c r="K1309" s="31">
        <v>3.7961896550614792E-3</v>
      </c>
      <c r="L1309" s="31">
        <v>4.3185351528761436E-5</v>
      </c>
      <c r="M1309" s="31">
        <v>4.3185351528761436E-5</v>
      </c>
      <c r="N1309" s="31">
        <v>5.1294112937125937E-3</v>
      </c>
      <c r="O1309" s="31">
        <v>5.1294112937125937E-3</v>
      </c>
      <c r="P1309" s="31">
        <v>2.7325568502415934E-3</v>
      </c>
      <c r="Q1309" s="31">
        <v>2.7325568502415934E-3</v>
      </c>
      <c r="R1309" s="31">
        <v>0</v>
      </c>
      <c r="S1309" s="31">
        <v>0</v>
      </c>
      <c r="T1309" s="31">
        <v>0</v>
      </c>
      <c r="U1309" s="31">
        <v>0</v>
      </c>
      <c r="V1309" s="31">
        <v>0</v>
      </c>
      <c r="W1309" s="31">
        <v>0</v>
      </c>
      <c r="X1309" s="31">
        <v>0</v>
      </c>
      <c r="Y1309" s="31">
        <v>0</v>
      </c>
      <c r="Z1309" s="29" t="s">
        <v>19</v>
      </c>
      <c r="AA1309" s="40"/>
      <c r="AB1309" s="41">
        <f t="shared" si="23"/>
        <v>-1.9080713578694497</v>
      </c>
    </row>
    <row r="1310" spans="1:28">
      <c r="A1310" s="28">
        <v>43307</v>
      </c>
      <c r="B1310" s="31">
        <v>1.0210302472670651</v>
      </c>
      <c r="C1310" s="31">
        <v>1.0210302472670651</v>
      </c>
      <c r="D1310" s="31">
        <v>1.7407018616208463E-2</v>
      </c>
      <c r="E1310" s="31">
        <v>1.7407018616208463E-2</v>
      </c>
      <c r="F1310" s="31">
        <v>1.3245891466661333</v>
      </c>
      <c r="G1310" s="31">
        <v>1.3245891466661333</v>
      </c>
      <c r="H1310" s="31">
        <v>0.72355468932873723</v>
      </c>
      <c r="I1310" s="31">
        <v>0.7235546893287369</v>
      </c>
      <c r="J1310" s="31">
        <v>2.7055894067005964E-3</v>
      </c>
      <c r="K1310" s="31">
        <v>2.7055894067005964E-3</v>
      </c>
      <c r="L1310" s="31">
        <v>2.6575600940776273E-4</v>
      </c>
      <c r="M1310" s="31">
        <v>2.6575600940776273E-4</v>
      </c>
      <c r="N1310" s="31">
        <v>1.080929599455532E-2</v>
      </c>
      <c r="O1310" s="31">
        <v>1.080929599455532E-2</v>
      </c>
      <c r="P1310" s="31">
        <v>3.7957653992760822E-3</v>
      </c>
      <c r="Q1310" s="31">
        <v>3.7957653992760818E-3</v>
      </c>
      <c r="R1310" s="31">
        <v>0</v>
      </c>
      <c r="S1310" s="31">
        <v>0</v>
      </c>
      <c r="T1310" s="31">
        <v>0</v>
      </c>
      <c r="U1310" s="31">
        <v>0</v>
      </c>
      <c r="V1310" s="31">
        <v>2.8924875392837839E-3</v>
      </c>
      <c r="W1310" s="31">
        <v>2.8924875392837839E-3</v>
      </c>
      <c r="X1310" s="31">
        <v>7.1209100966620423E-4</v>
      </c>
      <c r="Y1310" s="31">
        <v>7.1209100966620423E-4</v>
      </c>
      <c r="Z1310" s="29" t="s">
        <v>19</v>
      </c>
      <c r="AA1310" s="40"/>
      <c r="AB1310" s="41">
        <f t="shared" si="23"/>
        <v>-0.32357914581749658</v>
      </c>
    </row>
    <row r="1311" spans="1:28">
      <c r="A1311" s="28">
        <v>43308</v>
      </c>
      <c r="B1311" s="31">
        <v>1.248560343329966E-2</v>
      </c>
      <c r="C1311" s="31">
        <v>1.248560343329966E-2</v>
      </c>
      <c r="D1311" s="31">
        <v>6.9584889113305071E-2</v>
      </c>
      <c r="E1311" s="31">
        <v>6.9584889113305071E-2</v>
      </c>
      <c r="F1311" s="31">
        <v>9.4731469063394514E-3</v>
      </c>
      <c r="G1311" s="31">
        <v>9.4731469063394514E-3</v>
      </c>
      <c r="H1311" s="31">
        <v>3.2920041296350594E-2</v>
      </c>
      <c r="I1311" s="31">
        <v>3.2920041296350601E-2</v>
      </c>
      <c r="J1311" s="31">
        <v>2.2519769140195216E-4</v>
      </c>
      <c r="K1311" s="31">
        <v>2.2519769140195216E-4</v>
      </c>
      <c r="L1311" s="31">
        <v>4.6507301646358482E-4</v>
      </c>
      <c r="M1311" s="31">
        <v>4.6507301646358482E-4</v>
      </c>
      <c r="N1311" s="31">
        <v>1.3511619993194146E-4</v>
      </c>
      <c r="O1311" s="31">
        <v>1.3511619993194146E-4</v>
      </c>
      <c r="P1311" s="31">
        <v>2.9198195379046785E-4</v>
      </c>
      <c r="Q1311" s="31">
        <v>2.919819537904678E-4</v>
      </c>
      <c r="R1311" s="31">
        <v>9.2781448857604289E-3</v>
      </c>
      <c r="S1311" s="31">
        <v>9.2781448857604289E-3</v>
      </c>
      <c r="T1311" s="31">
        <v>0</v>
      </c>
      <c r="U1311" s="31">
        <v>0</v>
      </c>
      <c r="V1311" s="31">
        <v>2.0312468723101867E-2</v>
      </c>
      <c r="W1311" s="31">
        <v>2.0312468723101867E-2</v>
      </c>
      <c r="X1311" s="31">
        <v>8.5537160555578789E-3</v>
      </c>
      <c r="Y1311" s="31">
        <v>8.5537160555578824E-3</v>
      </c>
      <c r="Z1311" s="29" t="s">
        <v>19</v>
      </c>
      <c r="AA1311" s="40"/>
      <c r="AB1311" s="41">
        <f t="shared" si="23"/>
        <v>-3.4136736487284107</v>
      </c>
    </row>
    <row r="1312" spans="1:28">
      <c r="A1312" s="28">
        <v>43309</v>
      </c>
      <c r="B1312" s="31">
        <v>1.3119760132287557</v>
      </c>
      <c r="C1312" s="31">
        <v>1.3119760132287557</v>
      </c>
      <c r="D1312" s="31">
        <v>4.0198918373041709E-2</v>
      </c>
      <c r="E1312" s="31">
        <v>4.0198918373041709E-2</v>
      </c>
      <c r="F1312" s="31">
        <v>1.8935134215425264</v>
      </c>
      <c r="G1312" s="31">
        <v>1.8935134215425264</v>
      </c>
      <c r="H1312" s="31">
        <v>0.98348638772739494</v>
      </c>
      <c r="I1312" s="31">
        <v>0.98348638772739472</v>
      </c>
      <c r="J1312" s="31">
        <v>1.5953647880889724E-2</v>
      </c>
      <c r="K1312" s="31">
        <v>1.5953647880889724E-2</v>
      </c>
      <c r="L1312" s="31">
        <v>3.2555111152450934E-4</v>
      </c>
      <c r="M1312" s="31">
        <v>3.2555111152450934E-4</v>
      </c>
      <c r="N1312" s="31">
        <v>6.6056808855615833E-3</v>
      </c>
      <c r="O1312" s="31">
        <v>6.6056808855615833E-3</v>
      </c>
      <c r="P1312" s="31">
        <v>7.8564089422861333E-3</v>
      </c>
      <c r="Q1312" s="31">
        <v>7.8564089422861316E-3</v>
      </c>
      <c r="R1312" s="31">
        <v>0</v>
      </c>
      <c r="S1312" s="31">
        <v>0</v>
      </c>
      <c r="T1312" s="31">
        <v>1.1959020423349323E-4</v>
      </c>
      <c r="U1312" s="31">
        <v>1.1959020423349323E-4</v>
      </c>
      <c r="V1312" s="31">
        <v>9.948555757951838E-3</v>
      </c>
      <c r="W1312" s="31">
        <v>9.948555757951838E-3</v>
      </c>
      <c r="X1312" s="31">
        <v>2.4935505251979192E-3</v>
      </c>
      <c r="Y1312" s="31">
        <v>2.4935505251979192E-3</v>
      </c>
      <c r="Z1312" s="29" t="s">
        <v>19</v>
      </c>
      <c r="AA1312" s="40"/>
      <c r="AB1312" s="41">
        <f t="shared" si="23"/>
        <v>-1.6651481892024263E-2</v>
      </c>
    </row>
    <row r="1313" spans="1:28">
      <c r="A1313" s="28">
        <v>43310</v>
      </c>
      <c r="B1313" s="31">
        <v>6.2177082596078986E-2</v>
      </c>
      <c r="C1313" s="31">
        <v>6.2177082596078986E-2</v>
      </c>
      <c r="D1313" s="31">
        <v>3.0199848519074635E-2</v>
      </c>
      <c r="E1313" s="31">
        <v>3.0199848519074635E-2</v>
      </c>
      <c r="F1313" s="31">
        <v>0.36404808134996103</v>
      </c>
      <c r="G1313" s="31">
        <v>0.36404808134996103</v>
      </c>
      <c r="H1313" s="31">
        <v>0.12463440656207878</v>
      </c>
      <c r="I1313" s="31">
        <v>0.12463440656207879</v>
      </c>
      <c r="J1313" s="31">
        <v>4.6004671243541652E-4</v>
      </c>
      <c r="K1313" s="31">
        <v>4.6004671243541652E-4</v>
      </c>
      <c r="L1313" s="31">
        <v>4.8168276705156998E-4</v>
      </c>
      <c r="M1313" s="31">
        <v>4.8168276705156998E-4</v>
      </c>
      <c r="N1313" s="31">
        <v>3.1477070280441183E-3</v>
      </c>
      <c r="O1313" s="31">
        <v>3.1477070280441183E-3</v>
      </c>
      <c r="P1313" s="31">
        <v>1.1297360828095315E-3</v>
      </c>
      <c r="Q1313" s="31">
        <v>1.1297360828095317E-3</v>
      </c>
      <c r="R1313" s="31">
        <v>1.9946081238458617E-3</v>
      </c>
      <c r="S1313" s="31">
        <v>1.9946081238458617E-3</v>
      </c>
      <c r="T1313" s="31">
        <v>0</v>
      </c>
      <c r="U1313" s="31">
        <v>0</v>
      </c>
      <c r="V1313" s="31">
        <v>1.9947154552915507E-2</v>
      </c>
      <c r="W1313" s="31">
        <v>1.9947154552915507E-2</v>
      </c>
      <c r="X1313" s="31">
        <v>5.6745522327379533E-3</v>
      </c>
      <c r="Y1313" s="31">
        <v>5.6745522327379533E-3</v>
      </c>
      <c r="Z1313" s="29" t="s">
        <v>19</v>
      </c>
      <c r="AA1313" s="40"/>
      <c r="AB1313" s="41">
        <f t="shared" si="23"/>
        <v>-2.0823705746150956</v>
      </c>
    </row>
    <row r="1314" spans="1:28">
      <c r="A1314" s="28">
        <v>43311</v>
      </c>
      <c r="B1314" s="31">
        <v>8.4416963176960347E-2</v>
      </c>
      <c r="C1314" s="31">
        <v>8.4416963176960347E-2</v>
      </c>
      <c r="D1314" s="31">
        <v>4.9098422738084162E-3</v>
      </c>
      <c r="E1314" s="31">
        <v>4.9098422738084162E-3</v>
      </c>
      <c r="F1314" s="31">
        <v>6.0166743399323423E-2</v>
      </c>
      <c r="G1314" s="31">
        <v>6.0166743399323423E-2</v>
      </c>
      <c r="H1314" s="31">
        <v>4.8960568884333269E-2</v>
      </c>
      <c r="I1314" s="31">
        <v>4.8960568884333269E-2</v>
      </c>
      <c r="J1314" s="31">
        <v>6.4985619518849046E-4</v>
      </c>
      <c r="K1314" s="31">
        <v>6.4985619518849046E-4</v>
      </c>
      <c r="L1314" s="31">
        <v>3.3219501175970341E-5</v>
      </c>
      <c r="M1314" s="31">
        <v>3.3219501175970341E-5</v>
      </c>
      <c r="N1314" s="31">
        <v>7.3062834037272055E-4</v>
      </c>
      <c r="O1314" s="31">
        <v>7.3062834037272055E-4</v>
      </c>
      <c r="P1314" s="31">
        <v>4.4105290910121303E-4</v>
      </c>
      <c r="Q1314" s="31">
        <v>4.4105290910121292E-4</v>
      </c>
      <c r="R1314" s="31">
        <v>0</v>
      </c>
      <c r="S1314" s="31">
        <v>0</v>
      </c>
      <c r="T1314" s="31">
        <v>6.9760952469537712E-5</v>
      </c>
      <c r="U1314" s="31">
        <v>6.9760952469537712E-5</v>
      </c>
      <c r="V1314" s="31">
        <v>4.6740196569049382E-3</v>
      </c>
      <c r="W1314" s="31">
        <v>4.6740196569049382E-3</v>
      </c>
      <c r="X1314" s="31">
        <v>1.1765517547253029E-3</v>
      </c>
      <c r="Y1314" s="31">
        <v>1.1765517547253029E-3</v>
      </c>
      <c r="Z1314" s="29" t="s">
        <v>19</v>
      </c>
      <c r="AA1314" s="40"/>
      <c r="AB1314" s="41">
        <f t="shared" si="23"/>
        <v>-3.0167400214760187</v>
      </c>
    </row>
    <row r="1315" spans="1:28">
      <c r="A1315" s="28">
        <v>43312</v>
      </c>
      <c r="B1315" s="31">
        <v>0.25299673785058452</v>
      </c>
      <c r="C1315" s="31">
        <v>0.25299673785058452</v>
      </c>
      <c r="D1315" s="31">
        <v>4.0527791434683815E-3</v>
      </c>
      <c r="E1315" s="31">
        <v>4.0527791434683815E-3</v>
      </c>
      <c r="F1315" s="31">
        <v>0.28675160638148806</v>
      </c>
      <c r="G1315" s="31">
        <v>0.28675160638148806</v>
      </c>
      <c r="H1315" s="31">
        <v>0.16898239977134238</v>
      </c>
      <c r="I1315" s="31">
        <v>0.16898239977134241</v>
      </c>
      <c r="J1315" s="31">
        <v>6.9393060050572967E-3</v>
      </c>
      <c r="K1315" s="31">
        <v>6.9393060050572967E-3</v>
      </c>
      <c r="L1315" s="31">
        <v>4.9829251763955502E-5</v>
      </c>
      <c r="M1315" s="31">
        <v>4.9829251763955502E-5</v>
      </c>
      <c r="N1315" s="31">
        <v>7.166162900094082E-3</v>
      </c>
      <c r="O1315" s="31">
        <v>7.166162900094082E-3</v>
      </c>
      <c r="P1315" s="31">
        <v>4.4400968838010386E-3</v>
      </c>
      <c r="Q1315" s="31">
        <v>4.4400968838010377E-3</v>
      </c>
      <c r="R1315" s="31">
        <v>1.1526904689902778E-2</v>
      </c>
      <c r="S1315" s="31">
        <v>1.1526904689902778E-2</v>
      </c>
      <c r="T1315" s="31">
        <v>1.2839337204512536E-2</v>
      </c>
      <c r="U1315" s="31">
        <v>1.2839337204512536E-2</v>
      </c>
      <c r="V1315" s="31">
        <v>4.7540885161238665E-4</v>
      </c>
      <c r="W1315" s="31">
        <v>4.7540885161238665E-4</v>
      </c>
      <c r="X1315" s="31">
        <v>9.2929108752805856E-3</v>
      </c>
      <c r="Y1315" s="31">
        <v>9.2929108752805856E-3</v>
      </c>
      <c r="Z1315" s="29" t="s">
        <v>19</v>
      </c>
      <c r="AA1315" s="40"/>
      <c r="AB1315" s="41">
        <f t="shared" si="23"/>
        <v>-1.7779607128471981</v>
      </c>
    </row>
    <row r="1316" spans="1:28">
      <c r="A1316" s="28">
        <v>43313</v>
      </c>
      <c r="B1316" s="31">
        <v>1.3318834891486884E-3</v>
      </c>
      <c r="C1316" s="31">
        <v>1.3318834891486884E-3</v>
      </c>
      <c r="D1316" s="31">
        <v>4.9267842194081604E-2</v>
      </c>
      <c r="E1316" s="31">
        <v>4.9267842194081604E-2</v>
      </c>
      <c r="F1316" s="31">
        <v>5.2755369617871369E-2</v>
      </c>
      <c r="G1316" s="31">
        <v>5.2755369617871369E-2</v>
      </c>
      <c r="H1316" s="31">
        <v>3.1769361360315586E-2</v>
      </c>
      <c r="I1316" s="31">
        <v>3.1769361360315586E-2</v>
      </c>
      <c r="J1316" s="31">
        <v>9.6513296315122337E-6</v>
      </c>
      <c r="K1316" s="31">
        <v>9.6513296315122337E-6</v>
      </c>
      <c r="L1316" s="31">
        <v>3.2887306164210644E-4</v>
      </c>
      <c r="M1316" s="31">
        <v>3.2887306164210644E-4</v>
      </c>
      <c r="N1316" s="31">
        <v>4.353744220029225E-4</v>
      </c>
      <c r="O1316" s="31">
        <v>4.353744220029225E-4</v>
      </c>
      <c r="P1316" s="31">
        <v>2.3284636821265157E-4</v>
      </c>
      <c r="Q1316" s="31">
        <v>2.3284636821265157E-4</v>
      </c>
      <c r="R1316" s="31">
        <v>0</v>
      </c>
      <c r="S1316" s="31">
        <v>0</v>
      </c>
      <c r="T1316" s="31">
        <v>2.0297115218517878E-2</v>
      </c>
      <c r="U1316" s="31">
        <v>2.0297115218517878E-2</v>
      </c>
      <c r="V1316" s="31">
        <v>1.4357347318694078E-2</v>
      </c>
      <c r="W1316" s="31">
        <v>1.4357347318694078E-2</v>
      </c>
      <c r="X1316" s="31">
        <v>1.1062050477150255E-2</v>
      </c>
      <c r="Y1316" s="31">
        <v>1.1062050477150255E-2</v>
      </c>
      <c r="Z1316" s="29" t="s">
        <v>19</v>
      </c>
      <c r="AA1316" s="40"/>
      <c r="AB1316" s="41">
        <f t="shared" si="23"/>
        <v>-3.449252932875829</v>
      </c>
    </row>
    <row r="1317" spans="1:28">
      <c r="A1317" s="28">
        <v>43314</v>
      </c>
      <c r="B1317" s="31">
        <v>0.1986790546844337</v>
      </c>
      <c r="C1317" s="31">
        <v>0.1986790546844337</v>
      </c>
      <c r="D1317" s="31">
        <v>5.4068060114009331E-2</v>
      </c>
      <c r="E1317" s="31">
        <v>5.4068060114009331E-2</v>
      </c>
      <c r="F1317" s="31">
        <v>0.34966571251276096</v>
      </c>
      <c r="G1317" s="31">
        <v>0.34966571251276096</v>
      </c>
      <c r="H1317" s="31">
        <v>0.18221891500984361</v>
      </c>
      <c r="I1317" s="31">
        <v>0.18221891500984363</v>
      </c>
      <c r="J1317" s="31">
        <v>2.950089757365573E-3</v>
      </c>
      <c r="K1317" s="31">
        <v>2.950089757365573E-3</v>
      </c>
      <c r="L1317" s="31">
        <v>7.075753750481683E-4</v>
      </c>
      <c r="M1317" s="31">
        <v>7.075753750481683E-4</v>
      </c>
      <c r="N1317" s="31">
        <v>1.1154592949936946E-2</v>
      </c>
      <c r="O1317" s="31">
        <v>1.1154592949936946E-2</v>
      </c>
      <c r="P1317" s="31">
        <v>4.138258999080934E-3</v>
      </c>
      <c r="Q1317" s="31">
        <v>4.138258999080934E-3</v>
      </c>
      <c r="R1317" s="31">
        <v>0</v>
      </c>
      <c r="S1317" s="31">
        <v>0</v>
      </c>
      <c r="T1317" s="31">
        <v>0</v>
      </c>
      <c r="U1317" s="31">
        <v>0</v>
      </c>
      <c r="V1317" s="31">
        <v>0</v>
      </c>
      <c r="W1317" s="31">
        <v>0</v>
      </c>
      <c r="X1317" s="31">
        <v>0</v>
      </c>
      <c r="Y1317" s="31">
        <v>0</v>
      </c>
      <c r="Z1317" s="29" t="s">
        <v>19</v>
      </c>
      <c r="AA1317" s="40"/>
      <c r="AB1317" s="41">
        <f t="shared" si="23"/>
        <v>-1.7025464850010374</v>
      </c>
    </row>
    <row r="1318" spans="1:28">
      <c r="A1318" s="28">
        <v>43315</v>
      </c>
      <c r="B1318" s="31">
        <v>9.9730406192293083E-4</v>
      </c>
      <c r="C1318" s="31">
        <v>9.9730406192293083E-4</v>
      </c>
      <c r="D1318" s="31">
        <v>3.0827697091300479E-2</v>
      </c>
      <c r="E1318" s="31">
        <v>3.0827697091300479E-2</v>
      </c>
      <c r="F1318" s="31">
        <v>2.9765598414636583E-2</v>
      </c>
      <c r="G1318" s="31">
        <v>2.9765598414636583E-2</v>
      </c>
      <c r="H1318" s="31">
        <v>1.914268184808561E-2</v>
      </c>
      <c r="I1318" s="31">
        <v>1.914268184808561E-2</v>
      </c>
      <c r="J1318" s="31">
        <v>1.6085549385853724E-5</v>
      </c>
      <c r="K1318" s="31">
        <v>1.6085549385853724E-5</v>
      </c>
      <c r="L1318" s="31">
        <v>2.3253650823179241E-4</v>
      </c>
      <c r="M1318" s="31">
        <v>2.3253650823179241E-4</v>
      </c>
      <c r="N1318" s="31">
        <v>3.8032708128990939E-4</v>
      </c>
      <c r="O1318" s="31">
        <v>3.8032708128990939E-4</v>
      </c>
      <c r="P1318" s="31">
        <v>1.8603069629688035E-4</v>
      </c>
      <c r="Q1318" s="31">
        <v>1.860306962968804E-4</v>
      </c>
      <c r="R1318" s="31">
        <v>0</v>
      </c>
      <c r="S1318" s="31">
        <v>0</v>
      </c>
      <c r="T1318" s="31">
        <v>1.451692201389904E-3</v>
      </c>
      <c r="U1318" s="31">
        <v>1.451692201389904E-3</v>
      </c>
      <c r="V1318" s="31">
        <v>2.1663630722421282E-2</v>
      </c>
      <c r="W1318" s="31">
        <v>2.1663630722421282E-2</v>
      </c>
      <c r="X1318" s="31">
        <v>5.8716708513306742E-3</v>
      </c>
      <c r="Y1318" s="31">
        <v>5.8716708513306742E-3</v>
      </c>
      <c r="Z1318" s="29" t="s">
        <v>19</v>
      </c>
      <c r="AA1318" s="40"/>
      <c r="AB1318" s="41">
        <f t="shared" si="23"/>
        <v>-3.9558347853180238</v>
      </c>
    </row>
    <row r="1319" spans="1:28">
      <c r="A1319" s="28">
        <v>43316</v>
      </c>
      <c r="B1319" s="31">
        <v>2.9388298727954756E-2</v>
      </c>
      <c r="C1319" s="31">
        <v>2.9388298727954756E-2</v>
      </c>
      <c r="D1319" s="31">
        <v>1.9931700705582206E-3</v>
      </c>
      <c r="E1319" s="31">
        <v>1.9931700705582206E-3</v>
      </c>
      <c r="F1319" s="31">
        <v>5.4581940468803172E-2</v>
      </c>
      <c r="G1319" s="31">
        <v>5.4581940468803172E-2</v>
      </c>
      <c r="H1319" s="31">
        <v>2.5430765781193406E-2</v>
      </c>
      <c r="I1319" s="31">
        <v>2.5430765781193403E-2</v>
      </c>
      <c r="J1319" s="31">
        <v>3.5066497661161123E-4</v>
      </c>
      <c r="K1319" s="31">
        <v>3.5066497661161123E-4</v>
      </c>
      <c r="L1319" s="31">
        <v>1.9931700705582203E-5</v>
      </c>
      <c r="M1319" s="31">
        <v>1.9931700705582203E-5</v>
      </c>
      <c r="N1319" s="31">
        <v>3.7532277758872635E-4</v>
      </c>
      <c r="O1319" s="31">
        <v>3.7532277758872635E-4</v>
      </c>
      <c r="P1319" s="31">
        <v>2.3407835957885606E-4</v>
      </c>
      <c r="Q1319" s="31">
        <v>2.3407835957885612E-4</v>
      </c>
      <c r="R1319" s="31">
        <v>1.5985818979661431E-2</v>
      </c>
      <c r="S1319" s="31">
        <v>1.5985818979661431E-2</v>
      </c>
      <c r="T1319" s="31">
        <v>7.3016463584782811E-3</v>
      </c>
      <c r="U1319" s="31">
        <v>7.3016463584782811E-3</v>
      </c>
      <c r="V1319" s="31">
        <v>3.8683267610144724E-3</v>
      </c>
      <c r="W1319" s="31">
        <v>3.8683267610144724E-3</v>
      </c>
      <c r="X1319" s="31">
        <v>9.7820114476637743E-3</v>
      </c>
      <c r="Y1319" s="31">
        <v>9.7820114476637743E-3</v>
      </c>
      <c r="Z1319" s="29" t="s">
        <v>19</v>
      </c>
      <c r="AA1319" s="40"/>
      <c r="AB1319" s="41">
        <f t="shared" si="23"/>
        <v>-3.6717955867025118</v>
      </c>
    </row>
    <row r="1320" spans="1:28">
      <c r="A1320" s="28">
        <v>43317</v>
      </c>
      <c r="B1320" s="31">
        <v>4.6969804206692877E-4</v>
      </c>
      <c r="C1320" s="31">
        <v>4.6969804206692877E-4</v>
      </c>
      <c r="D1320" s="31">
        <v>0.20017074823604447</v>
      </c>
      <c r="E1320" s="31">
        <v>0.20017074823604447</v>
      </c>
      <c r="F1320" s="31">
        <v>0.67818824188802362</v>
      </c>
      <c r="G1320" s="31">
        <v>0.67818824188802362</v>
      </c>
      <c r="H1320" s="31">
        <v>0.24137667643225158</v>
      </c>
      <c r="I1320" s="31">
        <v>0.24137667643225158</v>
      </c>
      <c r="J1320" s="31">
        <v>3.2171098771707447E-6</v>
      </c>
      <c r="K1320" s="31">
        <v>3.2171098771707447E-6</v>
      </c>
      <c r="L1320" s="31">
        <v>2.6176966926664629E-3</v>
      </c>
      <c r="M1320" s="31">
        <v>2.6176966926664629E-3</v>
      </c>
      <c r="N1320" s="31">
        <v>2.5121604579938744E-3</v>
      </c>
      <c r="O1320" s="31">
        <v>2.5121604579938744E-3</v>
      </c>
      <c r="P1320" s="31">
        <v>1.5905008537700168E-3</v>
      </c>
      <c r="Q1320" s="31">
        <v>1.5905008537700168E-3</v>
      </c>
      <c r="R1320" s="31">
        <v>0</v>
      </c>
      <c r="S1320" s="31">
        <v>0</v>
      </c>
      <c r="T1320" s="31">
        <v>0</v>
      </c>
      <c r="U1320" s="31">
        <v>0</v>
      </c>
      <c r="V1320" s="31">
        <v>2.842444502271954E-3</v>
      </c>
      <c r="W1320" s="31">
        <v>2.842444502271954E-3</v>
      </c>
      <c r="X1320" s="31">
        <v>6.9977109600415923E-4</v>
      </c>
      <c r="Y1320" s="31">
        <v>6.9977109600415923E-4</v>
      </c>
      <c r="Z1320" s="29" t="s">
        <v>19</v>
      </c>
      <c r="AA1320" s="40"/>
      <c r="AB1320" s="41">
        <f t="shared" si="23"/>
        <v>-1.4213965929142254</v>
      </c>
    </row>
    <row r="1321" spans="1:28">
      <c r="A1321" s="28">
        <v>43318</v>
      </c>
      <c r="B1321" s="31">
        <v>0.12501367271697797</v>
      </c>
      <c r="C1321" s="31">
        <v>0.12501367271697797</v>
      </c>
      <c r="D1321" s="31">
        <v>5.4396933175651432E-2</v>
      </c>
      <c r="E1321" s="31">
        <v>5.4396933175651432E-2</v>
      </c>
      <c r="F1321" s="31">
        <v>0.46898332566006767</v>
      </c>
      <c r="G1321" s="31">
        <v>0.46898332566006767</v>
      </c>
      <c r="H1321" s="31">
        <v>0.1835051139961611</v>
      </c>
      <c r="I1321" s="31">
        <v>0.18350511399616112</v>
      </c>
      <c r="J1321" s="31">
        <v>5.7264555813639267E-4</v>
      </c>
      <c r="K1321" s="31">
        <v>5.7264555813639267E-4</v>
      </c>
      <c r="L1321" s="31">
        <v>4.484632658755996E-4</v>
      </c>
      <c r="M1321" s="31">
        <v>4.484632658755996E-4</v>
      </c>
      <c r="N1321" s="31">
        <v>6.0251816562243536E-3</v>
      </c>
      <c r="O1321" s="31">
        <v>6.0251816562243536E-3</v>
      </c>
      <c r="P1321" s="31">
        <v>1.8689309025322353E-3</v>
      </c>
      <c r="Q1321" s="31">
        <v>1.8689309025322351E-3</v>
      </c>
      <c r="R1321" s="31">
        <v>3.9892162476917238E-4</v>
      </c>
      <c r="S1321" s="31">
        <v>3.9892162476917238E-4</v>
      </c>
      <c r="T1321" s="31">
        <v>0</v>
      </c>
      <c r="U1321" s="31">
        <v>0</v>
      </c>
      <c r="V1321" s="31">
        <v>0</v>
      </c>
      <c r="W1321" s="31">
        <v>0</v>
      </c>
      <c r="X1321" s="31">
        <v>1.527669294093587E-4</v>
      </c>
      <c r="Y1321" s="31">
        <v>1.527669294093587E-4</v>
      </c>
      <c r="Z1321" s="29" t="s">
        <v>19</v>
      </c>
      <c r="AA1321" s="40"/>
      <c r="AB1321" s="41">
        <f t="shared" si="23"/>
        <v>-1.6955127426869618</v>
      </c>
    </row>
    <row r="1322" spans="1:28">
      <c r="A1322" s="28">
        <v>43319</v>
      </c>
      <c r="B1322" s="31">
        <v>1.653594476865763E-3</v>
      </c>
      <c r="C1322" s="31">
        <v>1.653594476865763E-3</v>
      </c>
      <c r="D1322" s="31">
        <v>2.3134060618945747E-2</v>
      </c>
      <c r="E1322" s="31">
        <v>2.3134060618945747E-2</v>
      </c>
      <c r="F1322" s="31">
        <v>0.26197529875693093</v>
      </c>
      <c r="G1322" s="31">
        <v>0.26197529875693093</v>
      </c>
      <c r="H1322" s="31">
        <v>7.3707579457283165E-2</v>
      </c>
      <c r="I1322" s="31">
        <v>7.3707579457283165E-2</v>
      </c>
      <c r="J1322" s="31">
        <v>1.2868439508682979E-5</v>
      </c>
      <c r="K1322" s="31">
        <v>1.2868439508682979E-5</v>
      </c>
      <c r="L1322" s="31">
        <v>2.5246820893737461E-4</v>
      </c>
      <c r="M1322" s="31">
        <v>2.5246820893737461E-4</v>
      </c>
      <c r="N1322" s="31">
        <v>3.3128490501831572E-3</v>
      </c>
      <c r="O1322" s="31">
        <v>3.3128490501831572E-3</v>
      </c>
      <c r="P1322" s="31">
        <v>9.14137593723743E-4</v>
      </c>
      <c r="Q1322" s="31">
        <v>9.14137593723743E-4</v>
      </c>
      <c r="R1322" s="31">
        <v>0</v>
      </c>
      <c r="S1322" s="31">
        <v>0</v>
      </c>
      <c r="T1322" s="31">
        <v>0</v>
      </c>
      <c r="U1322" s="31">
        <v>0</v>
      </c>
      <c r="V1322" s="31">
        <v>9.3180134916027776E-3</v>
      </c>
      <c r="W1322" s="31">
        <v>9.3180134916027776E-3</v>
      </c>
      <c r="X1322" s="31">
        <v>2.2939679238727895E-3</v>
      </c>
      <c r="Y1322" s="31">
        <v>2.2939679238727895E-3</v>
      </c>
      <c r="Z1322" s="29" t="s">
        <v>19</v>
      </c>
      <c r="AA1322" s="40"/>
      <c r="AB1322" s="41">
        <f t="shared" si="23"/>
        <v>-2.6076496430491729</v>
      </c>
    </row>
    <row r="1323" spans="1:28">
      <c r="A1323" s="28">
        <v>43320</v>
      </c>
      <c r="B1323" s="31">
        <v>8.5253411745024729E-4</v>
      </c>
      <c r="C1323" s="31">
        <v>8.5253411745024729E-4</v>
      </c>
      <c r="D1323" s="31">
        <v>0.41441659912034762</v>
      </c>
      <c r="E1323" s="31">
        <v>0.41441659912034762</v>
      </c>
      <c r="F1323" s="31">
        <v>0.21962888083752022</v>
      </c>
      <c r="G1323" s="31">
        <v>0.21962888083752022</v>
      </c>
      <c r="H1323" s="31">
        <v>0.20808826971740577</v>
      </c>
      <c r="I1323" s="31">
        <v>0.20808826971740579</v>
      </c>
      <c r="J1323" s="31">
        <v>9.6513296315122337E-6</v>
      </c>
      <c r="K1323" s="31">
        <v>9.6513296315122337E-6</v>
      </c>
      <c r="L1323" s="31">
        <v>4.8965544733380285E-3</v>
      </c>
      <c r="M1323" s="31">
        <v>4.8965544733380285E-3</v>
      </c>
      <c r="N1323" s="31">
        <v>1.6213943991832975E-3</v>
      </c>
      <c r="O1323" s="31">
        <v>1.6213943991832975E-3</v>
      </c>
      <c r="P1323" s="31">
        <v>2.2188164505343149E-3</v>
      </c>
      <c r="Q1323" s="31">
        <v>2.2188164505343149E-3</v>
      </c>
      <c r="R1323" s="31">
        <v>0</v>
      </c>
      <c r="S1323" s="31">
        <v>0</v>
      </c>
      <c r="T1323" s="31">
        <v>0</v>
      </c>
      <c r="U1323" s="31">
        <v>0</v>
      </c>
      <c r="V1323" s="31">
        <v>1.0859339031567146E-3</v>
      </c>
      <c r="W1323" s="31">
        <v>1.0859339031567146E-3</v>
      </c>
      <c r="X1323" s="31">
        <v>2.6734212646637774E-4</v>
      </c>
      <c r="Y1323" s="31">
        <v>2.6734212646637774E-4</v>
      </c>
      <c r="Z1323" s="29" t="s">
        <v>19</v>
      </c>
      <c r="AA1323" s="40"/>
      <c r="AB1323" s="41">
        <f t="shared" si="23"/>
        <v>-1.5697929156604713</v>
      </c>
    </row>
    <row r="1324" spans="1:28">
      <c r="A1324" s="28">
        <v>43321</v>
      </c>
      <c r="B1324" s="31">
        <v>0.42660485526222658</v>
      </c>
      <c r="C1324" s="31">
        <v>0.42660485526222658</v>
      </c>
      <c r="D1324" s="31">
        <v>1.4236416545969144</v>
      </c>
      <c r="E1324" s="31">
        <v>1.4236416545969144</v>
      </c>
      <c r="F1324" s="31">
        <v>3.6300068058530339</v>
      </c>
      <c r="G1324" s="31">
        <v>3.6300068058530339</v>
      </c>
      <c r="H1324" s="31">
        <v>1.5850037082940125</v>
      </c>
      <c r="I1324" s="31">
        <v>1.585003708294012</v>
      </c>
      <c r="J1324" s="31">
        <v>5.9548703826430476E-3</v>
      </c>
      <c r="K1324" s="31">
        <v>5.9548703826430476E-3</v>
      </c>
      <c r="L1324" s="31">
        <v>3.0395843576012861E-2</v>
      </c>
      <c r="M1324" s="31">
        <v>3.0395843576012861E-2</v>
      </c>
      <c r="N1324" s="31">
        <v>7.4348940088476076E-2</v>
      </c>
      <c r="O1324" s="31">
        <v>7.4348940088476076E-2</v>
      </c>
      <c r="P1324" s="31">
        <v>3.1856832747316113E-2</v>
      </c>
      <c r="Q1324" s="31">
        <v>3.1856832747316099E-2</v>
      </c>
      <c r="R1324" s="31">
        <v>9.6513296315122354E-6</v>
      </c>
      <c r="S1324" s="31">
        <v>9.6513296315122354E-6</v>
      </c>
      <c r="T1324" s="31">
        <v>0</v>
      </c>
      <c r="U1324" s="31">
        <v>0</v>
      </c>
      <c r="V1324" s="31">
        <v>7.506455551774526E-5</v>
      </c>
      <c r="W1324" s="31">
        <v>7.506455551774526E-5</v>
      </c>
      <c r="X1324" s="31">
        <v>2.2175844591681102E-5</v>
      </c>
      <c r="Y1324" s="31">
        <v>2.2175844591681102E-5</v>
      </c>
      <c r="Z1324" s="29" t="s">
        <v>19</v>
      </c>
      <c r="AA1324" s="40"/>
      <c r="AB1324" s="41">
        <f t="shared" si="23"/>
        <v>0.46058674694418023</v>
      </c>
    </row>
    <row r="1325" spans="1:28">
      <c r="A1325" s="28">
        <v>43322</v>
      </c>
      <c r="B1325" s="31">
        <v>1.0391264903261506E-2</v>
      </c>
      <c r="C1325" s="31">
        <v>1.0391264903261506E-2</v>
      </c>
      <c r="D1325" s="31">
        <v>4.397597565674953E-2</v>
      </c>
      <c r="E1325" s="31">
        <v>4.397597565674953E-2</v>
      </c>
      <c r="F1325" s="31">
        <v>1.3065136016974599</v>
      </c>
      <c r="G1325" s="31">
        <v>1.3065136016974599</v>
      </c>
      <c r="H1325" s="31">
        <v>0.34193427572459578</v>
      </c>
      <c r="I1325" s="31">
        <v>0.34193427572459573</v>
      </c>
      <c r="J1325" s="31">
        <v>1.0294751606946383E-4</v>
      </c>
      <c r="K1325" s="31">
        <v>1.0294751606946383E-4</v>
      </c>
      <c r="L1325" s="31">
        <v>3.4548281223009154E-4</v>
      </c>
      <c r="M1325" s="31">
        <v>3.4548281223009154E-4</v>
      </c>
      <c r="N1325" s="31">
        <v>1.4527493644534302E-2</v>
      </c>
      <c r="O1325" s="31">
        <v>1.4527493644534302E-2</v>
      </c>
      <c r="P1325" s="31">
        <v>3.744021761895493E-3</v>
      </c>
      <c r="Q1325" s="31">
        <v>3.7440217618954926E-3</v>
      </c>
      <c r="R1325" s="31">
        <v>0</v>
      </c>
      <c r="S1325" s="31">
        <v>0</v>
      </c>
      <c r="T1325" s="31">
        <v>3.4814037232416919E-3</v>
      </c>
      <c r="U1325" s="31">
        <v>3.4814037232416919E-3</v>
      </c>
      <c r="V1325" s="31">
        <v>7.3613307444402188E-3</v>
      </c>
      <c r="W1325" s="31">
        <v>7.3613307444402188E-3</v>
      </c>
      <c r="X1325" s="31">
        <v>3.1033862514691494E-3</v>
      </c>
      <c r="Y1325" s="31">
        <v>3.1033862514691507E-3</v>
      </c>
      <c r="Z1325" s="29" t="s">
        <v>19</v>
      </c>
      <c r="AA1325" s="40"/>
      <c r="AB1325" s="41">
        <f t="shared" si="23"/>
        <v>-1.0731367366316245</v>
      </c>
    </row>
    <row r="1326" spans="1:28">
      <c r="A1326" s="28">
        <v>43323</v>
      </c>
      <c r="B1326" s="31">
        <v>1.1729582612164537E-2</v>
      </c>
      <c r="C1326" s="31">
        <v>1.1729582612164537E-2</v>
      </c>
      <c r="D1326" s="31">
        <v>0.4153500671033924</v>
      </c>
      <c r="E1326" s="31">
        <v>0.4153500671033924</v>
      </c>
      <c r="F1326" s="31">
        <v>1.0238805372620454E-2</v>
      </c>
      <c r="G1326" s="31">
        <v>1.0238805372620454E-2</v>
      </c>
      <c r="H1326" s="31">
        <v>0.16105083935571779</v>
      </c>
      <c r="I1326" s="31">
        <v>0.16105083935571782</v>
      </c>
      <c r="J1326" s="31">
        <v>5.4690867911902659E-5</v>
      </c>
      <c r="K1326" s="31">
        <v>5.4690867911902659E-5</v>
      </c>
      <c r="L1326" s="31">
        <v>4.0062718418220232E-3</v>
      </c>
      <c r="M1326" s="31">
        <v>4.0062718418220232E-3</v>
      </c>
      <c r="N1326" s="31">
        <v>1.1009468142602638E-4</v>
      </c>
      <c r="O1326" s="31">
        <v>1.1009468142602638E-4</v>
      </c>
      <c r="P1326" s="31">
        <v>1.5338292509246097E-3</v>
      </c>
      <c r="Q1326" s="31">
        <v>1.5338292509246094E-3</v>
      </c>
      <c r="R1326" s="31">
        <v>0</v>
      </c>
      <c r="S1326" s="31">
        <v>0</v>
      </c>
      <c r="T1326" s="31">
        <v>0</v>
      </c>
      <c r="U1326" s="31">
        <v>0</v>
      </c>
      <c r="V1326" s="31">
        <v>0</v>
      </c>
      <c r="W1326" s="31">
        <v>0</v>
      </c>
      <c r="X1326" s="31">
        <v>0</v>
      </c>
      <c r="Y1326" s="31">
        <v>0</v>
      </c>
      <c r="Z1326" s="29" t="s">
        <v>19</v>
      </c>
      <c r="AA1326" s="40"/>
      <c r="AB1326" s="41">
        <f t="shared" si="23"/>
        <v>-1.8260351914475212</v>
      </c>
    </row>
    <row r="1327" spans="1:28">
      <c r="A1327" s="28">
        <v>43324</v>
      </c>
      <c r="B1327" s="31">
        <v>6.1125087666244146E-4</v>
      </c>
      <c r="C1327" s="31">
        <v>6.1125087666244146E-4</v>
      </c>
      <c r="D1327" s="31">
        <v>7.378051211183013E-3</v>
      </c>
      <c r="E1327" s="31">
        <v>7.378051211183013E-3</v>
      </c>
      <c r="F1327" s="31">
        <v>6.2989170686790635E-2</v>
      </c>
      <c r="G1327" s="31">
        <v>6.2989170686790635E-2</v>
      </c>
      <c r="H1327" s="31">
        <v>1.8477406510335172E-2</v>
      </c>
      <c r="I1327" s="31">
        <v>1.8477406510335175E-2</v>
      </c>
      <c r="J1327" s="31">
        <v>6.4342197543414894E-6</v>
      </c>
      <c r="K1327" s="31">
        <v>6.4342197543414894E-6</v>
      </c>
      <c r="L1327" s="31">
        <v>4.9829251763955515E-5</v>
      </c>
      <c r="M1327" s="31">
        <v>4.9829251763955515E-5</v>
      </c>
      <c r="N1327" s="31">
        <v>3.5530556278399431E-4</v>
      </c>
      <c r="O1327" s="31">
        <v>3.5530556278399431E-4</v>
      </c>
      <c r="P1327" s="31">
        <v>1.0841524022599647E-4</v>
      </c>
      <c r="Q1327" s="31">
        <v>1.0841524022599647E-4</v>
      </c>
      <c r="R1327" s="31">
        <v>1.8019032422033343E-2</v>
      </c>
      <c r="S1327" s="31">
        <v>1.8019032422033343E-2</v>
      </c>
      <c r="T1327" s="31">
        <v>1.1743093665705516E-2</v>
      </c>
      <c r="U1327" s="31">
        <v>1.1743093665705516E-2</v>
      </c>
      <c r="V1327" s="31">
        <v>2.2919710951418222E-3</v>
      </c>
      <c r="W1327" s="31">
        <v>2.2919710951418222E-3</v>
      </c>
      <c r="X1327" s="31">
        <v>1.1819725167366027E-2</v>
      </c>
      <c r="Y1327" s="31">
        <v>1.1819725167366027E-2</v>
      </c>
      <c r="Z1327" s="29" t="s">
        <v>19</v>
      </c>
      <c r="AA1327" s="40"/>
      <c r="AB1327" s="41">
        <f t="shared" si="23"/>
        <v>-3.9912065629670557</v>
      </c>
    </row>
    <row r="1328" spans="1:28">
      <c r="A1328" s="28">
        <v>43325</v>
      </c>
      <c r="B1328" s="31">
        <v>1.7541548974063661</v>
      </c>
      <c r="C1328" s="31">
        <v>1.7541548974063661</v>
      </c>
      <c r="D1328" s="31">
        <v>5.1041763556878429E-2</v>
      </c>
      <c r="E1328" s="31">
        <v>5.1041763556878429E-2</v>
      </c>
      <c r="F1328" s="31">
        <v>6.2698921072122021E-2</v>
      </c>
      <c r="G1328" s="31">
        <v>6.2698921072122021E-2</v>
      </c>
      <c r="H1328" s="31">
        <v>0.70611831552284476</v>
      </c>
      <c r="I1328" s="31">
        <v>0.70611831552284499</v>
      </c>
      <c r="J1328" s="31">
        <v>1.1465779602236537E-2</v>
      </c>
      <c r="K1328" s="31">
        <v>1.1465779602236537E-2</v>
      </c>
      <c r="L1328" s="31">
        <v>7.540826766945268E-4</v>
      </c>
      <c r="M1328" s="31">
        <v>7.540826766945268E-4</v>
      </c>
      <c r="N1328" s="31">
        <v>4.2036151089937349E-4</v>
      </c>
      <c r="O1328" s="31">
        <v>4.2036151089937349E-4</v>
      </c>
      <c r="P1328" s="31">
        <v>4.7739665440424579E-3</v>
      </c>
      <c r="Q1328" s="31">
        <v>4.7739665440424562E-3</v>
      </c>
      <c r="R1328" s="31">
        <v>0</v>
      </c>
      <c r="S1328" s="31">
        <v>0</v>
      </c>
      <c r="T1328" s="31">
        <v>2.0107764061814845E-2</v>
      </c>
      <c r="U1328" s="31">
        <v>2.0107764061814845E-2</v>
      </c>
      <c r="V1328" s="31">
        <v>1.1404808134996097E-2</v>
      </c>
      <c r="W1328" s="31">
        <v>1.1404808134996097E-2</v>
      </c>
      <c r="X1328" s="31">
        <v>1.026495206321594E-2</v>
      </c>
      <c r="Y1328" s="31">
        <v>1.026495206321594E-2</v>
      </c>
      <c r="Z1328" s="29" t="s">
        <v>19</v>
      </c>
      <c r="AA1328" s="40"/>
      <c r="AB1328" s="41">
        <f t="shared" si="23"/>
        <v>-0.34797246980340479</v>
      </c>
    </row>
    <row r="1329" spans="1:28">
      <c r="A1329" s="28">
        <v>43326</v>
      </c>
      <c r="B1329" s="31">
        <v>1.2450215224650782E-3</v>
      </c>
      <c r="C1329" s="31">
        <v>1.2450215224650782E-3</v>
      </c>
      <c r="D1329" s="31">
        <v>2.2413197443427187E-2</v>
      </c>
      <c r="E1329" s="31">
        <v>2.2413197443427187E-2</v>
      </c>
      <c r="F1329" s="31">
        <v>3.4799927938026706E-2</v>
      </c>
      <c r="G1329" s="31">
        <v>3.4799927938026706E-2</v>
      </c>
      <c r="H1329" s="31">
        <v>1.7356294367089076E-2</v>
      </c>
      <c r="I1329" s="31">
        <v>1.7356294367089072E-2</v>
      </c>
      <c r="J1329" s="31">
        <v>6.4342197543414894E-6</v>
      </c>
      <c r="K1329" s="31">
        <v>6.4342197543414894E-6</v>
      </c>
      <c r="L1329" s="31">
        <v>1.8935115670303096E-4</v>
      </c>
      <c r="M1329" s="31">
        <v>1.8935115670303096E-4</v>
      </c>
      <c r="N1329" s="31">
        <v>4.5038733310647161E-4</v>
      </c>
      <c r="O1329" s="31">
        <v>4.5038733310647161E-4</v>
      </c>
      <c r="P1329" s="31">
        <v>1.8356671356447132E-4</v>
      </c>
      <c r="Q1329" s="31">
        <v>1.8356671356447134E-4</v>
      </c>
      <c r="R1329" s="31">
        <v>0</v>
      </c>
      <c r="S1329" s="31">
        <v>0</v>
      </c>
      <c r="T1329" s="31">
        <v>0</v>
      </c>
      <c r="U1329" s="31">
        <v>0</v>
      </c>
      <c r="V1329" s="31">
        <v>2.95253918369798E-4</v>
      </c>
      <c r="W1329" s="31">
        <v>2.95253918369798E-4</v>
      </c>
      <c r="X1329" s="31">
        <v>7.2687490606065827E-5</v>
      </c>
      <c r="Y1329" s="31">
        <v>7.2687490606065827E-5</v>
      </c>
      <c r="Z1329" s="29" t="s">
        <v>19</v>
      </c>
      <c r="AA1329" s="40"/>
      <c r="AB1329" s="41">
        <f t="shared" si="23"/>
        <v>-4.0538000506523479</v>
      </c>
    </row>
    <row r="1330" spans="1:28">
      <c r="A1330" s="28">
        <v>43327</v>
      </c>
      <c r="B1330" s="31">
        <v>6.9360888951801262E-3</v>
      </c>
      <c r="C1330" s="31">
        <v>6.9360888951801262E-3</v>
      </c>
      <c r="D1330" s="31">
        <v>0.42597698552958535</v>
      </c>
      <c r="E1330" s="31">
        <v>0.42597698552958535</v>
      </c>
      <c r="F1330" s="31">
        <v>0.92804812138439063</v>
      </c>
      <c r="G1330" s="31">
        <v>0.92804812138439063</v>
      </c>
      <c r="H1330" s="31">
        <v>0.38910845712793252</v>
      </c>
      <c r="I1330" s="31">
        <v>0.38910845712793235</v>
      </c>
      <c r="J1330" s="31">
        <v>5.4690867911902666E-5</v>
      </c>
      <c r="K1330" s="31">
        <v>5.4690867911902666E-5</v>
      </c>
      <c r="L1330" s="31">
        <v>4.8799447227500445E-3</v>
      </c>
      <c r="M1330" s="31">
        <v>4.8799447227500445E-3</v>
      </c>
      <c r="N1330" s="31">
        <v>1.5978741717877373E-2</v>
      </c>
      <c r="O1330" s="31">
        <v>1.5978741717877373E-2</v>
      </c>
      <c r="P1330" s="31">
        <v>5.7644876024708818E-3</v>
      </c>
      <c r="Q1330" s="31">
        <v>5.7644876024708792E-3</v>
      </c>
      <c r="R1330" s="31">
        <v>0</v>
      </c>
      <c r="S1330" s="31">
        <v>0</v>
      </c>
      <c r="T1330" s="31">
        <v>1.1294630399829916E-4</v>
      </c>
      <c r="U1330" s="31">
        <v>1.1294630399829916E-4</v>
      </c>
      <c r="V1330" s="31">
        <v>2.1078127189382869E-2</v>
      </c>
      <c r="W1330" s="31">
        <v>2.1078127189382869E-2</v>
      </c>
      <c r="X1330" s="31">
        <v>5.231035340904331E-3</v>
      </c>
      <c r="Y1330" s="31">
        <v>5.2310353409043319E-3</v>
      </c>
      <c r="Z1330" s="29" t="s">
        <v>19</v>
      </c>
      <c r="AA1330" s="40"/>
      <c r="AB1330" s="41">
        <f t="shared" si="23"/>
        <v>-0.94389716412649061</v>
      </c>
    </row>
    <row r="1331" spans="1:28">
      <c r="A1331" s="28">
        <v>43328</v>
      </c>
      <c r="B1331" s="31">
        <v>3.6565670863922685E-2</v>
      </c>
      <c r="C1331" s="31">
        <v>3.6565670863922685E-2</v>
      </c>
      <c r="D1331" s="31">
        <v>4.7972281648218776E-2</v>
      </c>
      <c r="E1331" s="31">
        <v>4.7972281648218776E-2</v>
      </c>
      <c r="F1331" s="31">
        <v>4.5639249754789125E-3</v>
      </c>
      <c r="G1331" s="31">
        <v>4.5639249754789125E-3</v>
      </c>
      <c r="H1331" s="31">
        <v>3.2917577313618183E-2</v>
      </c>
      <c r="I1331" s="31">
        <v>3.2917577313618183E-2</v>
      </c>
      <c r="J1331" s="31">
        <v>1.4155283459551277E-4</v>
      </c>
      <c r="K1331" s="31">
        <v>1.4155283459551277E-4</v>
      </c>
      <c r="L1331" s="31">
        <v>5.0493641787474923E-4</v>
      </c>
      <c r="M1331" s="31">
        <v>5.0493641787474923E-4</v>
      </c>
      <c r="N1331" s="31">
        <v>2.0017214804732068E-5</v>
      </c>
      <c r="O1331" s="31">
        <v>2.0017214804732068E-5</v>
      </c>
      <c r="P1331" s="31">
        <v>2.4639827324090109E-4</v>
      </c>
      <c r="Q1331" s="31">
        <v>2.4639827324090109E-4</v>
      </c>
      <c r="R1331" s="31">
        <v>4.5554275860737745E-3</v>
      </c>
      <c r="S1331" s="31">
        <v>4.5554275860737745E-3</v>
      </c>
      <c r="T1331" s="31">
        <v>1.9566286192646529E-2</v>
      </c>
      <c r="U1331" s="31">
        <v>1.9566286192646529E-2</v>
      </c>
      <c r="V1331" s="31">
        <v>3.5980943611505895E-3</v>
      </c>
      <c r="W1331" s="31">
        <v>3.5980943611505895E-3</v>
      </c>
      <c r="X1331" s="31">
        <v>9.8867307137911579E-3</v>
      </c>
      <c r="Y1331" s="31">
        <v>9.8867307137911579E-3</v>
      </c>
      <c r="Z1331" s="29" t="s">
        <v>19</v>
      </c>
      <c r="AA1331" s="40"/>
      <c r="AB1331" s="41">
        <f t="shared" si="23"/>
        <v>-3.413748499027847</v>
      </c>
    </row>
    <row r="1332" spans="1:28">
      <c r="A1332" s="28">
        <v>43329</v>
      </c>
      <c r="B1332" s="31">
        <v>0.14868516719320032</v>
      </c>
      <c r="C1332" s="31">
        <v>0.14868516719320032</v>
      </c>
      <c r="D1332" s="31">
        <v>4.4248375566392486E-3</v>
      </c>
      <c r="E1332" s="31">
        <v>4.4248375566392486E-3</v>
      </c>
      <c r="F1332" s="31">
        <v>0.12945132814220228</v>
      </c>
      <c r="G1332" s="31">
        <v>0.12945132814220228</v>
      </c>
      <c r="H1332" s="31">
        <v>9.0449110132636207E-2</v>
      </c>
      <c r="I1332" s="31">
        <v>9.0449110132636179E-2</v>
      </c>
      <c r="J1332" s="31">
        <v>1.0552120397120043E-3</v>
      </c>
      <c r="K1332" s="31">
        <v>1.0552120397120043E-3</v>
      </c>
      <c r="L1332" s="31">
        <v>4.3185351528761443E-5</v>
      </c>
      <c r="M1332" s="31">
        <v>4.3185351528761443E-5</v>
      </c>
      <c r="N1332" s="31">
        <v>8.0569289589046598E-4</v>
      </c>
      <c r="O1332" s="31">
        <v>8.0569289589046598E-4</v>
      </c>
      <c r="P1332" s="31">
        <v>6.1845966583466184E-4</v>
      </c>
      <c r="Q1332" s="31">
        <v>6.1845966583466163E-4</v>
      </c>
      <c r="R1332" s="31">
        <v>1.8273184102329831E-3</v>
      </c>
      <c r="S1332" s="31">
        <v>1.8273184102329831E-3</v>
      </c>
      <c r="T1332" s="31">
        <v>0</v>
      </c>
      <c r="U1332" s="31">
        <v>0</v>
      </c>
      <c r="V1332" s="31">
        <v>1.1279700542466521E-2</v>
      </c>
      <c r="W1332" s="31">
        <v>1.1279700542466521E-2</v>
      </c>
      <c r="X1332" s="31">
        <v>3.476679635429115E-3</v>
      </c>
      <c r="Y1332" s="31">
        <v>3.476679635429115E-3</v>
      </c>
      <c r="Z1332" s="29" t="s">
        <v>19</v>
      </c>
      <c r="AA1332" s="40"/>
      <c r="AB1332" s="41">
        <f t="shared" si="23"/>
        <v>-2.402967905413262</v>
      </c>
    </row>
    <row r="1333" spans="1:28">
      <c r="A1333" s="28">
        <v>43330</v>
      </c>
      <c r="B1333" s="31">
        <v>0.48624363816521787</v>
      </c>
      <c r="C1333" s="31">
        <v>0.48624363816521787</v>
      </c>
      <c r="D1333" s="31">
        <v>0.1626526436079036</v>
      </c>
      <c r="E1333" s="31">
        <v>0.1626526436079036</v>
      </c>
      <c r="F1333" s="31">
        <v>0.18391816962587823</v>
      </c>
      <c r="G1333" s="31">
        <v>0.18391816962587823</v>
      </c>
      <c r="H1333" s="31">
        <v>0.29180701101646678</v>
      </c>
      <c r="I1333" s="31">
        <v>0.29180701101646678</v>
      </c>
      <c r="J1333" s="31">
        <v>5.7232384714867553E-3</v>
      </c>
      <c r="K1333" s="31">
        <v>5.7232384714867553E-3</v>
      </c>
      <c r="L1333" s="31">
        <v>3.9863401411164412E-4</v>
      </c>
      <c r="M1333" s="31">
        <v>3.9863401411164412E-4</v>
      </c>
      <c r="N1333" s="31">
        <v>1.196028584582741E-3</v>
      </c>
      <c r="O1333" s="31">
        <v>1.196028584582741E-3</v>
      </c>
      <c r="P1333" s="31">
        <v>2.6339975409452334E-3</v>
      </c>
      <c r="Q1333" s="31">
        <v>2.633997540945233E-3</v>
      </c>
      <c r="R1333" s="31">
        <v>1.5889305683346309E-2</v>
      </c>
      <c r="S1333" s="31">
        <v>1.5889305683346309E-2</v>
      </c>
      <c r="T1333" s="31">
        <v>0</v>
      </c>
      <c r="U1333" s="31">
        <v>0</v>
      </c>
      <c r="V1333" s="31">
        <v>4.6540024421002062E-3</v>
      </c>
      <c r="W1333" s="31">
        <v>4.6540024421002062E-3</v>
      </c>
      <c r="X1333" s="31">
        <v>7.2305573282542435E-3</v>
      </c>
      <c r="Y1333" s="31">
        <v>7.2305573282542427E-3</v>
      </c>
      <c r="Z1333" s="29" t="s">
        <v>19</v>
      </c>
      <c r="AA1333" s="40"/>
      <c r="AB1333" s="41">
        <f t="shared" si="23"/>
        <v>-1.2316626163950213</v>
      </c>
    </row>
    <row r="1334" spans="1:28">
      <c r="A1334" s="28">
        <v>43331</v>
      </c>
      <c r="B1334" s="31">
        <v>4.0792953242525052E-3</v>
      </c>
      <c r="C1334" s="31">
        <v>4.0792953242525052E-3</v>
      </c>
      <c r="D1334" s="31">
        <v>0.18368058785229283</v>
      </c>
      <c r="E1334" s="31">
        <v>0.18368058785229283</v>
      </c>
      <c r="F1334" s="31">
        <v>0.15375222691514701</v>
      </c>
      <c r="G1334" s="31">
        <v>0.15375222691514701</v>
      </c>
      <c r="H1334" s="31">
        <v>0.10753436639916029</v>
      </c>
      <c r="I1334" s="31">
        <v>0.10753436639916029</v>
      </c>
      <c r="J1334" s="31">
        <v>2.2519769140195214E-5</v>
      </c>
      <c r="K1334" s="31">
        <v>2.2519769140195214E-5</v>
      </c>
      <c r="L1334" s="31">
        <v>2.0330334719693846E-3</v>
      </c>
      <c r="M1334" s="31">
        <v>2.0330334719693846E-3</v>
      </c>
      <c r="N1334" s="31">
        <v>1.3511619993194141E-3</v>
      </c>
      <c r="O1334" s="31">
        <v>1.3511619993194141E-3</v>
      </c>
      <c r="P1334" s="31">
        <v>1.0952403245558053E-3</v>
      </c>
      <c r="Q1334" s="31">
        <v>1.095240324555806E-3</v>
      </c>
      <c r="R1334" s="31">
        <v>3.427187152149995E-2</v>
      </c>
      <c r="S1334" s="31">
        <v>3.427187152149995E-2</v>
      </c>
      <c r="T1334" s="31">
        <v>4.2584078557476382E-2</v>
      </c>
      <c r="U1334" s="31">
        <v>4.2584078557476382E-2</v>
      </c>
      <c r="V1334" s="31">
        <v>2.9545409051784533E-2</v>
      </c>
      <c r="W1334" s="31">
        <v>2.9545409051784533E-2</v>
      </c>
      <c r="X1334" s="31">
        <v>3.6190978373623561E-2</v>
      </c>
      <c r="Y1334" s="31">
        <v>3.6190978373623554E-2</v>
      </c>
      <c r="Z1334" s="29" t="s">
        <v>19</v>
      </c>
      <c r="AA1334" s="40"/>
      <c r="AB1334" s="41">
        <f t="shared" si="23"/>
        <v>-2.2299447950695099</v>
      </c>
    </row>
    <row r="1335" spans="1:28">
      <c r="A1335" s="28">
        <v>43332</v>
      </c>
      <c r="B1335" s="31">
        <v>2.3510638982363805E-2</v>
      </c>
      <c r="C1335" s="31">
        <v>2.3510638982363805E-2</v>
      </c>
      <c r="D1335" s="31">
        <v>0.13295440955658611</v>
      </c>
      <c r="E1335" s="31">
        <v>0.13295440955658611</v>
      </c>
      <c r="F1335" s="31">
        <v>3.4059040775066562</v>
      </c>
      <c r="G1335" s="31">
        <v>3.4059040775066562</v>
      </c>
      <c r="H1335" s="31">
        <v>0.8967985472357809</v>
      </c>
      <c r="I1335" s="31">
        <v>0.89679854723578101</v>
      </c>
      <c r="J1335" s="31">
        <v>1.3511861484117126E-4</v>
      </c>
      <c r="K1335" s="31">
        <v>1.3511861484117126E-4</v>
      </c>
      <c r="L1335" s="31">
        <v>6.7435587387219787E-4</v>
      </c>
      <c r="M1335" s="31">
        <v>6.7435587387219787E-4</v>
      </c>
      <c r="N1335" s="31">
        <v>6.689252757371339E-2</v>
      </c>
      <c r="O1335" s="31">
        <v>6.689252757371339E-2</v>
      </c>
      <c r="P1335" s="31">
        <v>1.6769866476775738E-2</v>
      </c>
      <c r="Q1335" s="31">
        <v>1.6769866476775742E-2</v>
      </c>
      <c r="R1335" s="31">
        <v>0</v>
      </c>
      <c r="S1335" s="31">
        <v>0</v>
      </c>
      <c r="T1335" s="31">
        <v>3.4814037232416919E-3</v>
      </c>
      <c r="U1335" s="31">
        <v>3.4814037232416919E-3</v>
      </c>
      <c r="V1335" s="31">
        <v>0</v>
      </c>
      <c r="W1335" s="31">
        <v>0</v>
      </c>
      <c r="X1335" s="31">
        <v>1.2911269517823219E-3</v>
      </c>
      <c r="Y1335" s="31">
        <v>1.2911269517823219E-3</v>
      </c>
      <c r="Z1335" s="29" t="s">
        <v>19</v>
      </c>
      <c r="AA1335" s="40"/>
      <c r="AB1335" s="41">
        <f t="shared" si="23"/>
        <v>-0.10892402716775926</v>
      </c>
    </row>
    <row r="1336" spans="1:28">
      <c r="A1336" s="28">
        <v>43333</v>
      </c>
      <c r="B1336" s="31">
        <v>6.1598002818188252E-2</v>
      </c>
      <c r="C1336" s="31">
        <v>6.1598002818188252E-2</v>
      </c>
      <c r="D1336" s="31">
        <v>1.0078796656789402E-2</v>
      </c>
      <c r="E1336" s="31">
        <v>1.0078796656789402E-2</v>
      </c>
      <c r="F1336" s="31">
        <v>1.7885381428028105E-2</v>
      </c>
      <c r="G1336" s="31">
        <v>1.7885381428028105E-2</v>
      </c>
      <c r="H1336" s="31">
        <v>3.1729937636597039E-2</v>
      </c>
      <c r="I1336" s="31">
        <v>3.1729937636597046E-2</v>
      </c>
      <c r="J1336" s="31">
        <v>5.5334289887336817E-4</v>
      </c>
      <c r="K1336" s="31">
        <v>5.5334289887336817E-4</v>
      </c>
      <c r="L1336" s="31">
        <v>8.6370703057522886E-5</v>
      </c>
      <c r="M1336" s="31">
        <v>8.6370703057522886E-5</v>
      </c>
      <c r="N1336" s="31">
        <v>1.3511619993194146E-4</v>
      </c>
      <c r="O1336" s="31">
        <v>1.3511619993194146E-4</v>
      </c>
      <c r="P1336" s="31">
        <v>2.7719805739601376E-4</v>
      </c>
      <c r="Q1336" s="31">
        <v>2.7719805739601376E-4</v>
      </c>
      <c r="R1336" s="31">
        <v>1.0667936352698189E-2</v>
      </c>
      <c r="S1336" s="31">
        <v>1.0667936352698189E-2</v>
      </c>
      <c r="T1336" s="31">
        <v>1.0703323278897644E-2</v>
      </c>
      <c r="U1336" s="31">
        <v>1.0703323278897644E-2</v>
      </c>
      <c r="V1336" s="31">
        <v>7.3062834037272055E-4</v>
      </c>
      <c r="W1336" s="31">
        <v>7.3062834037272055E-4</v>
      </c>
      <c r="X1336" s="31">
        <v>8.2346302917109138E-3</v>
      </c>
      <c r="Y1336" s="31">
        <v>8.2346302917109138E-3</v>
      </c>
      <c r="Z1336" s="29" t="s">
        <v>19</v>
      </c>
      <c r="AA1336" s="40"/>
      <c r="AB1336" s="41">
        <f t="shared" si="23"/>
        <v>-3.4504946388287046</v>
      </c>
    </row>
    <row r="1337" spans="1:28">
      <c r="A1337" s="28">
        <v>43334</v>
      </c>
      <c r="B1337" s="31">
        <v>0.91620072191945645</v>
      </c>
      <c r="C1337" s="31">
        <v>0.91620072191945645</v>
      </c>
      <c r="D1337" s="31">
        <v>1.4975351130127431E-2</v>
      </c>
      <c r="E1337" s="31">
        <v>1.4975351130127431E-2</v>
      </c>
      <c r="F1337" s="31">
        <v>0.14940849130252021</v>
      </c>
      <c r="G1337" s="31">
        <v>0.14940849130252021</v>
      </c>
      <c r="H1337" s="31">
        <v>0.39319497248963275</v>
      </c>
      <c r="I1337" s="31">
        <v>0.39319497248963287</v>
      </c>
      <c r="J1337" s="31">
        <v>6.5307330506566121E-3</v>
      </c>
      <c r="K1337" s="31">
        <v>6.5307330506566121E-3</v>
      </c>
      <c r="L1337" s="31">
        <v>1.6277555576225467E-4</v>
      </c>
      <c r="M1337" s="31">
        <v>1.6277555576225467E-4</v>
      </c>
      <c r="N1337" s="31">
        <v>3.8533138499109238E-4</v>
      </c>
      <c r="O1337" s="31">
        <v>3.8533138499109238E-4</v>
      </c>
      <c r="P1337" s="31">
        <v>2.656173385536914E-3</v>
      </c>
      <c r="Q1337" s="31">
        <v>2.6561733855369144E-3</v>
      </c>
      <c r="R1337" s="31">
        <v>0</v>
      </c>
      <c r="S1337" s="31">
        <v>0</v>
      </c>
      <c r="T1337" s="31">
        <v>1.5945360564465763E-4</v>
      </c>
      <c r="U1337" s="31">
        <v>1.5945360564465763E-4</v>
      </c>
      <c r="V1337" s="31">
        <v>3.2563004183597893E-2</v>
      </c>
      <c r="W1337" s="31">
        <v>3.2563004183597893E-2</v>
      </c>
      <c r="X1337" s="31">
        <v>8.0757034054705357E-3</v>
      </c>
      <c r="Y1337" s="31">
        <v>8.0757034054705357E-3</v>
      </c>
      <c r="Z1337" s="29" t="s">
        <v>19</v>
      </c>
      <c r="AA1337" s="40"/>
      <c r="AB1337" s="41">
        <f t="shared" si="23"/>
        <v>-0.93344967693117198</v>
      </c>
    </row>
    <row r="1338" spans="1:28">
      <c r="A1338" s="28">
        <v>43335</v>
      </c>
      <c r="B1338" s="31">
        <v>4.7188567678340489E-2</v>
      </c>
      <c r="C1338" s="31">
        <v>4.7188567678340489E-2</v>
      </c>
      <c r="D1338" s="31">
        <v>0.35136266393823828</v>
      </c>
      <c r="E1338" s="31">
        <v>0.35136266393823828</v>
      </c>
      <c r="F1338" s="31">
        <v>0.58229077006225349</v>
      </c>
      <c r="G1338" s="31">
        <v>0.58229077006225349</v>
      </c>
      <c r="H1338" s="31">
        <v>0.29173062755176216</v>
      </c>
      <c r="I1338" s="31">
        <v>0.2917306275517621</v>
      </c>
      <c r="J1338" s="31">
        <v>2.4771746054214739E-4</v>
      </c>
      <c r="K1338" s="31">
        <v>2.4771746054214739E-4</v>
      </c>
      <c r="L1338" s="31">
        <v>1.4284385505667246E-3</v>
      </c>
      <c r="M1338" s="31">
        <v>1.4284385505667246E-3</v>
      </c>
      <c r="N1338" s="31">
        <v>8.5123205957123148E-3</v>
      </c>
      <c r="O1338" s="31">
        <v>8.5123205957123148E-3</v>
      </c>
      <c r="P1338" s="31">
        <v>2.7202369365795483E-3</v>
      </c>
      <c r="Q1338" s="31">
        <v>2.7202369365795479E-3</v>
      </c>
      <c r="R1338" s="31">
        <v>0</v>
      </c>
      <c r="S1338" s="31">
        <v>0</v>
      </c>
      <c r="T1338" s="31">
        <v>0</v>
      </c>
      <c r="U1338" s="31">
        <v>0</v>
      </c>
      <c r="V1338" s="31">
        <v>0</v>
      </c>
      <c r="W1338" s="31">
        <v>0</v>
      </c>
      <c r="X1338" s="31">
        <v>0</v>
      </c>
      <c r="Y1338" s="31">
        <v>0</v>
      </c>
      <c r="Z1338" s="29" t="s">
        <v>19</v>
      </c>
      <c r="AA1338" s="40"/>
      <c r="AB1338" s="41">
        <f t="shared" si="23"/>
        <v>-1.2319244108709639</v>
      </c>
    </row>
    <row r="1339" spans="1:28">
      <c r="A1339" s="28">
        <v>43336</v>
      </c>
      <c r="B1339" s="31">
        <v>0.22279772743358278</v>
      </c>
      <c r="C1339" s="31">
        <v>0.22279772743358278</v>
      </c>
      <c r="D1339" s="31">
        <v>0.15273994445699404</v>
      </c>
      <c r="E1339" s="31">
        <v>0.15273994445699404</v>
      </c>
      <c r="F1339" s="31">
        <v>1.2345617230818505E-2</v>
      </c>
      <c r="G1339" s="31">
        <v>1.2345617230818505E-2</v>
      </c>
      <c r="H1339" s="31">
        <v>0.14500538380227029</v>
      </c>
      <c r="I1339" s="31">
        <v>0.14500538380227038</v>
      </c>
      <c r="J1339" s="31">
        <v>1.7179366744091776E-3</v>
      </c>
      <c r="K1339" s="31">
        <v>1.7179366744091776E-3</v>
      </c>
      <c r="L1339" s="31">
        <v>6.4113637269622766E-4</v>
      </c>
      <c r="M1339" s="31">
        <v>6.4113637269622766E-4</v>
      </c>
      <c r="N1339" s="31">
        <v>9.0077466621294309E-5</v>
      </c>
      <c r="O1339" s="31">
        <v>9.0077466621294309E-5</v>
      </c>
      <c r="P1339" s="31">
        <v>9.1783356782235669E-4</v>
      </c>
      <c r="Q1339" s="31">
        <v>9.1783356782235647E-4</v>
      </c>
      <c r="R1339" s="31">
        <v>0</v>
      </c>
      <c r="S1339" s="31">
        <v>0</v>
      </c>
      <c r="T1339" s="31">
        <v>0</v>
      </c>
      <c r="U1339" s="31">
        <v>0</v>
      </c>
      <c r="V1339" s="31">
        <v>5.2044758492303378E-4</v>
      </c>
      <c r="W1339" s="31">
        <v>5.2044758492303378E-4</v>
      </c>
      <c r="X1339" s="31">
        <v>1.2812710208526858E-4</v>
      </c>
      <c r="Y1339" s="31">
        <v>1.2812710208526858E-4</v>
      </c>
      <c r="Z1339" s="29" t="s">
        <v>19</v>
      </c>
      <c r="AA1339" s="40"/>
      <c r="AB1339" s="41">
        <f t="shared" si="23"/>
        <v>-1.9309844075800215</v>
      </c>
    </row>
    <row r="1340" spans="1:28">
      <c r="A1340" s="28">
        <v>43337</v>
      </c>
      <c r="B1340" s="31">
        <v>1.7115024546548363E-3</v>
      </c>
      <c r="C1340" s="31">
        <v>1.7115024546548363E-3</v>
      </c>
      <c r="D1340" s="31">
        <v>1.2537039743811207E-2</v>
      </c>
      <c r="E1340" s="31">
        <v>1.2537039743811207E-2</v>
      </c>
      <c r="F1340" s="31">
        <v>4.1745901475268736E-2</v>
      </c>
      <c r="G1340" s="31">
        <v>4.1745901475268736E-2</v>
      </c>
      <c r="H1340" s="31">
        <v>1.5582226799754587E-2</v>
      </c>
      <c r="I1340" s="31">
        <v>1.5582226799754588E-2</v>
      </c>
      <c r="J1340" s="31">
        <v>1.2868439508682981E-5</v>
      </c>
      <c r="K1340" s="31">
        <v>1.2868439508682981E-5</v>
      </c>
      <c r="L1340" s="31">
        <v>1.7938530635023983E-4</v>
      </c>
      <c r="M1340" s="31">
        <v>1.7938530635023983E-4</v>
      </c>
      <c r="N1340" s="31">
        <v>1.8015493324258859E-4</v>
      </c>
      <c r="O1340" s="31">
        <v>1.8015493324258859E-4</v>
      </c>
      <c r="P1340" s="31">
        <v>1.1580718842322353E-4</v>
      </c>
      <c r="Q1340" s="31">
        <v>1.158071884232235E-4</v>
      </c>
      <c r="R1340" s="31">
        <v>0</v>
      </c>
      <c r="S1340" s="31">
        <v>0</v>
      </c>
      <c r="T1340" s="31">
        <v>4.1524376469962928E-4</v>
      </c>
      <c r="U1340" s="31">
        <v>4.1524376469962928E-4</v>
      </c>
      <c r="V1340" s="31">
        <v>0</v>
      </c>
      <c r="W1340" s="31">
        <v>0</v>
      </c>
      <c r="X1340" s="31">
        <v>1.5399892077556322E-4</v>
      </c>
      <c r="Y1340" s="31">
        <v>1.5399892077556322E-4</v>
      </c>
      <c r="Z1340" s="29" t="s">
        <v>19</v>
      </c>
      <c r="AA1340" s="40"/>
      <c r="AB1340" s="41">
        <f t="shared" si="23"/>
        <v>-4.1616243219390823</v>
      </c>
    </row>
    <row r="1341" spans="1:28">
      <c r="A1341" s="28">
        <v>43338</v>
      </c>
      <c r="B1341" s="31">
        <v>0.27699316042440109</v>
      </c>
      <c r="C1341" s="31">
        <v>0.27699316042440109</v>
      </c>
      <c r="D1341" s="31">
        <v>2.6206631941214766</v>
      </c>
      <c r="E1341" s="31">
        <v>2.6206631941214766</v>
      </c>
      <c r="F1341" s="31">
        <v>9.292991973096864E-3</v>
      </c>
      <c r="G1341" s="31">
        <v>9.292991973096864E-3</v>
      </c>
      <c r="H1341" s="31">
        <v>1.0802716294564207</v>
      </c>
      <c r="I1341" s="31">
        <v>1.0802716294564207</v>
      </c>
      <c r="J1341" s="31">
        <v>2.4643061659127903E-3</v>
      </c>
      <c r="K1341" s="31">
        <v>2.4643061659127903E-3</v>
      </c>
      <c r="L1341" s="31">
        <v>1.5373985144239072E-2</v>
      </c>
      <c r="M1341" s="31">
        <v>1.5373985144239072E-2</v>
      </c>
      <c r="N1341" s="31">
        <v>6.5055948115379223E-5</v>
      </c>
      <c r="O1341" s="31">
        <v>6.5055948115379223E-5</v>
      </c>
      <c r="P1341" s="31">
        <v>6.6613773170677614E-3</v>
      </c>
      <c r="Q1341" s="31">
        <v>6.6613773170677614E-3</v>
      </c>
      <c r="R1341" s="31">
        <v>0</v>
      </c>
      <c r="S1341" s="31">
        <v>0</v>
      </c>
      <c r="T1341" s="31">
        <v>1.2091898428053206E-3</v>
      </c>
      <c r="U1341" s="31">
        <v>1.2091898428053206E-3</v>
      </c>
      <c r="V1341" s="31">
        <v>5.8550353303841302E-4</v>
      </c>
      <c r="W1341" s="31">
        <v>5.8550353303841302E-4</v>
      </c>
      <c r="X1341" s="31">
        <v>5.9258784714436724E-4</v>
      </c>
      <c r="Y1341" s="31">
        <v>5.9258784714436724E-4</v>
      </c>
      <c r="Z1341" s="29" t="s">
        <v>19</v>
      </c>
      <c r="AA1341" s="40"/>
      <c r="AB1341" s="41">
        <f t="shared" si="23"/>
        <v>7.72125182690485E-2</v>
      </c>
    </row>
    <row r="1342" spans="1:28">
      <c r="A1342" s="28">
        <v>43339</v>
      </c>
      <c r="B1342" s="31">
        <v>4.8954761000907225E-2</v>
      </c>
      <c r="C1342" s="31">
        <v>4.8954761000907225E-2</v>
      </c>
      <c r="D1342" s="31">
        <v>2.7542288424997011E-2</v>
      </c>
      <c r="E1342" s="31">
        <v>2.7542288424997011E-2</v>
      </c>
      <c r="F1342" s="31">
        <v>0.34979082010529056</v>
      </c>
      <c r="G1342" s="31">
        <v>0.34979082010529056</v>
      </c>
      <c r="H1342" s="31">
        <v>0.11507538555169805</v>
      </c>
      <c r="I1342" s="31">
        <v>0.11507538555169804</v>
      </c>
      <c r="J1342" s="31">
        <v>2.8953988894536703E-4</v>
      </c>
      <c r="K1342" s="31">
        <v>2.8953988894536703E-4</v>
      </c>
      <c r="L1342" s="31">
        <v>1.9931700705582203E-4</v>
      </c>
      <c r="M1342" s="31">
        <v>1.9931700705582203E-4</v>
      </c>
      <c r="N1342" s="31">
        <v>3.2177672798606801E-3</v>
      </c>
      <c r="O1342" s="31">
        <v>3.2177672798606801E-3</v>
      </c>
      <c r="P1342" s="31">
        <v>9.7696915340017305E-4</v>
      </c>
      <c r="Q1342" s="31">
        <v>9.7696915340017283E-4</v>
      </c>
      <c r="R1342" s="31">
        <v>0</v>
      </c>
      <c r="S1342" s="31">
        <v>0</v>
      </c>
      <c r="T1342" s="31">
        <v>3.8501401862949627E-3</v>
      </c>
      <c r="U1342" s="31">
        <v>3.8501401862949627E-3</v>
      </c>
      <c r="V1342" s="31">
        <v>1.3511619993194146E-4</v>
      </c>
      <c r="W1342" s="31">
        <v>1.3511619993194146E-4</v>
      </c>
      <c r="X1342" s="31">
        <v>1.4611417603185438E-3</v>
      </c>
      <c r="Y1342" s="31">
        <v>1.4611417603185438E-3</v>
      </c>
      <c r="Z1342" s="29" t="s">
        <v>19</v>
      </c>
      <c r="AA1342" s="40"/>
      <c r="AB1342" s="41">
        <f t="shared" si="23"/>
        <v>-2.1621678388460519</v>
      </c>
    </row>
    <row r="1343" spans="1:28">
      <c r="A1343" s="28">
        <v>43340</v>
      </c>
      <c r="B1343" s="31">
        <v>4.5033104060636091E-2</v>
      </c>
      <c r="C1343" s="31">
        <v>4.5033104060636091E-2</v>
      </c>
      <c r="D1343" s="31">
        <v>0.22981915303559802</v>
      </c>
      <c r="E1343" s="31">
        <v>0.22981915303559802</v>
      </c>
      <c r="F1343" s="31">
        <v>0.77349020157335313</v>
      </c>
      <c r="G1343" s="31">
        <v>0.77349020157335313</v>
      </c>
      <c r="H1343" s="31">
        <v>0.2928997873582902</v>
      </c>
      <c r="I1343" s="31">
        <v>0.29289978735829014</v>
      </c>
      <c r="J1343" s="31">
        <v>2.3484902103346436E-4</v>
      </c>
      <c r="K1343" s="31">
        <v>2.3484902103346436E-4</v>
      </c>
      <c r="L1343" s="31">
        <v>9.3346798304476668E-4</v>
      </c>
      <c r="M1343" s="31">
        <v>9.3346798304476668E-4</v>
      </c>
      <c r="N1343" s="31">
        <v>4.9092219308605406E-3</v>
      </c>
      <c r="O1343" s="31">
        <v>4.9092219308605406E-3</v>
      </c>
      <c r="P1343" s="31">
        <v>1.644708473883015E-3</v>
      </c>
      <c r="Q1343" s="31">
        <v>1.6447084738830152E-3</v>
      </c>
      <c r="R1343" s="31">
        <v>0</v>
      </c>
      <c r="S1343" s="31">
        <v>0</v>
      </c>
      <c r="T1343" s="31">
        <v>1.4749458522130832E-3</v>
      </c>
      <c r="U1343" s="31">
        <v>1.4749458522130832E-3</v>
      </c>
      <c r="V1343" s="31">
        <v>0</v>
      </c>
      <c r="W1343" s="31">
        <v>0</v>
      </c>
      <c r="X1343" s="31">
        <v>5.4700416659480048E-4</v>
      </c>
      <c r="Y1343" s="31">
        <v>5.4700416659480048E-4</v>
      </c>
      <c r="Z1343" s="29" t="s">
        <v>19</v>
      </c>
      <c r="AA1343" s="40"/>
      <c r="AB1343" s="41">
        <f t="shared" si="23"/>
        <v>-1.2279247511361142</v>
      </c>
    </row>
    <row r="1344" spans="1:28">
      <c r="A1344" s="28">
        <v>43341</v>
      </c>
      <c r="B1344" s="31">
        <v>4.4396116304956282E-4</v>
      </c>
      <c r="C1344" s="31">
        <v>4.4396116304956282E-4</v>
      </c>
      <c r="D1344" s="31">
        <v>1.9008198572890225E-2</v>
      </c>
      <c r="E1344" s="31">
        <v>1.9008198572890225E-2</v>
      </c>
      <c r="F1344" s="31">
        <v>2.7083291630802489E-2</v>
      </c>
      <c r="G1344" s="31">
        <v>2.7083291630802489E-2</v>
      </c>
      <c r="H1344" s="31">
        <v>1.3887006679857188E-2</v>
      </c>
      <c r="I1344" s="31">
        <v>1.3887006679857187E-2</v>
      </c>
      <c r="J1344" s="31">
        <v>6.4342197543414894E-6</v>
      </c>
      <c r="K1344" s="31">
        <v>6.4342197543414894E-6</v>
      </c>
      <c r="L1344" s="31">
        <v>1.8935115670303093E-4</v>
      </c>
      <c r="M1344" s="31">
        <v>1.8935115670303093E-4</v>
      </c>
      <c r="N1344" s="31">
        <v>3.4029265168044519E-4</v>
      </c>
      <c r="O1344" s="31">
        <v>3.4029265168044519E-4</v>
      </c>
      <c r="P1344" s="31">
        <v>1.5646290350797219E-4</v>
      </c>
      <c r="Q1344" s="31">
        <v>1.5646290350797222E-4</v>
      </c>
      <c r="R1344" s="31">
        <v>0</v>
      </c>
      <c r="S1344" s="31">
        <v>0</v>
      </c>
      <c r="T1344" s="31">
        <v>5.9462907104986917E-4</v>
      </c>
      <c r="U1344" s="31">
        <v>5.9462907104986917E-4</v>
      </c>
      <c r="V1344" s="31">
        <v>2.3390115499329421E-2</v>
      </c>
      <c r="W1344" s="31">
        <v>2.3390115499329421E-2</v>
      </c>
      <c r="X1344" s="31">
        <v>5.9788541001904658E-3</v>
      </c>
      <c r="Y1344" s="31">
        <v>5.9788541001904658E-3</v>
      </c>
      <c r="Z1344" s="29" t="s">
        <v>19</v>
      </c>
      <c r="AA1344" s="40"/>
      <c r="AB1344" s="41">
        <f t="shared" si="23"/>
        <v>-4.276801647249874</v>
      </c>
    </row>
    <row r="1345" spans="1:28">
      <c r="A1345" s="28">
        <v>43342</v>
      </c>
      <c r="B1345" s="31">
        <v>3.5645577439051852E-3</v>
      </c>
      <c r="C1345" s="31">
        <v>3.5645577439051852E-3</v>
      </c>
      <c r="D1345" s="31">
        <v>3.6073056326986194E-2</v>
      </c>
      <c r="E1345" s="31">
        <v>3.6073056326986194E-2</v>
      </c>
      <c r="F1345" s="31">
        <v>6.7182777188382004E-2</v>
      </c>
      <c r="G1345" s="31">
        <v>6.7182777188382004E-2</v>
      </c>
      <c r="H1345" s="31">
        <v>3.1282724770664801E-2</v>
      </c>
      <c r="I1345" s="31">
        <v>3.1282724770664808E-2</v>
      </c>
      <c r="J1345" s="31">
        <v>2.2519769140195214E-5</v>
      </c>
      <c r="K1345" s="31">
        <v>2.2519769140195214E-5</v>
      </c>
      <c r="L1345" s="31">
        <v>3.454828122300916E-4</v>
      </c>
      <c r="M1345" s="31">
        <v>3.454828122300916E-4</v>
      </c>
      <c r="N1345" s="31">
        <v>6.0552074784314517E-4</v>
      </c>
      <c r="O1345" s="31">
        <v>6.0552074784314517E-4</v>
      </c>
      <c r="P1345" s="31">
        <v>2.8582199695944535E-4</v>
      </c>
      <c r="Q1345" s="31">
        <v>2.858219969594454E-4</v>
      </c>
      <c r="R1345" s="31">
        <v>2.8374909116645969E-3</v>
      </c>
      <c r="S1345" s="31">
        <v>2.8374909116645969E-3</v>
      </c>
      <c r="T1345" s="31">
        <v>0</v>
      </c>
      <c r="U1345" s="31">
        <v>0</v>
      </c>
      <c r="V1345" s="31">
        <v>0</v>
      </c>
      <c r="W1345" s="31">
        <v>0</v>
      </c>
      <c r="X1345" s="31">
        <v>1.086616384992374E-3</v>
      </c>
      <c r="Y1345" s="31">
        <v>1.086616384992374E-3</v>
      </c>
      <c r="Z1345" s="29" t="s">
        <v>19</v>
      </c>
      <c r="AA1345" s="40"/>
      <c r="AB1345" s="41">
        <f t="shared" si="23"/>
        <v>-3.4646892580622</v>
      </c>
    </row>
    <row r="1346" spans="1:28">
      <c r="A1346" s="28">
        <v>43343</v>
      </c>
      <c r="B1346" s="31">
        <v>5.9741730419060734E-3</v>
      </c>
      <c r="C1346" s="31">
        <v>5.9741730419060734E-3</v>
      </c>
      <c r="D1346" s="31">
        <v>0.20257916207130233</v>
      </c>
      <c r="E1346" s="31">
        <v>0.20257916207130233</v>
      </c>
      <c r="F1346" s="31">
        <v>6.1006215345196857</v>
      </c>
      <c r="G1346" s="31">
        <v>6.1006215345196857</v>
      </c>
      <c r="H1346" s="31">
        <v>1.5793069802166826</v>
      </c>
      <c r="I1346" s="31">
        <v>1.5793069802166826</v>
      </c>
      <c r="J1346" s="31">
        <v>4.5039538280390428E-5</v>
      </c>
      <c r="K1346" s="31">
        <v>4.5039538280390428E-5</v>
      </c>
      <c r="L1346" s="31">
        <v>2.2921455811419533E-3</v>
      </c>
      <c r="M1346" s="31">
        <v>2.2921455811419533E-3</v>
      </c>
      <c r="N1346" s="31">
        <v>1.731489080609324E-2</v>
      </c>
      <c r="O1346" s="31">
        <v>1.731489080609324E-2</v>
      </c>
      <c r="P1346" s="31">
        <v>5.1300120488755614E-3</v>
      </c>
      <c r="Q1346" s="31">
        <v>5.1300120488755614E-3</v>
      </c>
      <c r="R1346" s="31">
        <v>6.9328717853029556E-3</v>
      </c>
      <c r="S1346" s="31">
        <v>6.9328717853029556E-3</v>
      </c>
      <c r="T1346" s="31">
        <v>8.4244654982260775E-3</v>
      </c>
      <c r="U1346" s="31">
        <v>8.4244654982260775E-3</v>
      </c>
      <c r="V1346" s="31">
        <v>1.3461576956182316E-3</v>
      </c>
      <c r="W1346" s="31">
        <v>1.3461576956182316E-3</v>
      </c>
      <c r="X1346" s="31">
        <v>6.1106771763743484E-3</v>
      </c>
      <c r="Y1346" s="31">
        <v>6.1106771763743484E-3</v>
      </c>
      <c r="Z1346" s="29" t="s">
        <v>19</v>
      </c>
      <c r="AA1346" s="40"/>
      <c r="AB1346" s="41">
        <f t="shared" si="23"/>
        <v>0.45698613070091104</v>
      </c>
    </row>
    <row r="1347" spans="1:28">
      <c r="A1347" s="28">
        <v>43344</v>
      </c>
      <c r="B1347" s="31">
        <v>1.8594895090046906E-3</v>
      </c>
      <c r="C1347" s="31">
        <v>1.8594895090046906E-3</v>
      </c>
      <c r="D1347" s="31">
        <v>7.1754122540095937E-3</v>
      </c>
      <c r="E1347" s="31">
        <v>7.1754122540095937E-3</v>
      </c>
      <c r="F1347" s="31">
        <v>6.7478031106751796E-2</v>
      </c>
      <c r="G1347" s="31">
        <v>6.7478031106751796E-2</v>
      </c>
      <c r="H1347" s="31">
        <v>1.998536394256949E-2</v>
      </c>
      <c r="I1347" s="31">
        <v>1.9985363942569494E-2</v>
      </c>
      <c r="J1347" s="31">
        <v>2.2519769140195214E-5</v>
      </c>
      <c r="K1347" s="31">
        <v>2.2519769140195214E-5</v>
      </c>
      <c r="L1347" s="31">
        <v>6.311705223434364E-5</v>
      </c>
      <c r="M1347" s="31">
        <v>6.311705223434364E-5</v>
      </c>
      <c r="N1347" s="31">
        <v>3.953399923934584E-4</v>
      </c>
      <c r="O1347" s="31">
        <v>3.953399923934584E-4</v>
      </c>
      <c r="P1347" s="31">
        <v>1.2935909345147307E-4</v>
      </c>
      <c r="Q1347" s="31">
        <v>1.293590934514731E-4</v>
      </c>
      <c r="R1347" s="31">
        <v>0</v>
      </c>
      <c r="S1347" s="31">
        <v>0</v>
      </c>
      <c r="T1347" s="31">
        <v>0</v>
      </c>
      <c r="U1347" s="31">
        <v>0</v>
      </c>
      <c r="V1347" s="31">
        <v>2.0517645174850371E-4</v>
      </c>
      <c r="W1347" s="31">
        <v>2.0517645174850371E-4</v>
      </c>
      <c r="X1347" s="31">
        <v>5.0511646014384732E-5</v>
      </c>
      <c r="Y1347" s="31">
        <v>5.0511646014384732E-5</v>
      </c>
      <c r="Z1347" s="29" t="s">
        <v>19</v>
      </c>
      <c r="AA1347" s="40"/>
      <c r="AB1347" s="41">
        <f t="shared" si="23"/>
        <v>-3.9127550761981</v>
      </c>
    </row>
    <row r="1348" spans="1:28">
      <c r="A1348" s="28">
        <v>43345</v>
      </c>
      <c r="B1348" s="31">
        <v>2.0267792226175694E-4</v>
      </c>
      <c r="C1348" s="31">
        <v>2.0267792226175694E-4</v>
      </c>
      <c r="D1348" s="31">
        <v>5.5244030455638684E-3</v>
      </c>
      <c r="E1348" s="31">
        <v>5.5244030455638684E-3</v>
      </c>
      <c r="F1348" s="31">
        <v>5.6743799667714229E-2</v>
      </c>
      <c r="G1348" s="31">
        <v>5.6743799667714229E-2</v>
      </c>
      <c r="H1348" s="31">
        <v>1.6095967199461866E-2</v>
      </c>
      <c r="I1348" s="31">
        <v>1.6095967199461866E-2</v>
      </c>
      <c r="J1348" s="31">
        <v>3.2171098771707447E-6</v>
      </c>
      <c r="K1348" s="31">
        <v>3.2171098771707447E-6</v>
      </c>
      <c r="L1348" s="31">
        <v>8.6370703057522886E-5</v>
      </c>
      <c r="M1348" s="31">
        <v>8.6370703057522886E-5</v>
      </c>
      <c r="N1348" s="31">
        <v>5.6548631823368108E-4</v>
      </c>
      <c r="O1348" s="31">
        <v>5.6548631823368108E-4</v>
      </c>
      <c r="P1348" s="31">
        <v>1.7247879126863075E-4</v>
      </c>
      <c r="Q1348" s="31">
        <v>1.7247879126863075E-4</v>
      </c>
      <c r="R1348" s="31">
        <v>3.2171098771707447E-6</v>
      </c>
      <c r="S1348" s="31">
        <v>3.2171098771707447E-6</v>
      </c>
      <c r="T1348" s="31">
        <v>9.9990698539670722E-4</v>
      </c>
      <c r="U1348" s="31">
        <v>9.9990698539670722E-4</v>
      </c>
      <c r="V1348" s="31">
        <v>0</v>
      </c>
      <c r="W1348" s="31">
        <v>0</v>
      </c>
      <c r="X1348" s="31">
        <v>3.720613925937607E-4</v>
      </c>
      <c r="Y1348" s="31">
        <v>3.720613925937607E-4</v>
      </c>
      <c r="Z1348" s="29" t="s">
        <v>19</v>
      </c>
      <c r="AA1348" s="40"/>
      <c r="AB1348" s="41">
        <f t="shared" si="23"/>
        <v>-4.1291865228736775</v>
      </c>
    </row>
    <row r="1349" spans="1:28">
      <c r="A1349" s="28">
        <v>43346</v>
      </c>
      <c r="B1349" s="31">
        <v>7.7403663644728124E-3</v>
      </c>
      <c r="C1349" s="31">
        <v>7.7403663644728124E-3</v>
      </c>
      <c r="D1349" s="31">
        <v>0.1479430484871839</v>
      </c>
      <c r="E1349" s="31">
        <v>0.1479430484871839</v>
      </c>
      <c r="F1349" s="31">
        <v>3.229277178373402E-2</v>
      </c>
      <c r="G1349" s="31">
        <v>3.229277178373402E-2</v>
      </c>
      <c r="H1349" s="31">
        <v>6.5780947007123378E-2</v>
      </c>
      <c r="I1349" s="31">
        <v>6.5780947007123391E-2</v>
      </c>
      <c r="J1349" s="31">
        <v>1.2868439508682981E-5</v>
      </c>
      <c r="K1349" s="31">
        <v>1.2868439508682981E-5</v>
      </c>
      <c r="L1349" s="31">
        <v>1.3586775980971868E-3</v>
      </c>
      <c r="M1349" s="31">
        <v>1.3586775980971868E-3</v>
      </c>
      <c r="N1349" s="31">
        <v>2.8524531096743209E-4</v>
      </c>
      <c r="O1349" s="31">
        <v>2.8524531096743209E-4</v>
      </c>
      <c r="P1349" s="31">
        <v>5.7903594211611764E-4</v>
      </c>
      <c r="Q1349" s="31">
        <v>5.7903594211611731E-4</v>
      </c>
      <c r="R1349" s="31">
        <v>0</v>
      </c>
      <c r="S1349" s="31">
        <v>0</v>
      </c>
      <c r="T1349" s="31">
        <v>1.2390873938636937E-3</v>
      </c>
      <c r="U1349" s="31">
        <v>1.2390873938636937E-3</v>
      </c>
      <c r="V1349" s="31">
        <v>0</v>
      </c>
      <c r="W1349" s="31">
        <v>0</v>
      </c>
      <c r="X1349" s="31">
        <v>4.5953277959428059E-4</v>
      </c>
      <c r="Y1349" s="31">
        <v>4.5953277959428059E-4</v>
      </c>
      <c r="Z1349" s="29" t="s">
        <v>19</v>
      </c>
      <c r="AA1349" s="40"/>
      <c r="AB1349" s="41">
        <f t="shared" si="23"/>
        <v>-2.7214250417434727</v>
      </c>
    </row>
    <row r="1350" spans="1:28">
      <c r="A1350" s="28">
        <v>43347</v>
      </c>
      <c r="B1350" s="31">
        <v>1.4219625657094693E-2</v>
      </c>
      <c r="C1350" s="31">
        <v>1.4219625657094693E-2</v>
      </c>
      <c r="D1350" s="31">
        <v>0.24659167917934541</v>
      </c>
      <c r="E1350" s="31">
        <v>0.24659167917934541</v>
      </c>
      <c r="F1350" s="31">
        <v>5.899573633324659E-2</v>
      </c>
      <c r="G1350" s="31">
        <v>5.5302560201773522E-2</v>
      </c>
      <c r="H1350" s="31">
        <v>0.11142129915953548</v>
      </c>
      <c r="I1350" s="31">
        <v>0.11051208953127659</v>
      </c>
      <c r="J1350" s="31">
        <v>2.7988855931385483E-4</v>
      </c>
      <c r="K1350" s="31">
        <v>2.7988855931385483E-4</v>
      </c>
      <c r="L1350" s="31">
        <v>3.049550207954077E-3</v>
      </c>
      <c r="M1350" s="31">
        <v>3.049550207954077E-3</v>
      </c>
      <c r="N1350" s="31">
        <v>6.25537962647877E-4</v>
      </c>
      <c r="O1350" s="31">
        <v>6.2053365894669402E-4</v>
      </c>
      <c r="P1350" s="31">
        <v>1.3921502438110913E-3</v>
      </c>
      <c r="Q1350" s="31">
        <v>1.3909182524448874E-3</v>
      </c>
      <c r="R1350" s="31">
        <v>0</v>
      </c>
      <c r="S1350" s="31">
        <v>0</v>
      </c>
      <c r="T1350" s="31">
        <v>3.0442350877659223E-2</v>
      </c>
      <c r="U1350" s="31">
        <v>3.0442350877659223E-2</v>
      </c>
      <c r="V1350" s="31">
        <v>7.666593270212383E-3</v>
      </c>
      <c r="W1350" s="31">
        <v>7.666593270212383E-3</v>
      </c>
      <c r="X1350" s="31">
        <v>1.3177379652923392E-2</v>
      </c>
      <c r="Y1350" s="31">
        <v>1.3177379652923392E-2</v>
      </c>
      <c r="Z1350" s="29" t="s">
        <v>19</v>
      </c>
      <c r="AA1350" s="40"/>
      <c r="AB1350" s="41">
        <f t="shared" si="23"/>
        <v>-2.202630356486031</v>
      </c>
    </row>
    <row r="1351" spans="1:28">
      <c r="A1351" s="28">
        <v>43348</v>
      </c>
      <c r="B1351" s="31">
        <v>1.499173202761567E-3</v>
      </c>
      <c r="C1351" s="31">
        <v>1.499173202761567E-3</v>
      </c>
      <c r="D1351" s="31">
        <v>1.1175040195596422E-2</v>
      </c>
      <c r="E1351" s="31">
        <v>1.1175040195596422E-2</v>
      </c>
      <c r="F1351" s="31">
        <v>0.49854374762295578</v>
      </c>
      <c r="G1351" s="31">
        <v>0.49854374762295578</v>
      </c>
      <c r="H1351" s="31">
        <v>0.12745320280795472</v>
      </c>
      <c r="I1351" s="31">
        <v>0.12745320280795469</v>
      </c>
      <c r="J1351" s="31">
        <v>9.6513296315122337E-6</v>
      </c>
      <c r="K1351" s="31">
        <v>9.6513296315122337E-6</v>
      </c>
      <c r="L1351" s="31">
        <v>5.3151201881552545E-5</v>
      </c>
      <c r="M1351" s="31">
        <v>5.3151201881552545E-5</v>
      </c>
      <c r="N1351" s="31">
        <v>3.0826510799287386E-3</v>
      </c>
      <c r="O1351" s="31">
        <v>3.0826510799287386E-3</v>
      </c>
      <c r="P1351" s="31">
        <v>7.82314517539861E-4</v>
      </c>
      <c r="Q1351" s="31">
        <v>7.82314517539861E-4</v>
      </c>
      <c r="R1351" s="31">
        <v>4.5457762564422629E-3</v>
      </c>
      <c r="S1351" s="31">
        <v>4.5457762564422629E-3</v>
      </c>
      <c r="T1351" s="31">
        <v>5.946290710498691E-3</v>
      </c>
      <c r="U1351" s="31">
        <v>5.946290710498691E-3</v>
      </c>
      <c r="V1351" s="31">
        <v>2.1753708189042577E-2</v>
      </c>
      <c r="W1351" s="31">
        <v>2.1753708189042577E-2</v>
      </c>
      <c r="X1351" s="31">
        <v>9.3015348148440188E-3</v>
      </c>
      <c r="Y1351" s="31">
        <v>9.3015348148440171E-3</v>
      </c>
      <c r="Z1351" s="29" t="s">
        <v>19</v>
      </c>
      <c r="AA1351" s="40"/>
      <c r="AB1351" s="41">
        <f t="shared" si="23"/>
        <v>-2.0600060185585045</v>
      </c>
    </row>
    <row r="1352" spans="1:28">
      <c r="A1352" s="28">
        <v>43349</v>
      </c>
      <c r="B1352" s="31">
        <v>0.10374535931900217</v>
      </c>
      <c r="C1352" s="31">
        <v>0.10374535931900217</v>
      </c>
      <c r="D1352" s="31">
        <v>0.7599525625523208</v>
      </c>
      <c r="E1352" s="31">
        <v>0.7599525625523208</v>
      </c>
      <c r="F1352" s="31">
        <v>0.12343115078967913</v>
      </c>
      <c r="G1352" s="31">
        <v>0.11282202694317113</v>
      </c>
      <c r="H1352" s="31">
        <v>0.35195529349730309</v>
      </c>
      <c r="I1352" s="31">
        <v>0.3493434718009496</v>
      </c>
      <c r="J1352" s="31">
        <v>3.5902946229225512E-3</v>
      </c>
      <c r="K1352" s="31">
        <v>3.5902946229225512E-3</v>
      </c>
      <c r="L1352" s="31">
        <v>7.2152756554207595E-3</v>
      </c>
      <c r="M1352" s="31">
        <v>7.2152756554207595E-3</v>
      </c>
      <c r="N1352" s="31">
        <v>3.1727285465500328E-3</v>
      </c>
      <c r="O1352" s="31">
        <v>3.1627199391476668E-3</v>
      </c>
      <c r="P1352" s="31">
        <v>4.8318701382540699E-3</v>
      </c>
      <c r="Q1352" s="31">
        <v>4.8294061555216603E-3</v>
      </c>
      <c r="R1352" s="31">
        <v>0</v>
      </c>
      <c r="S1352" s="31">
        <v>0</v>
      </c>
      <c r="T1352" s="31">
        <v>2.3751943340818795E-3</v>
      </c>
      <c r="U1352" s="31">
        <v>2.3751943340818795E-3</v>
      </c>
      <c r="V1352" s="31">
        <v>1.7730248013291434E-2</v>
      </c>
      <c r="W1352" s="31">
        <v>1.7730248013291434E-2</v>
      </c>
      <c r="X1352" s="31">
        <v>5.2458192372987844E-3</v>
      </c>
      <c r="Y1352" s="31">
        <v>5.2458192372987844E-3</v>
      </c>
      <c r="Z1352" s="29" t="s">
        <v>19</v>
      </c>
      <c r="AA1352" s="40"/>
      <c r="AB1352" s="41">
        <f t="shared" si="23"/>
        <v>-1.0516996808594363</v>
      </c>
    </row>
    <row r="1353" spans="1:28">
      <c r="A1353" s="28">
        <v>43350</v>
      </c>
      <c r="B1353" s="31">
        <v>4.2214915808234513E-2</v>
      </c>
      <c r="C1353" s="31">
        <v>4.2214915808234513E-2</v>
      </c>
      <c r="D1353" s="31">
        <v>1.8446789003016328E-2</v>
      </c>
      <c r="E1353" s="31">
        <v>1.8446789003016328E-2</v>
      </c>
      <c r="F1353" s="31">
        <v>2.3570270432572017E-2</v>
      </c>
      <c r="G1353" s="31">
        <v>2.3570270432572017E-2</v>
      </c>
      <c r="H1353" s="31">
        <v>2.8810118098692362E-2</v>
      </c>
      <c r="I1353" s="31">
        <v>2.8810118098692369E-2</v>
      </c>
      <c r="J1353" s="31">
        <v>1.4798705434985427E-4</v>
      </c>
      <c r="K1353" s="31">
        <v>1.4798705434985427E-4</v>
      </c>
      <c r="L1353" s="31">
        <v>1.2955605458628432E-4</v>
      </c>
      <c r="M1353" s="31">
        <v>1.2955605458628432E-4</v>
      </c>
      <c r="N1353" s="31">
        <v>1.5513341473667353E-4</v>
      </c>
      <c r="O1353" s="31">
        <v>1.5513341473667353E-4</v>
      </c>
      <c r="P1353" s="31">
        <v>1.4291099847972268E-4</v>
      </c>
      <c r="Q1353" s="31">
        <v>1.4291099847972268E-4</v>
      </c>
      <c r="R1353" s="31">
        <v>2.7326131296688309E-2</v>
      </c>
      <c r="S1353" s="31">
        <v>2.7326131296688309E-2</v>
      </c>
      <c r="T1353" s="31">
        <v>0</v>
      </c>
      <c r="U1353" s="31">
        <v>0</v>
      </c>
      <c r="V1353" s="31">
        <v>1.6659327021238266E-2</v>
      </c>
      <c r="W1353" s="31">
        <v>1.6659327021238266E-2</v>
      </c>
      <c r="X1353" s="31">
        <v>1.4565833922635871E-2</v>
      </c>
      <c r="Y1353" s="31">
        <v>1.4565833922635871E-2</v>
      </c>
      <c r="Z1353" s="29" t="s">
        <v>19</v>
      </c>
      <c r="AA1353" s="40"/>
      <c r="AB1353" s="41">
        <f t="shared" ref="AB1353:AB1416" si="24">IF(I1353&gt;0,LN(I1353),"")</f>
        <v>-3.5470286306684033</v>
      </c>
    </row>
    <row r="1354" spans="1:28">
      <c r="A1354" s="28">
        <v>43351</v>
      </c>
      <c r="B1354" s="31">
        <v>1.8517684452994804E-2</v>
      </c>
      <c r="C1354" s="31">
        <v>1.8517684452994804E-2</v>
      </c>
      <c r="D1354" s="31">
        <v>5.7469737034428691E-4</v>
      </c>
      <c r="E1354" s="31">
        <v>5.7469737034428691E-4</v>
      </c>
      <c r="F1354" s="31">
        <v>2.2819624877394558E-3</v>
      </c>
      <c r="G1354" s="31">
        <v>2.2819624877394558E-3</v>
      </c>
      <c r="H1354" s="31">
        <v>7.8662648732157683E-3</v>
      </c>
      <c r="I1354" s="31">
        <v>7.8662648732157683E-3</v>
      </c>
      <c r="J1354" s="31">
        <v>1.4798705434985427E-4</v>
      </c>
      <c r="K1354" s="31">
        <v>1.4798705434985427E-4</v>
      </c>
      <c r="L1354" s="31">
        <v>3.321950117597034E-6</v>
      </c>
      <c r="M1354" s="31">
        <v>3.321950117597034E-6</v>
      </c>
      <c r="N1354" s="31">
        <v>1.5012911103549051E-5</v>
      </c>
      <c r="O1354" s="31">
        <v>1.5012911103549051E-5</v>
      </c>
      <c r="P1354" s="31">
        <v>6.1599568310225273E-5</v>
      </c>
      <c r="Q1354" s="31">
        <v>6.1599568310225273E-5</v>
      </c>
      <c r="R1354" s="31">
        <v>2.6058590005083033E-4</v>
      </c>
      <c r="S1354" s="31">
        <v>2.6058590005083033E-4</v>
      </c>
      <c r="T1354" s="31">
        <v>0</v>
      </c>
      <c r="U1354" s="31">
        <v>0</v>
      </c>
      <c r="V1354" s="31">
        <v>0</v>
      </c>
      <c r="W1354" s="31">
        <v>0</v>
      </c>
      <c r="X1354" s="31">
        <v>9.9791300662564961E-5</v>
      </c>
      <c r="Y1354" s="31">
        <v>9.9791300662564961E-5</v>
      </c>
      <c r="Z1354" s="29" t="s">
        <v>19</v>
      </c>
      <c r="AA1354" s="40"/>
      <c r="AB1354" s="41">
        <f t="shared" si="24"/>
        <v>-4.8451719323617501</v>
      </c>
    </row>
    <row r="1355" spans="1:28">
      <c r="A1355" s="28">
        <v>43352</v>
      </c>
      <c r="B1355" s="31">
        <v>0.33717563489663421</v>
      </c>
      <c r="C1355" s="31">
        <v>0.33717563489663421</v>
      </c>
      <c r="D1355" s="31">
        <v>3.4126393558074335E-2</v>
      </c>
      <c r="E1355" s="31">
        <v>3.4126393558074335E-2</v>
      </c>
      <c r="F1355" s="31">
        <v>2.127329503372901E-2</v>
      </c>
      <c r="G1355" s="31">
        <v>2.127329503372901E-2</v>
      </c>
      <c r="H1355" s="31">
        <v>0.14701476172054986</v>
      </c>
      <c r="I1355" s="31">
        <v>0.14701476172054986</v>
      </c>
      <c r="J1355" s="31">
        <v>4.7677568379670436E-3</v>
      </c>
      <c r="K1355" s="31">
        <v>4.7677568379670436E-3</v>
      </c>
      <c r="L1355" s="31">
        <v>2.1924870776140427E-4</v>
      </c>
      <c r="M1355" s="31">
        <v>2.1924870776140427E-4</v>
      </c>
      <c r="N1355" s="31">
        <v>1.401205036331245E-4</v>
      </c>
      <c r="O1355" s="31">
        <v>1.401205036331245E-4</v>
      </c>
      <c r="P1355" s="31">
        <v>1.941618393138301E-3</v>
      </c>
      <c r="Q1355" s="31">
        <v>1.9416183931383012E-3</v>
      </c>
      <c r="R1355" s="31">
        <v>0</v>
      </c>
      <c r="S1355" s="31">
        <v>0</v>
      </c>
      <c r="T1355" s="31">
        <v>9.3014603292716958E-5</v>
      </c>
      <c r="U1355" s="31">
        <v>9.3014603292716958E-5</v>
      </c>
      <c r="V1355" s="31">
        <v>0</v>
      </c>
      <c r="W1355" s="31">
        <v>0</v>
      </c>
      <c r="X1355" s="31">
        <v>3.4495758253726159E-5</v>
      </c>
      <c r="Y1355" s="31">
        <v>3.4495758253726159E-5</v>
      </c>
      <c r="Z1355" s="29" t="s">
        <v>19</v>
      </c>
      <c r="AA1355" s="40"/>
      <c r="AB1355" s="41">
        <f t="shared" si="24"/>
        <v>-1.9172222773774521</v>
      </c>
    </row>
    <row r="1356" spans="1:28">
      <c r="A1356" s="28">
        <v>43353</v>
      </c>
      <c r="B1356" s="31">
        <v>4.5682960255824577E-4</v>
      </c>
      <c r="C1356" s="31">
        <v>4.5682960255824577E-4</v>
      </c>
      <c r="D1356" s="31">
        <v>1.3121702964508285E-2</v>
      </c>
      <c r="E1356" s="31">
        <v>1.3121702964508285E-2</v>
      </c>
      <c r="F1356" s="31">
        <v>1.7990471805752948E-2</v>
      </c>
      <c r="G1356" s="31">
        <v>1.7990471805752948E-2</v>
      </c>
      <c r="H1356" s="31">
        <v>9.4703176320140338E-3</v>
      </c>
      <c r="I1356" s="31">
        <v>9.4703176320140338E-3</v>
      </c>
      <c r="J1356" s="31">
        <v>1.2868439508682979E-5</v>
      </c>
      <c r="K1356" s="31">
        <v>1.2868439508682979E-5</v>
      </c>
      <c r="L1356" s="31">
        <v>1.8270725646783687E-4</v>
      </c>
      <c r="M1356" s="31">
        <v>1.8270725646783687E-4</v>
      </c>
      <c r="N1356" s="31">
        <v>1.0509037772484336E-4</v>
      </c>
      <c r="O1356" s="31">
        <v>1.0509037772484336E-4</v>
      </c>
      <c r="P1356" s="31">
        <v>9.8559309296360458E-5</v>
      </c>
      <c r="Q1356" s="31">
        <v>9.8559309296360445E-5</v>
      </c>
      <c r="R1356" s="31">
        <v>3.2171098771707447E-6</v>
      </c>
      <c r="S1356" s="31">
        <v>3.2171098771707447E-6</v>
      </c>
      <c r="T1356" s="31">
        <v>0</v>
      </c>
      <c r="U1356" s="31">
        <v>0</v>
      </c>
      <c r="V1356" s="31">
        <v>2.1368376804051484E-3</v>
      </c>
      <c r="W1356" s="31">
        <v>2.1368376804051484E-3</v>
      </c>
      <c r="X1356" s="31">
        <v>5.2729230473552843E-4</v>
      </c>
      <c r="Y1356" s="31">
        <v>5.2729230473552843E-4</v>
      </c>
      <c r="Z1356" s="29" t="s">
        <v>19</v>
      </c>
      <c r="AA1356" s="40"/>
      <c r="AB1356" s="41">
        <f t="shared" si="24"/>
        <v>-4.6595928314792578</v>
      </c>
    </row>
    <row r="1357" spans="1:28">
      <c r="A1357" s="28">
        <v>43354</v>
      </c>
      <c r="B1357" s="31">
        <v>6.5146475012707586E-3</v>
      </c>
      <c r="C1357" s="31">
        <v>6.5146475012707586E-3</v>
      </c>
      <c r="D1357" s="31">
        <v>3.1232975005647316E-2</v>
      </c>
      <c r="E1357" s="31">
        <v>3.1232975005647316E-2</v>
      </c>
      <c r="F1357" s="31">
        <v>1.2143643533438762</v>
      </c>
      <c r="G1357" s="31">
        <v>1.2143643533438762</v>
      </c>
      <c r="H1357" s="31">
        <v>0.31303791823026905</v>
      </c>
      <c r="I1357" s="31">
        <v>0.31303791823026905</v>
      </c>
      <c r="J1357" s="31">
        <v>4.8256648157561165E-5</v>
      </c>
      <c r="K1357" s="31">
        <v>4.8256648157561165E-5</v>
      </c>
      <c r="L1357" s="31">
        <v>6.0459492140266019E-4</v>
      </c>
      <c r="M1357" s="31">
        <v>6.0459492140266019E-4</v>
      </c>
      <c r="N1357" s="31">
        <v>3.382909301999719E-3</v>
      </c>
      <c r="O1357" s="31">
        <v>3.382909301999719E-3</v>
      </c>
      <c r="P1357" s="31">
        <v>1.0755284626965331E-3</v>
      </c>
      <c r="Q1357" s="31">
        <v>1.0755284626965333E-3</v>
      </c>
      <c r="R1357" s="31">
        <v>0</v>
      </c>
      <c r="S1357" s="31">
        <v>0</v>
      </c>
      <c r="T1357" s="31">
        <v>0</v>
      </c>
      <c r="U1357" s="31">
        <v>0</v>
      </c>
      <c r="V1357" s="31">
        <v>5.7549492563604694E-4</v>
      </c>
      <c r="W1357" s="31">
        <v>5.7549492563604694E-4</v>
      </c>
      <c r="X1357" s="31">
        <v>1.4167900711351816E-4</v>
      </c>
      <c r="Y1357" s="31">
        <v>1.4167900711351816E-4</v>
      </c>
      <c r="Z1357" s="29" t="s">
        <v>19</v>
      </c>
      <c r="AA1357" s="40"/>
      <c r="AB1357" s="41">
        <f t="shared" si="24"/>
        <v>-1.1614309512737349</v>
      </c>
    </row>
    <row r="1358" spans="1:28">
      <c r="A1358" s="28">
        <v>43355</v>
      </c>
      <c r="B1358" s="31">
        <v>2.1844176065989357E-3</v>
      </c>
      <c r="C1358" s="31">
        <v>2.1844176065989357E-3</v>
      </c>
      <c r="D1358" s="31">
        <v>6.9634718365069029E-2</v>
      </c>
      <c r="E1358" s="31">
        <v>6.9634718365069029E-2</v>
      </c>
      <c r="F1358" s="31">
        <v>0.17956442540584902</v>
      </c>
      <c r="G1358" s="31">
        <v>0.17956442540584902</v>
      </c>
      <c r="H1358" s="31">
        <v>7.0867839358181792E-2</v>
      </c>
      <c r="I1358" s="31">
        <v>7.0867839358181764E-2</v>
      </c>
      <c r="J1358" s="31">
        <v>1.6085549385853724E-5</v>
      </c>
      <c r="K1358" s="31">
        <v>1.6085549385853724E-5</v>
      </c>
      <c r="L1358" s="31">
        <v>3.6209256281807671E-4</v>
      </c>
      <c r="M1358" s="31">
        <v>3.6209256281807671E-4</v>
      </c>
      <c r="N1358" s="31">
        <v>2.4521088135796782E-3</v>
      </c>
      <c r="O1358" s="31">
        <v>2.4521088135796782E-3</v>
      </c>
      <c r="P1358" s="31">
        <v>7.4412278518752129E-4</v>
      </c>
      <c r="Q1358" s="31">
        <v>7.4412278518752118E-4</v>
      </c>
      <c r="R1358" s="31">
        <v>2.1361609584413747E-3</v>
      </c>
      <c r="S1358" s="31">
        <v>2.1361609584413747E-3</v>
      </c>
      <c r="T1358" s="31">
        <v>0</v>
      </c>
      <c r="U1358" s="31">
        <v>0</v>
      </c>
      <c r="V1358" s="31">
        <v>4.1835978941890031E-3</v>
      </c>
      <c r="W1358" s="31">
        <v>4.1835978941890031E-3</v>
      </c>
      <c r="X1358" s="31">
        <v>1.8479870493067585E-3</v>
      </c>
      <c r="Y1358" s="31">
        <v>1.8479870493067583E-3</v>
      </c>
      <c r="Z1358" s="29" t="s">
        <v>19</v>
      </c>
      <c r="AA1358" s="40"/>
      <c r="AB1358" s="41">
        <f t="shared" si="24"/>
        <v>-2.6469385540216215</v>
      </c>
    </row>
    <row r="1359" spans="1:28">
      <c r="A1359" s="28">
        <v>43356</v>
      </c>
      <c r="B1359" s="31">
        <v>1.7690887214561926E-2</v>
      </c>
      <c r="C1359" s="31">
        <v>1.7690887214561926E-2</v>
      </c>
      <c r="D1359" s="31">
        <v>4.5643594615783255E-3</v>
      </c>
      <c r="E1359" s="31">
        <v>4.5643594615783255E-3</v>
      </c>
      <c r="F1359" s="31">
        <v>0.15431270892967952</v>
      </c>
      <c r="G1359" s="31">
        <v>0.15431270892967952</v>
      </c>
      <c r="H1359" s="31">
        <v>4.6457162428205703E-2</v>
      </c>
      <c r="I1359" s="31">
        <v>4.6457162428205703E-2</v>
      </c>
      <c r="J1359" s="31">
        <v>1.7694104324439096E-4</v>
      </c>
      <c r="K1359" s="31">
        <v>1.7694104324439096E-4</v>
      </c>
      <c r="L1359" s="31">
        <v>3.3219501175970341E-5</v>
      </c>
      <c r="M1359" s="31">
        <v>3.3219501175970341E-5</v>
      </c>
      <c r="N1359" s="31">
        <v>1.0108693476389694E-3</v>
      </c>
      <c r="O1359" s="31">
        <v>1.0108693476389694E-3</v>
      </c>
      <c r="P1359" s="31">
        <v>3.2894169477660302E-4</v>
      </c>
      <c r="Q1359" s="31">
        <v>3.2894169477660302E-4</v>
      </c>
      <c r="R1359" s="31">
        <v>9.136592051164915E-3</v>
      </c>
      <c r="S1359" s="31">
        <v>9.136592051164915E-3</v>
      </c>
      <c r="T1359" s="31">
        <v>0</v>
      </c>
      <c r="U1359" s="31">
        <v>0</v>
      </c>
      <c r="V1359" s="31">
        <v>2.8024100726624899E-4</v>
      </c>
      <c r="W1359" s="31">
        <v>2.8024100726624899E-4</v>
      </c>
      <c r="X1359" s="31">
        <v>3.5678469965282483E-3</v>
      </c>
      <c r="Y1359" s="31">
        <v>3.5678469965282483E-3</v>
      </c>
      <c r="Z1359" s="29" t="s">
        <v>19</v>
      </c>
      <c r="AA1359" s="40"/>
      <c r="AB1359" s="41">
        <f t="shared" si="24"/>
        <v>-3.0692246290925431</v>
      </c>
    </row>
    <row r="1360" spans="1:28">
      <c r="A1360" s="28">
        <v>43357</v>
      </c>
      <c r="B1360" s="31">
        <v>1.9302659263024469E-4</v>
      </c>
      <c r="C1360" s="31">
        <v>1.9302659263024469E-4</v>
      </c>
      <c r="D1360" s="31">
        <v>1.1689942463823962E-2</v>
      </c>
      <c r="E1360" s="31">
        <v>1.1689942463823962E-2</v>
      </c>
      <c r="F1360" s="31">
        <v>6.2223512220509647E-2</v>
      </c>
      <c r="G1360" s="31">
        <v>6.2223512220509647E-2</v>
      </c>
      <c r="H1360" s="31">
        <v>1.9727877747032749E-2</v>
      </c>
      <c r="I1360" s="31">
        <v>1.9727877747032746E-2</v>
      </c>
      <c r="J1360" s="31">
        <v>3.2171098771707447E-6</v>
      </c>
      <c r="K1360" s="31">
        <v>3.2171098771707447E-6</v>
      </c>
      <c r="L1360" s="31">
        <v>8.9692653175119916E-5</v>
      </c>
      <c r="M1360" s="31">
        <v>8.9692653175119916E-5</v>
      </c>
      <c r="N1360" s="31">
        <v>3.8533138499109238E-4</v>
      </c>
      <c r="O1360" s="31">
        <v>3.8533138499109238E-4</v>
      </c>
      <c r="P1360" s="31">
        <v>1.2935909345147307E-4</v>
      </c>
      <c r="Q1360" s="31">
        <v>1.293590934514731E-4</v>
      </c>
      <c r="R1360" s="31">
        <v>0</v>
      </c>
      <c r="S1360" s="31">
        <v>0</v>
      </c>
      <c r="T1360" s="31">
        <v>0</v>
      </c>
      <c r="U1360" s="31">
        <v>0</v>
      </c>
      <c r="V1360" s="31">
        <v>0</v>
      </c>
      <c r="W1360" s="31">
        <v>0</v>
      </c>
      <c r="X1360" s="31">
        <v>0</v>
      </c>
      <c r="Y1360" s="31">
        <v>0</v>
      </c>
      <c r="Z1360" s="29" t="s">
        <v>19</v>
      </c>
      <c r="AA1360" s="40"/>
      <c r="AB1360" s="41">
        <f t="shared" si="24"/>
        <v>-3.9257225295059137</v>
      </c>
    </row>
    <row r="1361" spans="1:28">
      <c r="A1361" s="28">
        <v>43358</v>
      </c>
      <c r="B1361" s="31">
        <v>0.54099884827466393</v>
      </c>
      <c r="C1361" s="31">
        <v>0.54099884827466393</v>
      </c>
      <c r="D1361" s="31">
        <v>0.40703854790916461</v>
      </c>
      <c r="E1361" s="31">
        <v>0.40703854790916461</v>
      </c>
      <c r="F1361" s="31">
        <v>1.5306213343475388</v>
      </c>
      <c r="G1361" s="31">
        <v>1.5306213343475388</v>
      </c>
      <c r="H1361" s="31">
        <v>0.73494937747476263</v>
      </c>
      <c r="I1361" s="31">
        <v>0.73494937747476274</v>
      </c>
      <c r="J1361" s="31">
        <v>1.8102677278839782E-2</v>
      </c>
      <c r="K1361" s="31">
        <v>1.8102677278839782E-2</v>
      </c>
      <c r="L1361" s="31">
        <v>2.8469112507806585E-3</v>
      </c>
      <c r="M1361" s="31">
        <v>2.8469112507806585E-3</v>
      </c>
      <c r="N1361" s="31">
        <v>9.8234481654222629E-3</v>
      </c>
      <c r="O1361" s="31">
        <v>9.8234481654222629E-3</v>
      </c>
      <c r="P1361" s="31">
        <v>1.0406631070329461E-2</v>
      </c>
      <c r="Q1361" s="31">
        <v>1.0406631070329459E-2</v>
      </c>
      <c r="R1361" s="31">
        <v>0</v>
      </c>
      <c r="S1361" s="31">
        <v>0</v>
      </c>
      <c r="T1361" s="31">
        <v>2.9033844027798075E-3</v>
      </c>
      <c r="U1361" s="31">
        <v>2.9033844027798075E-3</v>
      </c>
      <c r="V1361" s="31">
        <v>1.5828612606841885E-2</v>
      </c>
      <c r="W1361" s="31">
        <v>1.5828612606841885E-2</v>
      </c>
      <c r="X1361" s="31">
        <v>4.9735491453675893E-3</v>
      </c>
      <c r="Y1361" s="31">
        <v>4.9735491453675893E-3</v>
      </c>
      <c r="Z1361" s="29" t="s">
        <v>19</v>
      </c>
      <c r="AA1361" s="40"/>
      <c r="AB1361" s="41">
        <f t="shared" si="24"/>
        <v>-0.30795365632523214</v>
      </c>
    </row>
    <row r="1362" spans="1:28">
      <c r="A1362" s="28">
        <v>43359</v>
      </c>
      <c r="B1362" s="31">
        <v>2.8567935709276214E-3</v>
      </c>
      <c r="C1362" s="31">
        <v>2.8567935709276214E-3</v>
      </c>
      <c r="D1362" s="31">
        <v>1.2889166456276492E-3</v>
      </c>
      <c r="E1362" s="31">
        <v>1.2889166456276492E-3</v>
      </c>
      <c r="F1362" s="31">
        <v>1.8570971035090176E-2</v>
      </c>
      <c r="G1362" s="31">
        <v>1.8570971035090176E-2</v>
      </c>
      <c r="H1362" s="31">
        <v>6.1439409432618693E-3</v>
      </c>
      <c r="I1362" s="31">
        <v>6.1439409432618693E-3</v>
      </c>
      <c r="J1362" s="31">
        <v>1.2868439508682979E-5</v>
      </c>
      <c r="K1362" s="31">
        <v>1.2868439508682979E-5</v>
      </c>
      <c r="L1362" s="31">
        <v>1.3287800470388136E-5</v>
      </c>
      <c r="M1362" s="31">
        <v>1.3287800470388136E-5</v>
      </c>
      <c r="N1362" s="31">
        <v>1.6013771843785654E-4</v>
      </c>
      <c r="O1362" s="31">
        <v>1.6013771843785654E-4</v>
      </c>
      <c r="P1362" s="31">
        <v>4.9279654648180222E-5</v>
      </c>
      <c r="Q1362" s="31">
        <v>4.9279654648180222E-5</v>
      </c>
      <c r="R1362" s="31">
        <v>0</v>
      </c>
      <c r="S1362" s="31">
        <v>0</v>
      </c>
      <c r="T1362" s="31">
        <v>2.129370025379699E-3</v>
      </c>
      <c r="U1362" s="31">
        <v>2.129370025379699E-3</v>
      </c>
      <c r="V1362" s="31">
        <v>1.0509037772484336E-4</v>
      </c>
      <c r="W1362" s="31">
        <v>1.0509037772484336E-4</v>
      </c>
      <c r="X1362" s="31">
        <v>8.1557828442738276E-4</v>
      </c>
      <c r="Y1362" s="31">
        <v>8.1557828442738276E-4</v>
      </c>
      <c r="Z1362" s="29" t="s">
        <v>19</v>
      </c>
      <c r="AA1362" s="40"/>
      <c r="AB1362" s="41">
        <f t="shared" si="24"/>
        <v>-5.0922888952822678</v>
      </c>
    </row>
    <row r="1363" spans="1:28">
      <c r="A1363" s="28">
        <v>43360</v>
      </c>
      <c r="B1363" s="31">
        <v>0.53655601953429122</v>
      </c>
      <c r="C1363" s="31">
        <v>0.53655601953429122</v>
      </c>
      <c r="D1363" s="31">
        <v>9.2350213269197547E-3</v>
      </c>
      <c r="E1363" s="31">
        <v>9.2350213269197547E-3</v>
      </c>
      <c r="F1363" s="31">
        <v>2.6577856956983007E-2</v>
      </c>
      <c r="G1363" s="31">
        <v>2.6577856956983007E-2</v>
      </c>
      <c r="H1363" s="31">
        <v>0.21544202618228053</v>
      </c>
      <c r="I1363" s="31">
        <v>0.21544202618228059</v>
      </c>
      <c r="J1363" s="31">
        <v>4.642289552757385E-3</v>
      </c>
      <c r="K1363" s="31">
        <v>4.642289552757385E-3</v>
      </c>
      <c r="L1363" s="31">
        <v>1.7274140611504577E-4</v>
      </c>
      <c r="M1363" s="31">
        <v>1.7274140611504577E-4</v>
      </c>
      <c r="N1363" s="31">
        <v>2.4521088135796783E-4</v>
      </c>
      <c r="O1363" s="31">
        <v>2.4521088135796783E-4</v>
      </c>
      <c r="P1363" s="31">
        <v>1.9021946694197569E-3</v>
      </c>
      <c r="Q1363" s="31">
        <v>1.9021946694197571E-3</v>
      </c>
      <c r="R1363" s="31">
        <v>0</v>
      </c>
      <c r="S1363" s="31">
        <v>0</v>
      </c>
      <c r="T1363" s="31">
        <v>7.5042853156517004E-3</v>
      </c>
      <c r="U1363" s="31">
        <v>7.5042853156517004E-3</v>
      </c>
      <c r="V1363" s="31">
        <v>9.508177032247734E-4</v>
      </c>
      <c r="W1363" s="31">
        <v>9.508177032247734E-4</v>
      </c>
      <c r="X1363" s="31">
        <v>3.0171468558348345E-3</v>
      </c>
      <c r="Y1363" s="31">
        <v>3.0171468558348345E-3</v>
      </c>
      <c r="Z1363" s="29" t="s">
        <v>19</v>
      </c>
      <c r="AA1363" s="40"/>
      <c r="AB1363" s="41">
        <f t="shared" si="24"/>
        <v>-1.5350634256665365</v>
      </c>
    </row>
    <row r="1364" spans="1:28">
      <c r="A1364" s="28">
        <v>43361</v>
      </c>
      <c r="B1364" s="31">
        <v>0.13239693988508483</v>
      </c>
      <c r="C1364" s="31">
        <v>0.13239693988508483</v>
      </c>
      <c r="D1364" s="31">
        <v>3.5029963990060718E-2</v>
      </c>
      <c r="E1364" s="31">
        <v>3.5029963990060718E-2</v>
      </c>
      <c r="F1364" s="31">
        <v>8.779049982985368E-2</v>
      </c>
      <c r="G1364" s="31">
        <v>8.779049982985368E-2</v>
      </c>
      <c r="H1364" s="31">
        <v>8.5305546178732386E-2</v>
      </c>
      <c r="I1364" s="31">
        <v>8.5305546178732386E-2</v>
      </c>
      <c r="J1364" s="31">
        <v>6.1446798653961231E-4</v>
      </c>
      <c r="K1364" s="31">
        <v>6.1446798653961231E-4</v>
      </c>
      <c r="L1364" s="31">
        <v>3.8534621364125601E-4</v>
      </c>
      <c r="M1364" s="31">
        <v>3.8534621364125601E-4</v>
      </c>
      <c r="N1364" s="31">
        <v>3.4529695538162817E-4</v>
      </c>
      <c r="O1364" s="31">
        <v>3.4529695538162817E-4</v>
      </c>
      <c r="P1364" s="31">
        <v>4.6322875369289411E-4</v>
      </c>
      <c r="Q1364" s="31">
        <v>4.6322875369289416E-4</v>
      </c>
      <c r="R1364" s="31">
        <v>0</v>
      </c>
      <c r="S1364" s="31">
        <v>0</v>
      </c>
      <c r="T1364" s="31">
        <v>1.4633190268014936E-2</v>
      </c>
      <c r="U1364" s="31">
        <v>1.4633190268014936E-2</v>
      </c>
      <c r="V1364" s="31">
        <v>3.0025822207098104E-4</v>
      </c>
      <c r="W1364" s="31">
        <v>3.0025822207098104E-4</v>
      </c>
      <c r="X1364" s="31">
        <v>5.5008414501031182E-3</v>
      </c>
      <c r="Y1364" s="31">
        <v>5.5008414501031182E-3</v>
      </c>
      <c r="Z1364" s="29" t="s">
        <v>19</v>
      </c>
      <c r="AA1364" s="40"/>
      <c r="AB1364" s="41">
        <f t="shared" si="24"/>
        <v>-2.4615158069178587</v>
      </c>
    </row>
    <row r="1365" spans="1:28">
      <c r="A1365" s="28">
        <v>43362</v>
      </c>
      <c r="B1365" s="31">
        <v>6.4663908531131971E-4</v>
      </c>
      <c r="C1365" s="31">
        <v>6.4663908531131971E-4</v>
      </c>
      <c r="D1365" s="31">
        <v>0.57217933215514838</v>
      </c>
      <c r="E1365" s="31">
        <v>0.57217933215514838</v>
      </c>
      <c r="F1365" s="31">
        <v>2.2239125648057328E-2</v>
      </c>
      <c r="G1365" s="31">
        <v>2.2239125648057328E-2</v>
      </c>
      <c r="H1365" s="31">
        <v>0.21792325679381641</v>
      </c>
      <c r="I1365" s="31">
        <v>0.21792325679381638</v>
      </c>
      <c r="J1365" s="31">
        <v>9.6513296315122337E-6</v>
      </c>
      <c r="K1365" s="31">
        <v>9.6513296315122337E-6</v>
      </c>
      <c r="L1365" s="31">
        <v>7.8231925269410148E-3</v>
      </c>
      <c r="M1365" s="31">
        <v>7.8231925269410148E-3</v>
      </c>
      <c r="N1365" s="31">
        <v>2.7523670356506595E-4</v>
      </c>
      <c r="O1365" s="31">
        <v>2.7523670356506595E-4</v>
      </c>
      <c r="P1365" s="31">
        <v>2.9727951666514724E-3</v>
      </c>
      <c r="Q1365" s="31">
        <v>2.9727951666514724E-3</v>
      </c>
      <c r="R1365" s="31">
        <v>1.1555858678797316E-2</v>
      </c>
      <c r="S1365" s="31">
        <v>1.1555858678797316E-2</v>
      </c>
      <c r="T1365" s="31">
        <v>0</v>
      </c>
      <c r="U1365" s="31">
        <v>0</v>
      </c>
      <c r="V1365" s="31">
        <v>5.1644414196208742E-3</v>
      </c>
      <c r="W1365" s="31">
        <v>5.1644414196208742E-3</v>
      </c>
      <c r="X1365" s="31">
        <v>5.6967280773296339E-3</v>
      </c>
      <c r="Y1365" s="31">
        <v>5.6967280773296339E-3</v>
      </c>
      <c r="Z1365" s="29" t="s">
        <v>19</v>
      </c>
      <c r="AA1365" s="40"/>
      <c r="AB1365" s="41">
        <f t="shared" si="24"/>
        <v>-1.5236123112271185</v>
      </c>
    </row>
    <row r="1366" spans="1:28">
      <c r="A1366" s="28">
        <v>43363</v>
      </c>
      <c r="B1366" s="31">
        <v>3.2927119592842571E-2</v>
      </c>
      <c r="C1366" s="31">
        <v>3.2927119592842571E-2</v>
      </c>
      <c r="D1366" s="31">
        <v>1.482918532495316E-2</v>
      </c>
      <c r="E1366" s="31">
        <v>1.482918532495316E-2</v>
      </c>
      <c r="F1366" s="31">
        <v>3.65113998038313E-2</v>
      </c>
      <c r="G1366" s="31">
        <v>3.65113998038313E-2</v>
      </c>
      <c r="H1366" s="31">
        <v>2.7097650099668101E-2</v>
      </c>
      <c r="I1366" s="31">
        <v>2.7097650099668101E-2</v>
      </c>
      <c r="J1366" s="31">
        <v>2.8632277906819628E-4</v>
      </c>
      <c r="K1366" s="31">
        <v>2.8632277906819628E-4</v>
      </c>
      <c r="L1366" s="31">
        <v>4.6507301646358472E-5</v>
      </c>
      <c r="M1366" s="31">
        <v>4.6507301646358472E-5</v>
      </c>
      <c r="N1366" s="31">
        <v>1.2510759252957543E-4</v>
      </c>
      <c r="O1366" s="31">
        <v>1.2510759252957543E-4</v>
      </c>
      <c r="P1366" s="31">
        <v>1.5769489487417671E-4</v>
      </c>
      <c r="Q1366" s="31">
        <v>1.5769489487417671E-4</v>
      </c>
      <c r="R1366" s="31">
        <v>0</v>
      </c>
      <c r="S1366" s="31">
        <v>0</v>
      </c>
      <c r="T1366" s="31">
        <v>3.6308914785335581E-3</v>
      </c>
      <c r="U1366" s="31">
        <v>3.6308914785335581E-3</v>
      </c>
      <c r="V1366" s="31">
        <v>1.5903677162359631E-2</v>
      </c>
      <c r="W1366" s="31">
        <v>1.5903677162359631E-2</v>
      </c>
      <c r="X1366" s="31">
        <v>5.2618351250594431E-3</v>
      </c>
      <c r="Y1366" s="31">
        <v>5.2618351250594423E-3</v>
      </c>
      <c r="Z1366" s="29" t="s">
        <v>19</v>
      </c>
      <c r="AA1366" s="40"/>
      <c r="AB1366" s="41">
        <f t="shared" si="24"/>
        <v>-3.6083082670455702</v>
      </c>
    </row>
    <row r="1367" spans="1:28">
      <c r="A1367" s="28">
        <v>43364</v>
      </c>
      <c r="B1367" s="31">
        <v>3.9538730785811262</v>
      </c>
      <c r="C1367" s="31">
        <v>3.9538730785811262</v>
      </c>
      <c r="D1367" s="31">
        <v>6.3881100761390966E-3</v>
      </c>
      <c r="E1367" s="31">
        <v>6.3881100761390966E-3</v>
      </c>
      <c r="F1367" s="31">
        <v>6.8058530336089045E-3</v>
      </c>
      <c r="G1367" s="31">
        <v>6.8058530336089045E-3</v>
      </c>
      <c r="H1367" s="31">
        <v>1.5181792645997139</v>
      </c>
      <c r="I1367" s="31">
        <v>1.5181792645997134</v>
      </c>
      <c r="J1367" s="31">
        <v>3.841550904329586E-2</v>
      </c>
      <c r="K1367" s="31">
        <v>3.841550904329586E-2</v>
      </c>
      <c r="L1367" s="31">
        <v>5.6473151999149581E-5</v>
      </c>
      <c r="M1367" s="31">
        <v>5.6473151999149581E-5</v>
      </c>
      <c r="N1367" s="31">
        <v>8.0068859218928272E-5</v>
      </c>
      <c r="O1367" s="31">
        <v>8.0068859218928272E-5</v>
      </c>
      <c r="P1367" s="31">
        <v>1.475186461893275E-2</v>
      </c>
      <c r="Q1367" s="31">
        <v>1.4751864618932754E-2</v>
      </c>
      <c r="R1367" s="31">
        <v>1.2932781706226394E-2</v>
      </c>
      <c r="S1367" s="31">
        <v>1.2932781706226394E-2</v>
      </c>
      <c r="T1367" s="31">
        <v>0</v>
      </c>
      <c r="U1367" s="31">
        <v>0</v>
      </c>
      <c r="V1367" s="31">
        <v>3.3228576575855236E-3</v>
      </c>
      <c r="W1367" s="31">
        <v>3.3228576575855236E-3</v>
      </c>
      <c r="X1367" s="31">
        <v>5.7706475593019037E-3</v>
      </c>
      <c r="Y1367" s="31">
        <v>5.7706475593019037E-3</v>
      </c>
      <c r="Z1367" s="29" t="s">
        <v>19</v>
      </c>
      <c r="AA1367" s="40"/>
      <c r="AB1367" s="41">
        <f t="shared" si="24"/>
        <v>0.41751176462273554</v>
      </c>
    </row>
    <row r="1368" spans="1:28">
      <c r="A1368" s="28">
        <v>43365</v>
      </c>
      <c r="B1368" s="31">
        <v>3.2428467561881106E-3</v>
      </c>
      <c r="C1368" s="31">
        <v>3.2428467561881106E-3</v>
      </c>
      <c r="D1368" s="31">
        <v>5.1888860836865674E-3</v>
      </c>
      <c r="E1368" s="31">
        <v>5.1888860836865674E-3</v>
      </c>
      <c r="F1368" s="31">
        <v>0.67370939007546471</v>
      </c>
      <c r="G1368" s="31">
        <v>0.67370939007546471</v>
      </c>
      <c r="H1368" s="31">
        <v>0.16902428747779336</v>
      </c>
      <c r="I1368" s="31">
        <v>0.16902428747779336</v>
      </c>
      <c r="J1368" s="31">
        <v>2.8953988894536704E-5</v>
      </c>
      <c r="K1368" s="31">
        <v>2.8953988894536704E-5</v>
      </c>
      <c r="L1368" s="31">
        <v>4.6507301646358479E-5</v>
      </c>
      <c r="M1368" s="31">
        <v>4.6507301646358479E-5</v>
      </c>
      <c r="N1368" s="31">
        <v>3.7632363832896289E-3</v>
      </c>
      <c r="O1368" s="31">
        <v>3.7632363832896289E-3</v>
      </c>
      <c r="P1368" s="31">
        <v>9.5479330880849169E-4</v>
      </c>
      <c r="Q1368" s="31">
        <v>9.547933088084918E-4</v>
      </c>
      <c r="R1368" s="31">
        <v>0</v>
      </c>
      <c r="S1368" s="31">
        <v>0</v>
      </c>
      <c r="T1368" s="31">
        <v>0</v>
      </c>
      <c r="U1368" s="31">
        <v>0</v>
      </c>
      <c r="V1368" s="31">
        <v>6.755809996597074E-4</v>
      </c>
      <c r="W1368" s="31">
        <v>6.755809996597074E-4</v>
      </c>
      <c r="X1368" s="31">
        <v>1.6631883443760827E-4</v>
      </c>
      <c r="Y1368" s="31">
        <v>1.6631883443760827E-4</v>
      </c>
      <c r="Z1368" s="29" t="s">
        <v>19</v>
      </c>
      <c r="AA1368" s="40"/>
      <c r="AB1368" s="41">
        <f t="shared" si="24"/>
        <v>-1.7777128614984199</v>
      </c>
    </row>
    <row r="1369" spans="1:28">
      <c r="A1369" s="28">
        <v>43366</v>
      </c>
      <c r="B1369" s="31">
        <v>6.6829023478467892E-2</v>
      </c>
      <c r="C1369" s="31">
        <v>6.6829023478467892E-2</v>
      </c>
      <c r="D1369" s="31">
        <v>3.626572943380682E-2</v>
      </c>
      <c r="E1369" s="31">
        <v>3.626572943380682E-2</v>
      </c>
      <c r="F1369" s="31">
        <v>0.10576095442080188</v>
      </c>
      <c r="G1369" s="31">
        <v>0.10576095442080188</v>
      </c>
      <c r="H1369" s="31">
        <v>6.5078711928386809E-2</v>
      </c>
      <c r="I1369" s="31">
        <v>6.5078711928386809E-2</v>
      </c>
      <c r="J1369" s="31">
        <v>3.3779653710292818E-4</v>
      </c>
      <c r="K1369" s="31">
        <v>3.3779653710292818E-4</v>
      </c>
      <c r="L1369" s="31">
        <v>2.6907795952535977E-4</v>
      </c>
      <c r="M1369" s="31">
        <v>2.6907795952535977E-4</v>
      </c>
      <c r="N1369" s="31">
        <v>2.5777168364793723E-2</v>
      </c>
      <c r="O1369" s="31">
        <v>2.5777168364793723E-2</v>
      </c>
      <c r="P1369" s="31">
        <v>6.5751379214334469E-3</v>
      </c>
      <c r="Q1369" s="31">
        <v>6.575137921433446E-3</v>
      </c>
      <c r="R1369" s="31">
        <v>0</v>
      </c>
      <c r="S1369" s="31">
        <v>0</v>
      </c>
      <c r="T1369" s="31">
        <v>8.6370703057522886E-5</v>
      </c>
      <c r="U1369" s="31">
        <v>8.6370703057522886E-5</v>
      </c>
      <c r="V1369" s="31">
        <v>0</v>
      </c>
      <c r="W1369" s="31">
        <v>0</v>
      </c>
      <c r="X1369" s="31">
        <v>3.2031775521317146E-5</v>
      </c>
      <c r="Y1369" s="31">
        <v>3.2031775521317146E-5</v>
      </c>
      <c r="Z1369" s="29" t="s">
        <v>19</v>
      </c>
      <c r="AA1369" s="40"/>
      <c r="AB1369" s="41">
        <f t="shared" si="24"/>
        <v>-2.732157788953983</v>
      </c>
    </row>
    <row r="1370" spans="1:28">
      <c r="A1370" s="28">
        <v>43367</v>
      </c>
      <c r="B1370" s="31">
        <v>0.84674975389109441</v>
      </c>
      <c r="C1370" s="31">
        <v>0.84674975389109441</v>
      </c>
      <c r="D1370" s="31">
        <v>1.7430272267031637E-2</v>
      </c>
      <c r="E1370" s="31">
        <v>1.7430272267031637E-2</v>
      </c>
      <c r="F1370" s="31">
        <v>0.17145244910623136</v>
      </c>
      <c r="G1370" s="31">
        <v>0.17145244910623136</v>
      </c>
      <c r="H1370" s="31">
        <v>0.37293610646376596</v>
      </c>
      <c r="I1370" s="31">
        <v>0.37293610646376596</v>
      </c>
      <c r="J1370" s="31">
        <v>2.1342306925150722E-2</v>
      </c>
      <c r="K1370" s="31">
        <v>2.1342306925150722E-2</v>
      </c>
      <c r="L1370" s="31">
        <v>1.8270725646783687E-4</v>
      </c>
      <c r="M1370" s="31">
        <v>1.8270725646783687E-4</v>
      </c>
      <c r="N1370" s="31">
        <v>3.9033568869227536E-4</v>
      </c>
      <c r="O1370" s="31">
        <v>3.9033568869227536E-4</v>
      </c>
      <c r="P1370" s="31">
        <v>8.3368855751058905E-3</v>
      </c>
      <c r="Q1370" s="31">
        <v>8.3368855751058887E-3</v>
      </c>
      <c r="R1370" s="31">
        <v>1.4563856413951961E-2</v>
      </c>
      <c r="S1370" s="31">
        <v>1.4563856413951961E-2</v>
      </c>
      <c r="T1370" s="31">
        <v>0</v>
      </c>
      <c r="U1370" s="31">
        <v>0</v>
      </c>
      <c r="V1370" s="31">
        <v>1.2215505334587746E-2</v>
      </c>
      <c r="W1370" s="31">
        <v>1.2215505334587746E-2</v>
      </c>
      <c r="X1370" s="31">
        <v>8.5845158397129945E-3</v>
      </c>
      <c r="Y1370" s="31">
        <v>8.5845158397129945E-3</v>
      </c>
      <c r="Z1370" s="29" t="s">
        <v>19</v>
      </c>
      <c r="AA1370" s="40"/>
      <c r="AB1370" s="41">
        <f t="shared" si="24"/>
        <v>-0.98634817035500688</v>
      </c>
    </row>
    <row r="1371" spans="1:28">
      <c r="A1371" s="28">
        <v>43368</v>
      </c>
      <c r="B1371" s="31">
        <v>2.5247878316036004E-2</v>
      </c>
      <c r="C1371" s="31">
        <v>2.5247878316036004E-2</v>
      </c>
      <c r="D1371" s="31">
        <v>2.350611903211661E-2</v>
      </c>
      <c r="E1371" s="31">
        <v>2.350611903211661E-2</v>
      </c>
      <c r="F1371" s="31">
        <v>3.0225994355145423E-3</v>
      </c>
      <c r="G1371" s="31">
        <v>3.0225994355145423E-3</v>
      </c>
      <c r="H1371" s="31">
        <v>1.9130361934423565E-2</v>
      </c>
      <c r="I1371" s="31">
        <v>1.9130361934423565E-2</v>
      </c>
      <c r="J1371" s="31">
        <v>3.5066497661161118E-4</v>
      </c>
      <c r="K1371" s="31">
        <v>3.5066497661161118E-4</v>
      </c>
      <c r="L1371" s="31">
        <v>1.6277555576225467E-4</v>
      </c>
      <c r="M1371" s="31">
        <v>1.6277555576225467E-4</v>
      </c>
      <c r="N1371" s="31">
        <v>2.5021518505915087E-5</v>
      </c>
      <c r="O1371" s="31">
        <v>2.5021518505915087E-5</v>
      </c>
      <c r="P1371" s="31">
        <v>2.0081459269133441E-4</v>
      </c>
      <c r="Q1371" s="31">
        <v>2.0081459269133441E-4</v>
      </c>
      <c r="R1371" s="31">
        <v>0</v>
      </c>
      <c r="S1371" s="31">
        <v>0</v>
      </c>
      <c r="T1371" s="31">
        <v>8.3048752939925857E-4</v>
      </c>
      <c r="U1371" s="31">
        <v>8.3048752939925857E-4</v>
      </c>
      <c r="V1371" s="31">
        <v>0</v>
      </c>
      <c r="W1371" s="31">
        <v>0</v>
      </c>
      <c r="X1371" s="31">
        <v>3.0799784155112643E-4</v>
      </c>
      <c r="Y1371" s="31">
        <v>3.0799784155112643E-4</v>
      </c>
      <c r="Z1371" s="29" t="s">
        <v>19</v>
      </c>
      <c r="AA1371" s="40"/>
      <c r="AB1371" s="41">
        <f t="shared" si="24"/>
        <v>-3.9564785759795438</v>
      </c>
    </row>
    <row r="1372" spans="1:28">
      <c r="A1372" s="28">
        <v>43369</v>
      </c>
      <c r="B1372" s="31">
        <v>7.1355497075647123E-3</v>
      </c>
      <c r="C1372" s="31">
        <v>7.1355497075647123E-3</v>
      </c>
      <c r="D1372" s="31">
        <v>1.643036528163493E-2</v>
      </c>
      <c r="E1372" s="31">
        <v>1.643036528163493E-2</v>
      </c>
      <c r="F1372" s="31">
        <v>6.3659747382749168E-2</v>
      </c>
      <c r="G1372" s="31">
        <v>6.3659747382749168E-2</v>
      </c>
      <c r="H1372" s="31">
        <v>2.4498148316976595E-2</v>
      </c>
      <c r="I1372" s="31">
        <v>2.4498148316976592E-2</v>
      </c>
      <c r="J1372" s="31">
        <v>2.2519769140195214E-5</v>
      </c>
      <c r="K1372" s="31">
        <v>2.2519769140195214E-5</v>
      </c>
      <c r="L1372" s="31">
        <v>1.9931700705582203E-4</v>
      </c>
      <c r="M1372" s="31">
        <v>1.9931700705582203E-4</v>
      </c>
      <c r="N1372" s="31">
        <v>5.0043037011830173E-4</v>
      </c>
      <c r="O1372" s="31">
        <v>5.0043037011830173E-4</v>
      </c>
      <c r="P1372" s="31">
        <v>2.0574255815615245E-4</v>
      </c>
      <c r="Q1372" s="31">
        <v>2.0574255815615248E-4</v>
      </c>
      <c r="R1372" s="31">
        <v>0</v>
      </c>
      <c r="S1372" s="31">
        <v>0</v>
      </c>
      <c r="T1372" s="31">
        <v>0</v>
      </c>
      <c r="U1372" s="31">
        <v>0</v>
      </c>
      <c r="V1372" s="31">
        <v>1.0203775246712173E-2</v>
      </c>
      <c r="W1372" s="31">
        <v>1.0203775246712173E-2</v>
      </c>
      <c r="X1372" s="31">
        <v>2.5120303956909871E-3</v>
      </c>
      <c r="Y1372" s="31">
        <v>2.5120303956909871E-3</v>
      </c>
      <c r="Z1372" s="29" t="s">
        <v>19</v>
      </c>
      <c r="AA1372" s="40"/>
      <c r="AB1372" s="41">
        <f t="shared" si="24"/>
        <v>-3.7091577431865992</v>
      </c>
    </row>
    <row r="1373" spans="1:28">
      <c r="A1373" s="28">
        <v>43370</v>
      </c>
      <c r="B1373" s="31">
        <v>9.8990470920543826E-3</v>
      </c>
      <c r="C1373" s="31">
        <v>9.8990470920543826E-3</v>
      </c>
      <c r="D1373" s="31">
        <v>2.253610959777828E-2</v>
      </c>
      <c r="E1373" s="31">
        <v>2.253610959777828E-2</v>
      </c>
      <c r="F1373" s="31">
        <v>0.20191364573533238</v>
      </c>
      <c r="G1373" s="31">
        <v>0.20191364573533238</v>
      </c>
      <c r="H1373" s="31">
        <v>6.1857054505762031E-2</v>
      </c>
      <c r="I1373" s="31">
        <v>6.1857054505762038E-2</v>
      </c>
      <c r="J1373" s="31">
        <v>5.7907977789073409E-5</v>
      </c>
      <c r="K1373" s="31">
        <v>5.7907977789073409E-5</v>
      </c>
      <c r="L1373" s="31">
        <v>2.7904380987815085E-4</v>
      </c>
      <c r="M1373" s="31">
        <v>2.7904380987815085E-4</v>
      </c>
      <c r="N1373" s="31">
        <v>2.8874832355826009E-3</v>
      </c>
      <c r="O1373" s="31">
        <v>2.8874832355826009E-3</v>
      </c>
      <c r="P1373" s="31">
        <v>8.365221376528593E-4</v>
      </c>
      <c r="Q1373" s="31">
        <v>8.365221376528593E-4</v>
      </c>
      <c r="R1373" s="31">
        <v>2.5479510227192298E-3</v>
      </c>
      <c r="S1373" s="31">
        <v>2.5479510227192298E-3</v>
      </c>
      <c r="T1373" s="31">
        <v>3.5943500272399907E-3</v>
      </c>
      <c r="U1373" s="31">
        <v>3.5943500272399907E-3</v>
      </c>
      <c r="V1373" s="31">
        <v>1.8415837620353503E-3</v>
      </c>
      <c r="W1373" s="31">
        <v>1.8415837620353503E-3</v>
      </c>
      <c r="X1373" s="31">
        <v>2.7621246430305016E-3</v>
      </c>
      <c r="Y1373" s="31">
        <v>2.7621246430305016E-3</v>
      </c>
      <c r="Z1373" s="29" t="s">
        <v>19</v>
      </c>
      <c r="AA1373" s="40"/>
      <c r="AB1373" s="41">
        <f t="shared" si="24"/>
        <v>-2.7829291283492963</v>
      </c>
    </row>
    <row r="1374" spans="1:28">
      <c r="A1374" s="28">
        <v>43371</v>
      </c>
      <c r="B1374" s="31">
        <v>1.0005211718001018E-3</v>
      </c>
      <c r="C1374" s="31">
        <v>1.0005211718001018E-3</v>
      </c>
      <c r="D1374" s="31">
        <v>2.1981343928139573E-2</v>
      </c>
      <c r="E1374" s="31">
        <v>2.1981343928139573E-2</v>
      </c>
      <c r="F1374" s="31">
        <v>4.5884460636147081E-2</v>
      </c>
      <c r="G1374" s="31">
        <v>4.5884460636147081E-2</v>
      </c>
      <c r="H1374" s="31">
        <v>1.9831365021793928E-2</v>
      </c>
      <c r="I1374" s="31">
        <v>1.9831365021793931E-2</v>
      </c>
      <c r="J1374" s="31">
        <v>6.1125087666244159E-5</v>
      </c>
      <c r="K1374" s="31">
        <v>6.1125087666244159E-5</v>
      </c>
      <c r="L1374" s="31">
        <v>1.4616580517426951E-4</v>
      </c>
      <c r="M1374" s="31">
        <v>1.4616580517426951E-4</v>
      </c>
      <c r="N1374" s="31">
        <v>1.6013771843785652E-4</v>
      </c>
      <c r="O1374" s="31">
        <v>1.6013771843785652E-4</v>
      </c>
      <c r="P1374" s="31">
        <v>1.1703917978942804E-4</v>
      </c>
      <c r="Q1374" s="31">
        <v>1.1703917978942803E-4</v>
      </c>
      <c r="R1374" s="31">
        <v>0</v>
      </c>
      <c r="S1374" s="31">
        <v>0</v>
      </c>
      <c r="T1374" s="31">
        <v>2.5379698898441343E-3</v>
      </c>
      <c r="U1374" s="31">
        <v>2.5379698898441343E-3</v>
      </c>
      <c r="V1374" s="31">
        <v>0</v>
      </c>
      <c r="W1374" s="31">
        <v>0</v>
      </c>
      <c r="X1374" s="31">
        <v>9.4124140378024231E-4</v>
      </c>
      <c r="Y1374" s="31">
        <v>9.4124140378024231E-4</v>
      </c>
      <c r="Z1374" s="29" t="s">
        <v>19</v>
      </c>
      <c r="AA1374" s="40"/>
      <c r="AB1374" s="41">
        <f t="shared" si="24"/>
        <v>-3.9204905026221604</v>
      </c>
    </row>
    <row r="1375" spans="1:28">
      <c r="A1375" s="28">
        <v>43372</v>
      </c>
      <c r="B1375" s="31">
        <v>2.8953988894536703E-4</v>
      </c>
      <c r="C1375" s="31">
        <v>2.8953988894536703E-4</v>
      </c>
      <c r="D1375" s="31">
        <v>2.8934185524270167E-2</v>
      </c>
      <c r="E1375" s="31">
        <v>2.8934185524270167E-2</v>
      </c>
      <c r="F1375" s="31">
        <v>7.3963608703485001E-3</v>
      </c>
      <c r="G1375" s="31">
        <v>7.3963608703485001E-3</v>
      </c>
      <c r="H1375" s="31">
        <v>1.2662407261849909E-2</v>
      </c>
      <c r="I1375" s="31">
        <v>1.266240726184991E-2</v>
      </c>
      <c r="J1375" s="31">
        <v>3.2171098771707447E-6</v>
      </c>
      <c r="K1375" s="31">
        <v>3.2171098771707447E-6</v>
      </c>
      <c r="L1375" s="31">
        <v>1.7606335623264279E-4</v>
      </c>
      <c r="M1375" s="31">
        <v>1.7606335623264279E-4</v>
      </c>
      <c r="N1375" s="31">
        <v>5.0043037011830173E-5</v>
      </c>
      <c r="O1375" s="31">
        <v>5.0043037011830173E-5</v>
      </c>
      <c r="P1375" s="31">
        <v>7.8847447437088356E-5</v>
      </c>
      <c r="Q1375" s="31">
        <v>7.8847447437088356E-5</v>
      </c>
      <c r="R1375" s="31">
        <v>0</v>
      </c>
      <c r="S1375" s="31">
        <v>0</v>
      </c>
      <c r="T1375" s="31">
        <v>0</v>
      </c>
      <c r="U1375" s="31">
        <v>0</v>
      </c>
      <c r="V1375" s="31">
        <v>1.0008607402366036E-2</v>
      </c>
      <c r="W1375" s="31">
        <v>1.0008607402366036E-2</v>
      </c>
      <c r="X1375" s="31">
        <v>2.4639827324090115E-3</v>
      </c>
      <c r="Y1375" s="31">
        <v>2.4639827324090115E-3</v>
      </c>
      <c r="Z1375" s="29" t="s">
        <v>19</v>
      </c>
      <c r="AA1375" s="40"/>
      <c r="AB1375" s="41">
        <f t="shared" si="24"/>
        <v>-4.369117733276215</v>
      </c>
    </row>
    <row r="1376" spans="1:28">
      <c r="A1376" s="28">
        <v>43373</v>
      </c>
      <c r="B1376" s="31">
        <v>1.55933315746466E-2</v>
      </c>
      <c r="C1376" s="31">
        <v>1.55933315746466E-2</v>
      </c>
      <c r="D1376" s="31">
        <v>6.2519101213176177E-3</v>
      </c>
      <c r="E1376" s="31">
        <v>6.2519101213176177E-3</v>
      </c>
      <c r="F1376" s="31">
        <v>3.2943331264887805E-2</v>
      </c>
      <c r="G1376" s="31">
        <v>3.2943331264887805E-2</v>
      </c>
      <c r="H1376" s="31">
        <v>1.6400269066914379E-2</v>
      </c>
      <c r="I1376" s="31">
        <v>1.6400269066914379E-2</v>
      </c>
      <c r="J1376" s="31">
        <v>1.8015815312156171E-4</v>
      </c>
      <c r="K1376" s="31">
        <v>1.8015815312156171E-4</v>
      </c>
      <c r="L1376" s="31">
        <v>6.6439002351940683E-5</v>
      </c>
      <c r="M1376" s="31">
        <v>6.6439002351940683E-5</v>
      </c>
      <c r="N1376" s="31">
        <v>3.2027543687571309E-4</v>
      </c>
      <c r="O1376" s="31">
        <v>3.2027543687571309E-4</v>
      </c>
      <c r="P1376" s="31">
        <v>1.724787912686308E-4</v>
      </c>
      <c r="Q1376" s="31">
        <v>1.7247879126863083E-4</v>
      </c>
      <c r="R1376" s="31">
        <v>9.0304274252182813E-3</v>
      </c>
      <c r="S1376" s="31">
        <v>9.0304274252182813E-3</v>
      </c>
      <c r="T1376" s="31">
        <v>2.4645547922452396E-2</v>
      </c>
      <c r="U1376" s="31">
        <v>2.4645547922452396E-2</v>
      </c>
      <c r="V1376" s="31">
        <v>1.0669175490922193E-2</v>
      </c>
      <c r="W1376" s="31">
        <v>1.0669175490922193E-2</v>
      </c>
      <c r="X1376" s="31">
        <v>1.5224949303555281E-2</v>
      </c>
      <c r="Y1376" s="31">
        <v>1.5224949303555281E-2</v>
      </c>
      <c r="Z1376" s="29" t="s">
        <v>19</v>
      </c>
      <c r="AA1376" s="40"/>
      <c r="AB1376" s="41">
        <f t="shared" si="24"/>
        <v>-4.1104575377674006</v>
      </c>
    </row>
    <row r="1377" spans="1:28">
      <c r="A1377" s="28">
        <v>43374</v>
      </c>
      <c r="B1377" s="31">
        <v>9.5773361043373084E-3</v>
      </c>
      <c r="C1377" s="31">
        <v>9.5773361043373084E-3</v>
      </c>
      <c r="D1377" s="31">
        <v>5.3240894534727662E-2</v>
      </c>
      <c r="E1377" s="31">
        <v>5.3240894534727662E-2</v>
      </c>
      <c r="F1377" s="31">
        <v>0.44454230638348985</v>
      </c>
      <c r="G1377" s="31">
        <v>0.44454230638348985</v>
      </c>
      <c r="H1377" s="31">
        <v>0.13285302096602908</v>
      </c>
      <c r="I1377" s="31">
        <v>0.13285302096602911</v>
      </c>
      <c r="J1377" s="31">
        <v>1.6085549385853724E-5</v>
      </c>
      <c r="K1377" s="31">
        <v>1.6085549385853724E-5</v>
      </c>
      <c r="L1377" s="31">
        <v>5.6805347010909293E-4</v>
      </c>
      <c r="M1377" s="31">
        <v>5.6805347010909293E-4</v>
      </c>
      <c r="N1377" s="31">
        <v>2.3069840062453707E-3</v>
      </c>
      <c r="O1377" s="31">
        <v>2.3069840062453707E-3</v>
      </c>
      <c r="P1377" s="31">
        <v>7.8477850027226987E-4</v>
      </c>
      <c r="Q1377" s="31">
        <v>7.8477850027226987E-4</v>
      </c>
      <c r="R1377" s="31">
        <v>7.4218724866329088E-3</v>
      </c>
      <c r="S1377" s="31">
        <v>7.4218724866329088E-3</v>
      </c>
      <c r="T1377" s="31">
        <v>1.1095313392774093E-3</v>
      </c>
      <c r="U1377" s="31">
        <v>1.1095313392774093E-3</v>
      </c>
      <c r="V1377" s="31">
        <v>3.9083611906239367E-3</v>
      </c>
      <c r="W1377" s="31">
        <v>3.9083611906239367E-3</v>
      </c>
      <c r="X1377" s="31">
        <v>4.2158744551518187E-3</v>
      </c>
      <c r="Y1377" s="31">
        <v>4.2158744551518187E-3</v>
      </c>
      <c r="Z1377" s="29" t="s">
        <v>19</v>
      </c>
      <c r="AA1377" s="40"/>
      <c r="AB1377" s="41">
        <f t="shared" si="24"/>
        <v>-2.0185118673583111</v>
      </c>
    </row>
    <row r="1378" spans="1:28">
      <c r="A1378" s="28">
        <v>43375</v>
      </c>
      <c r="B1378" s="31">
        <v>1.9624370250741544E-4</v>
      </c>
      <c r="C1378" s="31">
        <v>1.9624370250741544E-4</v>
      </c>
      <c r="D1378" s="31">
        <v>7.939460781056912E-4</v>
      </c>
      <c r="E1378" s="31">
        <v>7.939460781056912E-4</v>
      </c>
      <c r="F1378" s="31">
        <v>4.2936925756150275E-2</v>
      </c>
      <c r="G1378" s="31">
        <v>4.2936925756150275E-2</v>
      </c>
      <c r="H1378" s="31">
        <v>1.0940083331896014E-2</v>
      </c>
      <c r="I1378" s="31">
        <v>1.0940083331896012E-2</v>
      </c>
      <c r="J1378" s="31">
        <v>3.2171098771707447E-6</v>
      </c>
      <c r="K1378" s="31">
        <v>3.2171098771707447E-6</v>
      </c>
      <c r="L1378" s="31">
        <v>9.9658503527911017E-6</v>
      </c>
      <c r="M1378" s="31">
        <v>9.9658503527911017E-6</v>
      </c>
      <c r="N1378" s="31">
        <v>2.8524531096743203E-4</v>
      </c>
      <c r="O1378" s="31">
        <v>2.8524531096743203E-4</v>
      </c>
      <c r="P1378" s="31">
        <v>7.515147333847482E-5</v>
      </c>
      <c r="Q1378" s="31">
        <v>7.5151473338474806E-5</v>
      </c>
      <c r="R1378" s="31">
        <v>0</v>
      </c>
      <c r="S1378" s="31">
        <v>0</v>
      </c>
      <c r="T1378" s="31">
        <v>0</v>
      </c>
      <c r="U1378" s="31">
        <v>0</v>
      </c>
      <c r="V1378" s="31">
        <v>4.6840282643073033E-3</v>
      </c>
      <c r="W1378" s="31">
        <v>4.6840282643073033E-3</v>
      </c>
      <c r="X1378" s="31">
        <v>1.1531439187674173E-3</v>
      </c>
      <c r="Y1378" s="31">
        <v>1.1531439187674173E-3</v>
      </c>
      <c r="Z1378" s="29" t="s">
        <v>19</v>
      </c>
      <c r="AA1378" s="40"/>
      <c r="AB1378" s="41">
        <f t="shared" si="24"/>
        <v>-4.515321864842174</v>
      </c>
    </row>
    <row r="1379" spans="1:28">
      <c r="A1379" s="28">
        <v>43376</v>
      </c>
      <c r="B1379" s="31">
        <v>6.8331413791106622E-3</v>
      </c>
      <c r="C1379" s="31">
        <v>6.8331413791106622E-3</v>
      </c>
      <c r="D1379" s="31">
        <v>3.946808934717036E-2</v>
      </c>
      <c r="E1379" s="31">
        <v>3.946808934717036E-2</v>
      </c>
      <c r="F1379" s="31">
        <v>1.8916267990471806E-2</v>
      </c>
      <c r="G1379" s="31">
        <v>1.8916267990471806E-2</v>
      </c>
      <c r="H1379" s="31">
        <v>2.1910966447947135E-2</v>
      </c>
      <c r="I1379" s="31">
        <v>2.1910966447947131E-2</v>
      </c>
      <c r="J1379" s="31">
        <v>2.2519769140195214E-5</v>
      </c>
      <c r="K1379" s="31">
        <v>2.2519769140195214E-5</v>
      </c>
      <c r="L1379" s="31">
        <v>4.0527791434683815E-4</v>
      </c>
      <c r="M1379" s="31">
        <v>4.0527791434683815E-4</v>
      </c>
      <c r="N1379" s="31">
        <v>1.0509037772484335E-4</v>
      </c>
      <c r="O1379" s="31">
        <v>1.0509037772484335E-4</v>
      </c>
      <c r="P1379" s="31">
        <v>1.847987049306758E-4</v>
      </c>
      <c r="Q1379" s="31">
        <v>1.8479870493067586E-4</v>
      </c>
      <c r="R1379" s="31">
        <v>0</v>
      </c>
      <c r="S1379" s="31">
        <v>0</v>
      </c>
      <c r="T1379" s="31">
        <v>5.9462907104986917E-4</v>
      </c>
      <c r="U1379" s="31">
        <v>5.9462907104986917E-4</v>
      </c>
      <c r="V1379" s="31">
        <v>3.5780771463458576E-3</v>
      </c>
      <c r="W1379" s="31">
        <v>3.5780771463458576E-3</v>
      </c>
      <c r="X1379" s="31">
        <v>1.1014002813868281E-3</v>
      </c>
      <c r="Y1379" s="31">
        <v>1.1014002813868281E-3</v>
      </c>
      <c r="Z1379" s="29" t="s">
        <v>19</v>
      </c>
      <c r="AA1379" s="40"/>
      <c r="AB1379" s="41">
        <f t="shared" si="24"/>
        <v>-3.8207680164458346</v>
      </c>
    </row>
    <row r="1380" spans="1:28">
      <c r="A1380" s="28">
        <v>43377</v>
      </c>
      <c r="B1380" s="31">
        <v>9.0207760955867689E-2</v>
      </c>
      <c r="C1380" s="31">
        <v>9.0207760955867689E-2</v>
      </c>
      <c r="D1380" s="31">
        <v>2.2655699802011774E-3</v>
      </c>
      <c r="E1380" s="31">
        <v>2.2655699802011774E-3</v>
      </c>
      <c r="F1380" s="31">
        <v>5.1574353944392179E-2</v>
      </c>
      <c r="G1380" s="31">
        <v>5.1574353944392179E-2</v>
      </c>
      <c r="H1380" s="31">
        <v>4.8082159040229451E-2</v>
      </c>
      <c r="I1380" s="31">
        <v>4.8082159040229444E-2</v>
      </c>
      <c r="J1380" s="31">
        <v>9.3939608413385754E-4</v>
      </c>
      <c r="K1380" s="31">
        <v>9.3939608413385754E-4</v>
      </c>
      <c r="L1380" s="31">
        <v>3.6541451293567378E-5</v>
      </c>
      <c r="M1380" s="31">
        <v>3.6541451293567378E-5</v>
      </c>
      <c r="N1380" s="31">
        <v>3.8533138499109232E-4</v>
      </c>
      <c r="O1380" s="31">
        <v>3.8533138499109232E-4</v>
      </c>
      <c r="P1380" s="31">
        <v>4.6815671915771212E-4</v>
      </c>
      <c r="Q1380" s="31">
        <v>4.6815671915771212E-4</v>
      </c>
      <c r="R1380" s="31">
        <v>1.4460908897882499E-2</v>
      </c>
      <c r="S1380" s="31">
        <v>1.4460908897882499E-2</v>
      </c>
      <c r="T1380" s="31">
        <v>0</v>
      </c>
      <c r="U1380" s="31">
        <v>0</v>
      </c>
      <c r="V1380" s="31">
        <v>1.9837059871489482E-2</v>
      </c>
      <c r="W1380" s="31">
        <v>1.9837059871489482E-2</v>
      </c>
      <c r="X1380" s="31">
        <v>1.0421414966723913E-2</v>
      </c>
      <c r="Y1380" s="31">
        <v>1.0421414966723913E-2</v>
      </c>
      <c r="Z1380" s="29" t="s">
        <v>19</v>
      </c>
      <c r="AA1380" s="40"/>
      <c r="AB1380" s="41">
        <f t="shared" si="24"/>
        <v>-3.0348440846005493</v>
      </c>
    </row>
    <row r="1381" spans="1:28">
      <c r="A1381" s="28">
        <v>43378</v>
      </c>
      <c r="B1381" s="31">
        <v>0.366789131315991</v>
      </c>
      <c r="C1381" s="31">
        <v>0.366789131315991</v>
      </c>
      <c r="D1381" s="31">
        <v>6.7203050878987996E-3</v>
      </c>
      <c r="E1381" s="31">
        <v>6.7203050878987996E-3</v>
      </c>
      <c r="F1381" s="31">
        <v>0.3198800968833197</v>
      </c>
      <c r="G1381" s="31">
        <v>0.3198800968833197</v>
      </c>
      <c r="H1381" s="31">
        <v>0.221704238296698</v>
      </c>
      <c r="I1381" s="31">
        <v>0.221704238296698</v>
      </c>
      <c r="J1381" s="31">
        <v>1.253386008145722E-2</v>
      </c>
      <c r="K1381" s="31">
        <v>1.253386008145722E-2</v>
      </c>
      <c r="L1381" s="31">
        <v>3.3219501175970341E-5</v>
      </c>
      <c r="M1381" s="31">
        <v>3.3219501175970341E-5</v>
      </c>
      <c r="N1381" s="31">
        <v>4.1385591608783566E-3</v>
      </c>
      <c r="O1381" s="31">
        <v>4.1385591608783566E-3</v>
      </c>
      <c r="P1381" s="31">
        <v>5.8310151362459244E-3</v>
      </c>
      <c r="Q1381" s="31">
        <v>5.8310151362459244E-3</v>
      </c>
      <c r="R1381" s="31">
        <v>1.2935998816103566E-2</v>
      </c>
      <c r="S1381" s="31">
        <v>1.2935998816103566E-2</v>
      </c>
      <c r="T1381" s="31">
        <v>0</v>
      </c>
      <c r="U1381" s="31">
        <v>0</v>
      </c>
      <c r="V1381" s="31">
        <v>2.0017214804732069E-4</v>
      </c>
      <c r="W1381" s="31">
        <v>2.0017214804732069E-4</v>
      </c>
      <c r="X1381" s="31">
        <v>5.003116938156498E-3</v>
      </c>
      <c r="Y1381" s="31">
        <v>5.003116938156498E-3</v>
      </c>
      <c r="Z1381" s="29" t="s">
        <v>19</v>
      </c>
      <c r="AA1381" s="40"/>
      <c r="AB1381" s="41">
        <f t="shared" si="24"/>
        <v>-1.5064110452819002</v>
      </c>
    </row>
    <row r="1382" spans="1:28">
      <c r="A1382" s="28">
        <v>43379</v>
      </c>
      <c r="B1382" s="31">
        <v>4.1822428403219688E-4</v>
      </c>
      <c r="C1382" s="31">
        <v>4.1822428403219688E-4</v>
      </c>
      <c r="D1382" s="31">
        <v>7.5478028621922211E-2</v>
      </c>
      <c r="E1382" s="31">
        <v>7.5478028621922211E-2</v>
      </c>
      <c r="F1382" s="31">
        <v>0.16723882538983526</v>
      </c>
      <c r="G1382" s="31">
        <v>0.16723882538983526</v>
      </c>
      <c r="H1382" s="31">
        <v>6.9324154176327535E-2</v>
      </c>
      <c r="I1382" s="31">
        <v>6.9324154176327549E-2</v>
      </c>
      <c r="J1382" s="31">
        <v>1.2868439508682979E-5</v>
      </c>
      <c r="K1382" s="31">
        <v>1.2868439508682979E-5</v>
      </c>
      <c r="L1382" s="31">
        <v>6.2784857222583949E-4</v>
      </c>
      <c r="M1382" s="31">
        <v>6.2784857222583949E-4</v>
      </c>
      <c r="N1382" s="31">
        <v>2.8924875392837834E-3</v>
      </c>
      <c r="O1382" s="31">
        <v>2.8924875392837834E-3</v>
      </c>
      <c r="P1382" s="31">
        <v>9.4986534334367385E-4</v>
      </c>
      <c r="Q1382" s="31">
        <v>9.4986534334367363E-4</v>
      </c>
      <c r="R1382" s="31">
        <v>0</v>
      </c>
      <c r="S1382" s="31">
        <v>0</v>
      </c>
      <c r="T1382" s="31">
        <v>0</v>
      </c>
      <c r="U1382" s="31">
        <v>0</v>
      </c>
      <c r="V1382" s="31">
        <v>3.097663991032288E-3</v>
      </c>
      <c r="W1382" s="31">
        <v>3.097663991032288E-3</v>
      </c>
      <c r="X1382" s="31">
        <v>7.6260265568058895E-4</v>
      </c>
      <c r="Y1382" s="31">
        <v>7.6260265568058895E-4</v>
      </c>
      <c r="Z1382" s="29" t="s">
        <v>19</v>
      </c>
      <c r="AA1382" s="40"/>
      <c r="AB1382" s="41">
        <f t="shared" si="24"/>
        <v>-2.6689618884010651</v>
      </c>
    </row>
    <row r="1383" spans="1:28">
      <c r="A1383" s="28">
        <v>43380</v>
      </c>
      <c r="B1383" s="31">
        <v>8.0868490982441019E-2</v>
      </c>
      <c r="C1383" s="31">
        <v>8.0868490982441019E-2</v>
      </c>
      <c r="D1383" s="31">
        <v>4.9031983735732226E-2</v>
      </c>
      <c r="E1383" s="31">
        <v>4.9031983735732226E-2</v>
      </c>
      <c r="F1383" s="31">
        <v>9.973577276457754E-2</v>
      </c>
      <c r="G1383" s="31">
        <v>9.973577276457754E-2</v>
      </c>
      <c r="H1383" s="31">
        <v>7.3706347465916963E-2</v>
      </c>
      <c r="I1383" s="31">
        <v>7.3706347465916949E-2</v>
      </c>
      <c r="J1383" s="31">
        <v>6.0803376678527081E-4</v>
      </c>
      <c r="K1383" s="31">
        <v>6.0803376678527081E-4</v>
      </c>
      <c r="L1383" s="31">
        <v>6.1456077175545121E-4</v>
      </c>
      <c r="M1383" s="31">
        <v>6.1456077175545121E-4</v>
      </c>
      <c r="N1383" s="31">
        <v>3.8032708128990934E-4</v>
      </c>
      <c r="O1383" s="31">
        <v>3.8032708128990934E-4</v>
      </c>
      <c r="P1383" s="31">
        <v>5.5439611479202752E-4</v>
      </c>
      <c r="Q1383" s="31">
        <v>5.5439611479202752E-4</v>
      </c>
      <c r="R1383" s="31">
        <v>0</v>
      </c>
      <c r="S1383" s="31">
        <v>0</v>
      </c>
      <c r="T1383" s="31">
        <v>0</v>
      </c>
      <c r="U1383" s="31">
        <v>0</v>
      </c>
      <c r="V1383" s="31">
        <v>1.0098684868987328E-2</v>
      </c>
      <c r="W1383" s="31">
        <v>1.0098684868987328E-2</v>
      </c>
      <c r="X1383" s="31">
        <v>2.4861585770006925E-3</v>
      </c>
      <c r="Y1383" s="31">
        <v>2.4861585770006925E-3</v>
      </c>
      <c r="Z1383" s="29" t="s">
        <v>19</v>
      </c>
      <c r="AA1383" s="40"/>
      <c r="AB1383" s="41">
        <f t="shared" si="24"/>
        <v>-2.6076663577706642</v>
      </c>
    </row>
    <row r="1384" spans="1:28">
      <c r="A1384" s="28">
        <v>43381</v>
      </c>
      <c r="B1384" s="31">
        <v>2.860010680804792E-3</v>
      </c>
      <c r="C1384" s="31">
        <v>2.860010680804792E-3</v>
      </c>
      <c r="D1384" s="31">
        <v>3.5671100362756954E-2</v>
      </c>
      <c r="E1384" s="31">
        <v>3.5671100362756954E-2</v>
      </c>
      <c r="F1384" s="31">
        <v>0.7063424545108794</v>
      </c>
      <c r="G1384" s="31">
        <v>0.7063424545108794</v>
      </c>
      <c r="H1384" s="31">
        <v>0.18821624898052713</v>
      </c>
      <c r="I1384" s="31">
        <v>0.18821624898052716</v>
      </c>
      <c r="J1384" s="31">
        <v>1.9302659263024467E-5</v>
      </c>
      <c r="K1384" s="31">
        <v>1.9302659263024467E-5</v>
      </c>
      <c r="L1384" s="31">
        <v>1.9632725194998471E-3</v>
      </c>
      <c r="M1384" s="31">
        <v>1.9632725194998471E-3</v>
      </c>
      <c r="N1384" s="31">
        <v>5.8049922933723014E-3</v>
      </c>
      <c r="O1384" s="31">
        <v>5.8049922933723014E-3</v>
      </c>
      <c r="P1384" s="31">
        <v>2.1646088304213169E-3</v>
      </c>
      <c r="Q1384" s="31">
        <v>2.1646088304213161E-3</v>
      </c>
      <c r="R1384" s="31">
        <v>0</v>
      </c>
      <c r="S1384" s="31">
        <v>0</v>
      </c>
      <c r="T1384" s="31">
        <v>1.0683391578192062E-2</v>
      </c>
      <c r="U1384" s="31">
        <v>1.0683391578192062E-2</v>
      </c>
      <c r="V1384" s="31">
        <v>5.4096523009788426E-3</v>
      </c>
      <c r="W1384" s="31">
        <v>5.4096523009788426E-3</v>
      </c>
      <c r="X1384" s="31">
        <v>5.2938669005807605E-3</v>
      </c>
      <c r="Y1384" s="31">
        <v>5.2938669005807614E-3</v>
      </c>
      <c r="Z1384" s="29" t="s">
        <v>19</v>
      </c>
      <c r="AA1384" s="40"/>
      <c r="AB1384" s="41">
        <f t="shared" si="24"/>
        <v>-1.6701637166602521</v>
      </c>
    </row>
    <row r="1385" spans="1:28">
      <c r="A1385" s="28">
        <v>43382</v>
      </c>
      <c r="B1385" s="31">
        <v>7.2555479059831812E-2</v>
      </c>
      <c r="C1385" s="31">
        <v>7.2555479059831812E-2</v>
      </c>
      <c r="D1385" s="31">
        <v>0.24260866098834663</v>
      </c>
      <c r="E1385" s="31">
        <v>0.24260866098834663</v>
      </c>
      <c r="F1385" s="31">
        <v>2.4556118261705066E-2</v>
      </c>
      <c r="G1385" s="31">
        <v>2.4556118261705066E-2</v>
      </c>
      <c r="H1385" s="31">
        <v>0.1238052763726232</v>
      </c>
      <c r="I1385" s="31">
        <v>0.12380527637262319</v>
      </c>
      <c r="J1385" s="31">
        <v>4.4717827292673357E-4</v>
      </c>
      <c r="K1385" s="31">
        <v>4.4717827292673357E-4</v>
      </c>
      <c r="L1385" s="31">
        <v>1.2291215435109024E-3</v>
      </c>
      <c r="M1385" s="31">
        <v>1.2291215435109024E-3</v>
      </c>
      <c r="N1385" s="31">
        <v>2.1018075544968672E-4</v>
      </c>
      <c r="O1385" s="31">
        <v>2.1018075544968672E-4</v>
      </c>
      <c r="P1385" s="31">
        <v>6.7882724277868259E-4</v>
      </c>
      <c r="Q1385" s="31">
        <v>6.7882724277868237E-4</v>
      </c>
      <c r="R1385" s="31">
        <v>5.0637309466667526E-3</v>
      </c>
      <c r="S1385" s="31">
        <v>5.0637309466667526E-3</v>
      </c>
      <c r="T1385" s="31">
        <v>1.4965385279774639E-2</v>
      </c>
      <c r="U1385" s="31">
        <v>1.4965385279774639E-2</v>
      </c>
      <c r="V1385" s="31">
        <v>3.7782492943931783E-3</v>
      </c>
      <c r="W1385" s="31">
        <v>3.7782492943931783E-3</v>
      </c>
      <c r="X1385" s="31">
        <v>8.4194289966415918E-3</v>
      </c>
      <c r="Y1385" s="31">
        <v>8.4194289966415918E-3</v>
      </c>
      <c r="Z1385" s="29" t="s">
        <v>19</v>
      </c>
      <c r="AA1385" s="40"/>
      <c r="AB1385" s="41">
        <f t="shared" si="24"/>
        <v>-2.089045299505579</v>
      </c>
    </row>
    <row r="1386" spans="1:28">
      <c r="A1386" s="28">
        <v>43383</v>
      </c>
      <c r="B1386" s="31">
        <v>1.192582631467195E-2</v>
      </c>
      <c r="C1386" s="31">
        <v>1.192582631467195E-2</v>
      </c>
      <c r="D1386" s="31">
        <v>7.5398301819099886E-2</v>
      </c>
      <c r="E1386" s="31">
        <v>7.5398301819099886E-2</v>
      </c>
      <c r="F1386" s="31">
        <v>0.45577196388894442</v>
      </c>
      <c r="G1386" s="31">
        <v>0.43519927137338105</v>
      </c>
      <c r="H1386" s="31">
        <v>0.14473434570170532</v>
      </c>
      <c r="I1386" s="31">
        <v>0.13966962919523859</v>
      </c>
      <c r="J1386" s="31">
        <v>8.042774692926862E-5</v>
      </c>
      <c r="K1386" s="31">
        <v>8.042774692926862E-5</v>
      </c>
      <c r="L1386" s="31">
        <v>6.5442417316661573E-4</v>
      </c>
      <c r="M1386" s="31">
        <v>6.5442417316661573E-4</v>
      </c>
      <c r="N1386" s="31">
        <v>1.796545028724703E-3</v>
      </c>
      <c r="O1386" s="31">
        <v>1.7214804732069578E-3</v>
      </c>
      <c r="P1386" s="31">
        <v>7.157869837648177E-4</v>
      </c>
      <c r="Q1386" s="31">
        <v>6.9730711327175014E-4</v>
      </c>
      <c r="R1386" s="31">
        <v>0</v>
      </c>
      <c r="S1386" s="31">
        <v>0</v>
      </c>
      <c r="T1386" s="31">
        <v>1.5413848545650238E-3</v>
      </c>
      <c r="U1386" s="31">
        <v>1.5413848545650238E-3</v>
      </c>
      <c r="V1386" s="31">
        <v>8.5323378105170451E-3</v>
      </c>
      <c r="W1386" s="31">
        <v>8.5323378105170451E-3</v>
      </c>
      <c r="X1386" s="31">
        <v>2.6721892732975727E-3</v>
      </c>
      <c r="Y1386" s="31">
        <v>2.6721892732975727E-3</v>
      </c>
      <c r="Z1386" s="29" t="s">
        <v>19</v>
      </c>
      <c r="AA1386" s="40"/>
      <c r="AB1386" s="41">
        <f t="shared" si="24"/>
        <v>-1.968475436531312</v>
      </c>
    </row>
    <row r="1387" spans="1:28">
      <c r="A1387" s="28">
        <v>43384</v>
      </c>
      <c r="B1387" s="31">
        <v>0.39629968021927819</v>
      </c>
      <c r="C1387" s="31">
        <v>0.39629968021927819</v>
      </c>
      <c r="D1387" s="31">
        <v>0.11587626400201972</v>
      </c>
      <c r="E1387" s="31">
        <v>0.11587626400201972</v>
      </c>
      <c r="F1387" s="31">
        <v>4.6424925435874856E-2</v>
      </c>
      <c r="G1387" s="31">
        <v>4.6424925435874856E-2</v>
      </c>
      <c r="H1387" s="31">
        <v>0.2061663631861268</v>
      </c>
      <c r="I1387" s="31">
        <v>0.2061663631861268</v>
      </c>
      <c r="J1387" s="31">
        <v>6.8942664667769058E-3</v>
      </c>
      <c r="K1387" s="31">
        <v>6.8942664667769058E-3</v>
      </c>
      <c r="L1387" s="31">
        <v>1.1261410898653948E-3</v>
      </c>
      <c r="M1387" s="31">
        <v>1.1261410898653948E-3</v>
      </c>
      <c r="N1387" s="31">
        <v>2.4521088135796783E-4</v>
      </c>
      <c r="O1387" s="31">
        <v>2.4521088135796783E-4</v>
      </c>
      <c r="P1387" s="31">
        <v>3.1181701478636033E-3</v>
      </c>
      <c r="Q1387" s="31">
        <v>3.1181701478636033E-3</v>
      </c>
      <c r="R1387" s="31">
        <v>0</v>
      </c>
      <c r="S1387" s="31">
        <v>0</v>
      </c>
      <c r="T1387" s="31">
        <v>0</v>
      </c>
      <c r="U1387" s="31">
        <v>0</v>
      </c>
      <c r="V1387" s="31">
        <v>3.3028404427807917E-4</v>
      </c>
      <c r="W1387" s="31">
        <v>3.3028404427807917E-4</v>
      </c>
      <c r="X1387" s="31">
        <v>8.1311430169497375E-5</v>
      </c>
      <c r="Y1387" s="31">
        <v>8.1311430169497375E-5</v>
      </c>
      <c r="Z1387" s="29" t="s">
        <v>19</v>
      </c>
      <c r="AA1387" s="40"/>
      <c r="AB1387" s="41">
        <f t="shared" si="24"/>
        <v>-1.5790718478343406</v>
      </c>
    </row>
    <row r="1388" spans="1:28">
      <c r="A1388" s="28">
        <v>43385</v>
      </c>
      <c r="B1388" s="31">
        <v>0.11831243284283131</v>
      </c>
      <c r="C1388" s="31">
        <v>0.11831243284283131</v>
      </c>
      <c r="D1388" s="31">
        <v>6.6904075368404269E-3</v>
      </c>
      <c r="E1388" s="31">
        <v>6.6904075368404269E-3</v>
      </c>
      <c r="F1388" s="31">
        <v>0.34549212322597428</v>
      </c>
      <c r="G1388" s="31">
        <v>0.34549212322597428</v>
      </c>
      <c r="H1388" s="31">
        <v>0.13284439702646561</v>
      </c>
      <c r="I1388" s="31">
        <v>0.13284439702646561</v>
      </c>
      <c r="J1388" s="31">
        <v>9.8765273229141858E-4</v>
      </c>
      <c r="K1388" s="31">
        <v>9.8765273229141858E-4</v>
      </c>
      <c r="L1388" s="31">
        <v>4.6507301646358472E-5</v>
      </c>
      <c r="M1388" s="31">
        <v>4.6507301646358472E-5</v>
      </c>
      <c r="N1388" s="31">
        <v>2.9075004503873324E-3</v>
      </c>
      <c r="O1388" s="31">
        <v>2.9075004503873324E-3</v>
      </c>
      <c r="P1388" s="31">
        <v>1.111256212316464E-3</v>
      </c>
      <c r="Q1388" s="31">
        <v>1.111256212316464E-3</v>
      </c>
      <c r="R1388" s="31">
        <v>0</v>
      </c>
      <c r="S1388" s="31">
        <v>0</v>
      </c>
      <c r="T1388" s="31">
        <v>0</v>
      </c>
      <c r="U1388" s="31">
        <v>0</v>
      </c>
      <c r="V1388" s="31">
        <v>3.1827371539523992E-3</v>
      </c>
      <c r="W1388" s="31">
        <v>3.1827371539523992E-3</v>
      </c>
      <c r="X1388" s="31">
        <v>7.835465089060656E-4</v>
      </c>
      <c r="Y1388" s="31">
        <v>7.835465089060656E-4</v>
      </c>
      <c r="Z1388" s="29" t="s">
        <v>19</v>
      </c>
      <c r="AA1388" s="40"/>
      <c r="AB1388" s="41">
        <f t="shared" si="24"/>
        <v>-2.0185767828522718</v>
      </c>
    </row>
    <row r="1389" spans="1:28">
      <c r="A1389" s="28">
        <v>43386</v>
      </c>
      <c r="B1389" s="31">
        <v>1.7436735534265438E-3</v>
      </c>
      <c r="C1389" s="31">
        <v>1.7436735534265438E-3</v>
      </c>
      <c r="D1389" s="31">
        <v>7.6933042773429716E-2</v>
      </c>
      <c r="E1389" s="31">
        <v>7.6933042773429716E-2</v>
      </c>
      <c r="F1389" s="31">
        <v>7.9933743018996334E-2</v>
      </c>
      <c r="G1389" s="31">
        <v>7.9933743018996334E-2</v>
      </c>
      <c r="H1389" s="31">
        <v>4.8878025462797556E-2</v>
      </c>
      <c r="I1389" s="31">
        <v>4.8878025462797563E-2</v>
      </c>
      <c r="J1389" s="31">
        <v>9.6513296315122337E-6</v>
      </c>
      <c r="K1389" s="31">
        <v>9.6513296315122337E-6</v>
      </c>
      <c r="L1389" s="31">
        <v>4.6175106634598778E-4</v>
      </c>
      <c r="M1389" s="31">
        <v>4.6175106634598778E-4</v>
      </c>
      <c r="N1389" s="31">
        <v>4.2036151089937343E-4</v>
      </c>
      <c r="O1389" s="31">
        <v>4.2036151089937343E-4</v>
      </c>
      <c r="P1389" s="31">
        <v>2.7843004876221825E-4</v>
      </c>
      <c r="Q1389" s="31">
        <v>2.7843004876221825E-4</v>
      </c>
      <c r="R1389" s="31">
        <v>3.9988675773232358E-3</v>
      </c>
      <c r="S1389" s="31">
        <v>3.9988675773232358E-3</v>
      </c>
      <c r="T1389" s="31">
        <v>0</v>
      </c>
      <c r="U1389" s="31">
        <v>0</v>
      </c>
      <c r="V1389" s="31">
        <v>0</v>
      </c>
      <c r="W1389" s="31">
        <v>0</v>
      </c>
      <c r="X1389" s="31">
        <v>1.5313652681922005E-3</v>
      </c>
      <c r="Y1389" s="31">
        <v>1.5313652681922005E-3</v>
      </c>
      <c r="Z1389" s="29" t="s">
        <v>19</v>
      </c>
      <c r="AA1389" s="40"/>
      <c r="AB1389" s="41">
        <f t="shared" si="24"/>
        <v>-3.0184273605403362</v>
      </c>
    </row>
    <row r="1390" spans="1:28">
      <c r="A1390" s="28">
        <v>43387</v>
      </c>
      <c r="B1390" s="31">
        <v>3.4554977190690971E-2</v>
      </c>
      <c r="C1390" s="31">
        <v>3.4554977190690971E-2</v>
      </c>
      <c r="D1390" s="31">
        <v>0.47946038242289751</v>
      </c>
      <c r="E1390" s="31">
        <v>0.47946038242289751</v>
      </c>
      <c r="F1390" s="31">
        <v>2.3219969173489197E-3</v>
      </c>
      <c r="G1390" s="31">
        <v>2.3219969173489197E-3</v>
      </c>
      <c r="H1390" s="31">
        <v>0.19161900913398397</v>
      </c>
      <c r="I1390" s="31">
        <v>0.19161900913398394</v>
      </c>
      <c r="J1390" s="31">
        <v>1.9624370250741544E-4</v>
      </c>
      <c r="K1390" s="31">
        <v>1.9624370250741544E-4</v>
      </c>
      <c r="L1390" s="31">
        <v>4.1325059462907114E-3</v>
      </c>
      <c r="M1390" s="31">
        <v>4.1325059462907114E-3</v>
      </c>
      <c r="N1390" s="31">
        <v>3.0025822207098105E-5</v>
      </c>
      <c r="O1390" s="31">
        <v>3.0025822207098105E-5</v>
      </c>
      <c r="P1390" s="31">
        <v>1.615140681094107E-3</v>
      </c>
      <c r="Q1390" s="31">
        <v>1.6151406810941073E-3</v>
      </c>
      <c r="R1390" s="31">
        <v>0</v>
      </c>
      <c r="S1390" s="31">
        <v>0</v>
      </c>
      <c r="T1390" s="31">
        <v>1.1457405955592172E-2</v>
      </c>
      <c r="U1390" s="31">
        <v>1.1457405955592172E-2</v>
      </c>
      <c r="V1390" s="31">
        <v>4.7040454791120361E-4</v>
      </c>
      <c r="W1390" s="31">
        <v>4.7040454791120361E-4</v>
      </c>
      <c r="X1390" s="31">
        <v>4.3649454104625635E-3</v>
      </c>
      <c r="Y1390" s="31">
        <v>4.3649454104625644E-3</v>
      </c>
      <c r="Z1390" s="29" t="s">
        <v>19</v>
      </c>
      <c r="AA1390" s="40"/>
      <c r="AB1390" s="41">
        <f t="shared" si="24"/>
        <v>-1.6522462057675402</v>
      </c>
    </row>
    <row r="1391" spans="1:28">
      <c r="A1391" s="28">
        <v>43388</v>
      </c>
      <c r="B1391" s="31">
        <v>1.5910570779634408</v>
      </c>
      <c r="C1391" s="31">
        <v>1.5910570779634408</v>
      </c>
      <c r="D1391" s="31">
        <v>2.8645175864039221E-2</v>
      </c>
      <c r="E1391" s="31">
        <v>2.8645175864039221E-2</v>
      </c>
      <c r="F1391" s="31">
        <v>0.24853874331925455</v>
      </c>
      <c r="G1391" s="31">
        <v>0.24853874331925455</v>
      </c>
      <c r="H1391" s="31">
        <v>0.68110519481479459</v>
      </c>
      <c r="I1391" s="31">
        <v>0.68110519481479448</v>
      </c>
      <c r="J1391" s="31">
        <v>9.7060204994241384E-3</v>
      </c>
      <c r="K1391" s="31">
        <v>9.7060204994241384E-3</v>
      </c>
      <c r="L1391" s="31">
        <v>1.8270725646783687E-4</v>
      </c>
      <c r="M1391" s="31">
        <v>1.8270725646783687E-4</v>
      </c>
      <c r="N1391" s="31">
        <v>1.3561663030205973E-3</v>
      </c>
      <c r="O1391" s="31">
        <v>1.3561663030205973E-3</v>
      </c>
      <c r="P1391" s="31">
        <v>4.1185471372216622E-3</v>
      </c>
      <c r="Q1391" s="31">
        <v>4.1185471372216604E-3</v>
      </c>
      <c r="R1391" s="31">
        <v>2.5318654733333763E-3</v>
      </c>
      <c r="S1391" s="31">
        <v>2.5318654733333763E-3</v>
      </c>
      <c r="T1391" s="31">
        <v>6.7933879904859343E-3</v>
      </c>
      <c r="U1391" s="31">
        <v>6.7933879904859343E-3</v>
      </c>
      <c r="V1391" s="31">
        <v>3.9053586084032275E-2</v>
      </c>
      <c r="W1391" s="31">
        <v>3.9053586084032275E-2</v>
      </c>
      <c r="X1391" s="31">
        <v>1.3103460170951122E-2</v>
      </c>
      <c r="Y1391" s="31">
        <v>1.3103460170951124E-2</v>
      </c>
      <c r="Z1391" s="29" t="s">
        <v>19</v>
      </c>
      <c r="AA1391" s="40"/>
      <c r="AB1391" s="41">
        <f t="shared" si="24"/>
        <v>-0.38403851366837793</v>
      </c>
    </row>
    <row r="1392" spans="1:28">
      <c r="A1392" s="28">
        <v>43389</v>
      </c>
      <c r="B1392" s="31">
        <v>0.10393516880175527</v>
      </c>
      <c r="C1392" s="31">
        <v>0.10374214220912502</v>
      </c>
      <c r="D1392" s="31">
        <v>0.19279269702486146</v>
      </c>
      <c r="E1392" s="31">
        <v>9.6273436358079653E-2</v>
      </c>
      <c r="F1392" s="31">
        <v>0.6536271193226173</v>
      </c>
      <c r="G1392" s="31">
        <v>0.54187100906779817</v>
      </c>
      <c r="H1392" s="31">
        <v>0.27221588431108273</v>
      </c>
      <c r="I1392" s="31">
        <v>0.20883362449395965</v>
      </c>
      <c r="J1392" s="31">
        <v>5.4690867911902667E-4</v>
      </c>
      <c r="K1392" s="31">
        <v>5.3082312973317292E-4</v>
      </c>
      <c r="L1392" s="31">
        <v>5.1689543829809854E-3</v>
      </c>
      <c r="M1392" s="31">
        <v>6.2452662210824256E-4</v>
      </c>
      <c r="N1392" s="31">
        <v>1.7419981183818083E-2</v>
      </c>
      <c r="O1392" s="31">
        <v>3.7632363832896284E-3</v>
      </c>
      <c r="P1392" s="31">
        <v>6.41497904382686E-3</v>
      </c>
      <c r="Q1392" s="31">
        <v>1.3613504596559798E-3</v>
      </c>
      <c r="R1392" s="31">
        <v>1.7912867796086706E-2</v>
      </c>
      <c r="S1392" s="31">
        <v>1.7912867796086706E-2</v>
      </c>
      <c r="T1392" s="31">
        <v>1.0009035704319864E-2</v>
      </c>
      <c r="U1392" s="31">
        <v>1.0009035704319864E-2</v>
      </c>
      <c r="V1392" s="31">
        <v>5.7839742178273305E-2</v>
      </c>
      <c r="W1392" s="31">
        <v>5.7839742178273305E-2</v>
      </c>
      <c r="X1392" s="31">
        <v>2.4811074123992541E-2</v>
      </c>
      <c r="Y1392" s="31">
        <v>2.481107412399253E-2</v>
      </c>
      <c r="Z1392" s="29" t="s">
        <v>19</v>
      </c>
      <c r="AA1392" s="40"/>
      <c r="AB1392" s="41">
        <f t="shared" si="24"/>
        <v>-1.5662173990902291</v>
      </c>
    </row>
    <row r="1393" spans="1:28">
      <c r="A1393" s="28">
        <v>43390</v>
      </c>
      <c r="B1393" s="31">
        <v>1.3331703330995566</v>
      </c>
      <c r="C1393" s="31">
        <v>1.3331703330995566</v>
      </c>
      <c r="D1393" s="31">
        <v>2.5661898560931209</v>
      </c>
      <c r="E1393" s="31">
        <v>2.5661898560931209</v>
      </c>
      <c r="F1393" s="31">
        <v>0.11989811237664391</v>
      </c>
      <c r="G1393" s="31">
        <v>0.11989811237664391</v>
      </c>
      <c r="H1393" s="31">
        <v>1.4917616737341903</v>
      </c>
      <c r="I1393" s="31">
        <v>1.4917616737341903</v>
      </c>
      <c r="J1393" s="31">
        <v>6.8009702803389551E-3</v>
      </c>
      <c r="K1393" s="31">
        <v>6.8009702803389551E-3</v>
      </c>
      <c r="L1393" s="31">
        <v>5.3616274898016141E-3</v>
      </c>
      <c r="M1393" s="31">
        <v>5.3616274898016141E-3</v>
      </c>
      <c r="N1393" s="31">
        <v>7.9568428848809979E-4</v>
      </c>
      <c r="O1393" s="31">
        <v>7.9568428848809979E-4</v>
      </c>
      <c r="P1393" s="31">
        <v>4.788750440436914E-3</v>
      </c>
      <c r="Q1393" s="31">
        <v>4.7887504404369088E-3</v>
      </c>
      <c r="R1393" s="31">
        <v>0</v>
      </c>
      <c r="S1393" s="31">
        <v>0</v>
      </c>
      <c r="T1393" s="31">
        <v>6.5708173326069329E-3</v>
      </c>
      <c r="U1393" s="31">
        <v>6.5708173326069329E-3</v>
      </c>
      <c r="V1393" s="31">
        <v>1.7164761695057752E-2</v>
      </c>
      <c r="W1393" s="31">
        <v>1.7164761695057752E-2</v>
      </c>
      <c r="X1393" s="31">
        <v>6.6626093084339658E-3</v>
      </c>
      <c r="Y1393" s="31">
        <v>6.6626093084339658E-3</v>
      </c>
      <c r="Z1393" s="29" t="s">
        <v>19</v>
      </c>
      <c r="AA1393" s="40"/>
      <c r="AB1393" s="41">
        <f t="shared" si="24"/>
        <v>0.39995775291930946</v>
      </c>
    </row>
    <row r="1394" spans="1:28">
      <c r="A1394" s="28">
        <v>43391</v>
      </c>
      <c r="B1394" s="31">
        <v>0.15750326536652534</v>
      </c>
      <c r="C1394" s="31">
        <v>0.15750326536652534</v>
      </c>
      <c r="D1394" s="31">
        <v>2.6907795952535975E-2</v>
      </c>
      <c r="E1394" s="31">
        <v>2.6907795952535975E-2</v>
      </c>
      <c r="F1394" s="31">
        <v>0.52192885881858397</v>
      </c>
      <c r="G1394" s="31">
        <v>0.52192885881858397</v>
      </c>
      <c r="H1394" s="31">
        <v>0.1987867349025618</v>
      </c>
      <c r="I1394" s="31">
        <v>0.19878673490256177</v>
      </c>
      <c r="J1394" s="31">
        <v>3.2171098771707448E-4</v>
      </c>
      <c r="K1394" s="31">
        <v>3.2171098771707448E-4</v>
      </c>
      <c r="L1394" s="31">
        <v>4.9829251763955509E-5</v>
      </c>
      <c r="M1394" s="31">
        <v>4.9829251763955509E-5</v>
      </c>
      <c r="N1394" s="31">
        <v>5.7799707748663869E-3</v>
      </c>
      <c r="O1394" s="31">
        <v>5.7799707748663869E-3</v>
      </c>
      <c r="P1394" s="31">
        <v>1.5646290350797227E-3</v>
      </c>
      <c r="Q1394" s="31">
        <v>1.5646290350797229E-3</v>
      </c>
      <c r="R1394" s="31">
        <v>0</v>
      </c>
      <c r="S1394" s="31">
        <v>0</v>
      </c>
      <c r="T1394" s="31">
        <v>2.4745206425980309E-2</v>
      </c>
      <c r="U1394" s="31">
        <v>2.4745206425980309E-2</v>
      </c>
      <c r="V1394" s="31">
        <v>2.7513661749104235E-2</v>
      </c>
      <c r="W1394" s="31">
        <v>2.7513661749104235E-2</v>
      </c>
      <c r="X1394" s="31">
        <v>1.5950592218249734E-2</v>
      </c>
      <c r="Y1394" s="31">
        <v>1.595059221824973E-2</v>
      </c>
      <c r="Z1394" s="29" t="s">
        <v>19</v>
      </c>
      <c r="AA1394" s="40"/>
      <c r="AB1394" s="41">
        <f t="shared" si="24"/>
        <v>-1.6155227128281762</v>
      </c>
    </row>
    <row r="1395" spans="1:28">
      <c r="A1395" s="28">
        <v>43392</v>
      </c>
      <c r="B1395" s="31">
        <v>4.6004671243541652E-4</v>
      </c>
      <c r="C1395" s="31">
        <v>4.6004671243541652E-4</v>
      </c>
      <c r="D1395" s="31">
        <v>4.4082278060512646E-3</v>
      </c>
      <c r="E1395" s="31">
        <v>4.4082278060512646E-3</v>
      </c>
      <c r="F1395" s="31">
        <v>0.14176691955081366</v>
      </c>
      <c r="G1395" s="31">
        <v>0.14176691955081366</v>
      </c>
      <c r="H1395" s="31">
        <v>3.6712110721528066E-2</v>
      </c>
      <c r="I1395" s="31">
        <v>3.6712110721528059E-2</v>
      </c>
      <c r="J1395" s="31">
        <v>6.4342197543414894E-6</v>
      </c>
      <c r="K1395" s="31">
        <v>6.4342197543414894E-6</v>
      </c>
      <c r="L1395" s="31">
        <v>1.9931700705582203E-5</v>
      </c>
      <c r="M1395" s="31">
        <v>1.9931700705582203E-5</v>
      </c>
      <c r="N1395" s="31">
        <v>4.6039594050883764E-4</v>
      </c>
      <c r="O1395" s="31">
        <v>4.6039594050883764E-4</v>
      </c>
      <c r="P1395" s="31">
        <v>1.2319913662045055E-4</v>
      </c>
      <c r="Q1395" s="31">
        <v>1.2319913662045052E-4</v>
      </c>
      <c r="R1395" s="31">
        <v>0</v>
      </c>
      <c r="S1395" s="31">
        <v>0</v>
      </c>
      <c r="T1395" s="31">
        <v>7.706924272825119E-4</v>
      </c>
      <c r="U1395" s="31">
        <v>7.706924272825119E-4</v>
      </c>
      <c r="V1395" s="31">
        <v>3.487999679724563E-3</v>
      </c>
      <c r="W1395" s="31">
        <v>3.487999679724563E-3</v>
      </c>
      <c r="X1395" s="31">
        <v>1.1445199792039858E-3</v>
      </c>
      <c r="Y1395" s="31">
        <v>1.1445199792039858E-3</v>
      </c>
      <c r="Z1395" s="29" t="s">
        <v>19</v>
      </c>
      <c r="AA1395" s="40"/>
      <c r="AB1395" s="41">
        <f t="shared" si="24"/>
        <v>-3.3046485859449248</v>
      </c>
    </row>
    <row r="1396" spans="1:28">
      <c r="A1396" s="28">
        <v>43393</v>
      </c>
      <c r="B1396" s="31">
        <v>0.10155772460252607</v>
      </c>
      <c r="C1396" s="31">
        <v>1.8015815312156171E-4</v>
      </c>
      <c r="D1396" s="31">
        <v>0.83186281674794371</v>
      </c>
      <c r="E1396" s="31">
        <v>0.53837516775848093</v>
      </c>
      <c r="F1396" s="31">
        <v>0.22437796504994292</v>
      </c>
      <c r="G1396" s="31">
        <v>0.22437796504994292</v>
      </c>
      <c r="H1396" s="31">
        <v>0.40263818631159026</v>
      </c>
      <c r="I1396" s="31">
        <v>0.25497170115831819</v>
      </c>
      <c r="J1396" s="31">
        <v>7.8014914521390569E-3</v>
      </c>
      <c r="K1396" s="31">
        <v>3.2171098771707447E-6</v>
      </c>
      <c r="L1396" s="31">
        <v>3.7660948483197579E-2</v>
      </c>
      <c r="M1396" s="31">
        <v>1.5084975484008129E-2</v>
      </c>
      <c r="N1396" s="31">
        <v>9.6583061432832225E-4</v>
      </c>
      <c r="O1396" s="31">
        <v>9.6583061432832225E-4</v>
      </c>
      <c r="P1396" s="31">
        <v>1.7192439515383875E-2</v>
      </c>
      <c r="Q1396" s="31">
        <v>5.8334791189783306E-3</v>
      </c>
      <c r="R1396" s="31">
        <v>0</v>
      </c>
      <c r="S1396" s="31">
        <v>0</v>
      </c>
      <c r="T1396" s="31">
        <v>0</v>
      </c>
      <c r="U1396" s="31">
        <v>0</v>
      </c>
      <c r="V1396" s="31">
        <v>1.3396521008066939E-2</v>
      </c>
      <c r="W1396" s="31">
        <v>1.3396521008066939E-2</v>
      </c>
      <c r="X1396" s="31">
        <v>3.2980408873294616E-3</v>
      </c>
      <c r="Y1396" s="31">
        <v>3.2980408873294616E-3</v>
      </c>
      <c r="Z1396" s="29" t="s">
        <v>19</v>
      </c>
      <c r="AA1396" s="40"/>
      <c r="AB1396" s="41">
        <f t="shared" si="24"/>
        <v>-1.3666027158317187</v>
      </c>
    </row>
    <row r="1397" spans="1:28">
      <c r="A1397" s="28">
        <v>43394</v>
      </c>
      <c r="B1397" s="31">
        <v>3.4101364698009898E-4</v>
      </c>
      <c r="C1397" s="31">
        <v>3.4101364698009898E-4</v>
      </c>
      <c r="D1397" s="31">
        <v>3.2704598907742806E-2</v>
      </c>
      <c r="E1397" s="31">
        <v>3.2704598907742806E-2</v>
      </c>
      <c r="F1397" s="31">
        <v>5.6728786756610687E-2</v>
      </c>
      <c r="G1397" s="31">
        <v>5.6728786756610687E-2</v>
      </c>
      <c r="H1397" s="31">
        <v>2.6225400212395313E-2</v>
      </c>
      <c r="I1397" s="31">
        <v>2.6225400212395319E-2</v>
      </c>
      <c r="J1397" s="31">
        <v>6.4342197543414894E-6</v>
      </c>
      <c r="K1397" s="31">
        <v>6.4342197543414894E-6</v>
      </c>
      <c r="L1397" s="31">
        <v>7.6072657692972077E-4</v>
      </c>
      <c r="M1397" s="31">
        <v>7.6072657692972077E-4</v>
      </c>
      <c r="N1397" s="31">
        <v>6.0552074784314507E-4</v>
      </c>
      <c r="O1397" s="31">
        <v>6.0552074784314507E-4</v>
      </c>
      <c r="P1397" s="31">
        <v>4.3366096090398604E-4</v>
      </c>
      <c r="Q1397" s="31">
        <v>4.3366096090398593E-4</v>
      </c>
      <c r="R1397" s="31">
        <v>3.5645577439051852E-3</v>
      </c>
      <c r="S1397" s="31">
        <v>3.5645577439051852E-3</v>
      </c>
      <c r="T1397" s="31">
        <v>1.4131575800257784E-2</v>
      </c>
      <c r="U1397" s="31">
        <v>1.4131575800257784E-2</v>
      </c>
      <c r="V1397" s="31">
        <v>1.2981163800868748E-2</v>
      </c>
      <c r="W1397" s="31">
        <v>1.2981163800868748E-2</v>
      </c>
      <c r="X1397" s="31">
        <v>9.8017233095230461E-3</v>
      </c>
      <c r="Y1397" s="31">
        <v>9.8017233095230479E-3</v>
      </c>
      <c r="Z1397" s="29" t="s">
        <v>19</v>
      </c>
      <c r="AA1397" s="40"/>
      <c r="AB1397" s="41">
        <f t="shared" si="24"/>
        <v>-3.641026864095712</v>
      </c>
    </row>
    <row r="1398" spans="1:28">
      <c r="A1398" s="28">
        <v>43395</v>
      </c>
      <c r="B1398" s="31">
        <v>0.97787915248457391</v>
      </c>
      <c r="C1398" s="31">
        <v>0.97787915248457391</v>
      </c>
      <c r="D1398" s="31">
        <v>3.1614999269170968E-2</v>
      </c>
      <c r="E1398" s="31">
        <v>3.1614999269170968E-2</v>
      </c>
      <c r="F1398" s="31">
        <v>1.9063044218027503</v>
      </c>
      <c r="G1398" s="31">
        <v>1.9063044218027503</v>
      </c>
      <c r="H1398" s="31">
        <v>0.85550958858880322</v>
      </c>
      <c r="I1398" s="31">
        <v>0.85550958858880322</v>
      </c>
      <c r="J1398" s="31">
        <v>1.4978863588106989E-2</v>
      </c>
      <c r="K1398" s="31">
        <v>1.4978863588106989E-2</v>
      </c>
      <c r="L1398" s="31">
        <v>3.9531206399404703E-4</v>
      </c>
      <c r="M1398" s="31">
        <v>3.9531206399404703E-4</v>
      </c>
      <c r="N1398" s="31">
        <v>1.6218948295534157E-2</v>
      </c>
      <c r="O1398" s="31">
        <v>1.6218948295534157E-2</v>
      </c>
      <c r="P1398" s="31">
        <v>9.8756427914953159E-3</v>
      </c>
      <c r="Q1398" s="31">
        <v>9.8756427914953211E-3</v>
      </c>
      <c r="R1398" s="31">
        <v>0</v>
      </c>
      <c r="S1398" s="31">
        <v>0</v>
      </c>
      <c r="T1398" s="31">
        <v>1.2291215435109026E-3</v>
      </c>
      <c r="U1398" s="31">
        <v>1.2291215435109026E-3</v>
      </c>
      <c r="V1398" s="31">
        <v>2.0447584923033807E-2</v>
      </c>
      <c r="W1398" s="31">
        <v>2.0447584923033807E-2</v>
      </c>
      <c r="X1398" s="31">
        <v>5.489753527807277E-3</v>
      </c>
      <c r="Y1398" s="31">
        <v>5.489753527807277E-3</v>
      </c>
      <c r="Z1398" s="29" t="s">
        <v>19</v>
      </c>
      <c r="AA1398" s="40"/>
      <c r="AB1398" s="41">
        <f t="shared" si="24"/>
        <v>-0.15605797754343845</v>
      </c>
    </row>
    <row r="1399" spans="1:28">
      <c r="A1399" s="28">
        <v>43396</v>
      </c>
      <c r="B1399" s="31">
        <v>1.2932781706226394E-3</v>
      </c>
      <c r="C1399" s="31">
        <v>1.2932781706226394E-3</v>
      </c>
      <c r="D1399" s="31">
        <v>8.9410287415124176E-2</v>
      </c>
      <c r="E1399" s="31">
        <v>8.9410287415124176E-2</v>
      </c>
      <c r="F1399" s="31">
        <v>3.3373701383189541E-2</v>
      </c>
      <c r="G1399" s="31">
        <v>3.3373701383189541E-2</v>
      </c>
      <c r="H1399" s="31">
        <v>4.1870458571826336E-2</v>
      </c>
      <c r="I1399" s="31">
        <v>4.1870458571826336E-2</v>
      </c>
      <c r="J1399" s="31">
        <v>6.4342197543414894E-6</v>
      </c>
      <c r="K1399" s="31">
        <v>6.4342197543414894E-6</v>
      </c>
      <c r="L1399" s="31">
        <v>5.0825836799234627E-4</v>
      </c>
      <c r="M1399" s="31">
        <v>5.0825836799234627E-4</v>
      </c>
      <c r="N1399" s="31">
        <v>2.352022739556018E-4</v>
      </c>
      <c r="O1399" s="31">
        <v>2.352022739556018E-4</v>
      </c>
      <c r="P1399" s="31">
        <v>2.4886225597331012E-4</v>
      </c>
      <c r="Q1399" s="31">
        <v>2.4886225597331018E-4</v>
      </c>
      <c r="R1399" s="31">
        <v>0</v>
      </c>
      <c r="S1399" s="31">
        <v>0</v>
      </c>
      <c r="T1399" s="31">
        <v>0</v>
      </c>
      <c r="U1399" s="31">
        <v>0</v>
      </c>
      <c r="V1399" s="31">
        <v>6.4455431671237269E-3</v>
      </c>
      <c r="W1399" s="31">
        <v>6.4455431671237269E-3</v>
      </c>
      <c r="X1399" s="31">
        <v>1.5868048796714032E-3</v>
      </c>
      <c r="Y1399" s="31">
        <v>1.5868048796714032E-3</v>
      </c>
      <c r="Z1399" s="29" t="s">
        <v>19</v>
      </c>
      <c r="AA1399" s="40"/>
      <c r="AB1399" s="41">
        <f t="shared" si="24"/>
        <v>-3.1731747467343392</v>
      </c>
    </row>
    <row r="1400" spans="1:28">
      <c r="A1400" s="28">
        <v>43397</v>
      </c>
      <c r="B1400" s="31">
        <v>2.7583500086861966E-2</v>
      </c>
      <c r="C1400" s="31">
        <v>2.7583500086861966E-2</v>
      </c>
      <c r="D1400" s="31">
        <v>0.22490266686155441</v>
      </c>
      <c r="E1400" s="31">
        <v>0.22490266686155441</v>
      </c>
      <c r="F1400" s="31">
        <v>3.6261184618772153E-2</v>
      </c>
      <c r="G1400" s="31">
        <v>3.6261184618772153E-2</v>
      </c>
      <c r="H1400" s="31">
        <v>0.10289838288813272</v>
      </c>
      <c r="I1400" s="31">
        <v>0.1028983828881327</v>
      </c>
      <c r="J1400" s="31">
        <v>2.8953988894536703E-4</v>
      </c>
      <c r="K1400" s="31">
        <v>2.8953988894536703E-4</v>
      </c>
      <c r="L1400" s="31">
        <v>2.4117357853754469E-3</v>
      </c>
      <c r="M1400" s="31">
        <v>2.4117357853754469E-3</v>
      </c>
      <c r="N1400" s="31">
        <v>9.2579618471885815E-4</v>
      </c>
      <c r="O1400" s="31">
        <v>9.2579618471885815E-4</v>
      </c>
      <c r="P1400" s="31">
        <v>1.2332233575707103E-3</v>
      </c>
      <c r="Q1400" s="31">
        <v>1.2332233575707103E-3</v>
      </c>
      <c r="R1400" s="31">
        <v>0</v>
      </c>
      <c r="S1400" s="31">
        <v>0</v>
      </c>
      <c r="T1400" s="31">
        <v>0</v>
      </c>
      <c r="U1400" s="31">
        <v>0</v>
      </c>
      <c r="V1400" s="31">
        <v>0</v>
      </c>
      <c r="W1400" s="31">
        <v>0</v>
      </c>
      <c r="X1400" s="31">
        <v>0</v>
      </c>
      <c r="Y1400" s="31">
        <v>0</v>
      </c>
      <c r="Z1400" s="29" t="s">
        <v>19</v>
      </c>
      <c r="AA1400" s="40"/>
      <c r="AB1400" s="41">
        <f t="shared" si="24"/>
        <v>-2.2740133516384811</v>
      </c>
    </row>
    <row r="1401" spans="1:28">
      <c r="A1401" s="28">
        <v>43398</v>
      </c>
      <c r="B1401" s="31">
        <v>1.3833572471834204E-4</v>
      </c>
      <c r="C1401" s="31">
        <v>1.3833572471834204E-4</v>
      </c>
      <c r="D1401" s="31">
        <v>3.1013726297885912E-2</v>
      </c>
      <c r="E1401" s="31">
        <v>3.1013726297885912E-2</v>
      </c>
      <c r="F1401" s="31">
        <v>3.6025982344816548E-2</v>
      </c>
      <c r="G1401" s="31">
        <v>3.6025982344816548E-2</v>
      </c>
      <c r="H1401" s="31">
        <v>2.0423952868938298E-2</v>
      </c>
      <c r="I1401" s="31">
        <v>2.0423952868938292E-2</v>
      </c>
      <c r="J1401" s="31">
        <v>3.2171098771707447E-6</v>
      </c>
      <c r="K1401" s="31">
        <v>3.2171098771707447E-6</v>
      </c>
      <c r="L1401" s="31">
        <v>9.6336553410313988E-5</v>
      </c>
      <c r="M1401" s="31">
        <v>9.6336553410313988E-5</v>
      </c>
      <c r="N1401" s="31">
        <v>3.0025822207098104E-4</v>
      </c>
      <c r="O1401" s="31">
        <v>3.0025822207098104E-4</v>
      </c>
      <c r="P1401" s="31">
        <v>1.1087922295840549E-4</v>
      </c>
      <c r="Q1401" s="31">
        <v>1.1087922295840549E-4</v>
      </c>
      <c r="R1401" s="31">
        <v>0</v>
      </c>
      <c r="S1401" s="31">
        <v>0</v>
      </c>
      <c r="T1401" s="31">
        <v>9.9658503527911017E-6</v>
      </c>
      <c r="U1401" s="31">
        <v>9.9658503527911017E-6</v>
      </c>
      <c r="V1401" s="31">
        <v>1.6814460435974937E-3</v>
      </c>
      <c r="W1401" s="31">
        <v>1.6814460435974937E-3</v>
      </c>
      <c r="X1401" s="31">
        <v>4.176450731433274E-4</v>
      </c>
      <c r="Y1401" s="31">
        <v>4.176450731433274E-4</v>
      </c>
      <c r="Z1401" s="29" t="s">
        <v>19</v>
      </c>
      <c r="AA1401" s="40"/>
      <c r="AB1401" s="41">
        <f t="shared" si="24"/>
        <v>-3.8910469066769187</v>
      </c>
    </row>
    <row r="1402" spans="1:28">
      <c r="A1402" s="28">
        <v>43399</v>
      </c>
      <c r="B1402" s="31">
        <v>2.8953988894536703E-4</v>
      </c>
      <c r="C1402" s="31">
        <v>2.8953988894536703E-4</v>
      </c>
      <c r="D1402" s="31">
        <v>4.1537664270433317E-2</v>
      </c>
      <c r="E1402" s="31">
        <v>4.1537664270433317E-2</v>
      </c>
      <c r="F1402" s="31">
        <v>0.15096983405728923</v>
      </c>
      <c r="G1402" s="31">
        <v>0.15096983405728923</v>
      </c>
      <c r="H1402" s="31">
        <v>5.2682414801637087E-2</v>
      </c>
      <c r="I1402" s="31">
        <v>5.268241480163708E-2</v>
      </c>
      <c r="J1402" s="31">
        <v>6.4342197543414894E-6</v>
      </c>
      <c r="K1402" s="31">
        <v>6.4342197543414894E-6</v>
      </c>
      <c r="L1402" s="31">
        <v>2.3585845834938943E-4</v>
      </c>
      <c r="M1402" s="31">
        <v>2.3585845834938943E-4</v>
      </c>
      <c r="N1402" s="31">
        <v>1.1059511179614466E-3</v>
      </c>
      <c r="O1402" s="31">
        <v>1.1059511179614466E-3</v>
      </c>
      <c r="P1402" s="31">
        <v>3.6220546166412467E-4</v>
      </c>
      <c r="Q1402" s="31">
        <v>3.6220546166412467E-4</v>
      </c>
      <c r="R1402" s="31">
        <v>0</v>
      </c>
      <c r="S1402" s="31">
        <v>0</v>
      </c>
      <c r="T1402" s="31">
        <v>5.0825836799234616E-4</v>
      </c>
      <c r="U1402" s="31">
        <v>5.0825836799234616E-4</v>
      </c>
      <c r="V1402" s="31">
        <v>7.506455551774526E-5</v>
      </c>
      <c r="W1402" s="31">
        <v>7.506455551774526E-5</v>
      </c>
      <c r="X1402" s="31">
        <v>2.0697454952235697E-4</v>
      </c>
      <c r="Y1402" s="31">
        <v>2.0697454952235694E-4</v>
      </c>
      <c r="Z1402" s="29" t="s">
        <v>19</v>
      </c>
      <c r="AA1402" s="40"/>
      <c r="AB1402" s="41">
        <f t="shared" si="24"/>
        <v>-2.9434735640984644</v>
      </c>
    </row>
    <row r="1403" spans="1:28">
      <c r="A1403" s="28">
        <v>43400</v>
      </c>
      <c r="B1403" s="31">
        <v>0</v>
      </c>
      <c r="C1403" s="31">
        <v>0</v>
      </c>
      <c r="D1403" s="31">
        <v>4.2016025087367292E-2</v>
      </c>
      <c r="E1403" s="31">
        <v>4.2016025087367292E-2</v>
      </c>
      <c r="F1403" s="31">
        <v>2.2274155773965614E-2</v>
      </c>
      <c r="G1403" s="31">
        <v>2.2274155773965614E-2</v>
      </c>
      <c r="H1403" s="31">
        <v>2.1065820370730841E-2</v>
      </c>
      <c r="I1403" s="31">
        <v>2.1065820370730848E-2</v>
      </c>
      <c r="J1403" s="31">
        <v>0</v>
      </c>
      <c r="K1403" s="31">
        <v>0</v>
      </c>
      <c r="L1403" s="31">
        <v>3.654145129356738E-4</v>
      </c>
      <c r="M1403" s="31">
        <v>3.654145129356738E-4</v>
      </c>
      <c r="N1403" s="31">
        <v>1.5513341473667351E-4</v>
      </c>
      <c r="O1403" s="31">
        <v>1.5513341473667351E-4</v>
      </c>
      <c r="P1403" s="31">
        <v>1.7371078263483529E-4</v>
      </c>
      <c r="Q1403" s="31">
        <v>1.7371078263483526E-4</v>
      </c>
      <c r="R1403" s="31">
        <v>1.2369787477721514E-2</v>
      </c>
      <c r="S1403" s="31">
        <v>1.2369787477721514E-2</v>
      </c>
      <c r="T1403" s="31">
        <v>0</v>
      </c>
      <c r="U1403" s="31">
        <v>0</v>
      </c>
      <c r="V1403" s="31">
        <v>1.9792021138178836E-2</v>
      </c>
      <c r="W1403" s="31">
        <v>1.9792021138178836E-2</v>
      </c>
      <c r="X1403" s="31">
        <v>9.6095326563951436E-3</v>
      </c>
      <c r="Y1403" s="31">
        <v>9.6095326563951453E-3</v>
      </c>
      <c r="Z1403" s="29" t="s">
        <v>19</v>
      </c>
      <c r="AA1403" s="40"/>
      <c r="AB1403" s="41">
        <f t="shared" si="24"/>
        <v>-3.8601034395797971</v>
      </c>
    </row>
    <row r="1404" spans="1:28">
      <c r="A1404" s="28">
        <v>43401</v>
      </c>
      <c r="B1404" s="31"/>
      <c r="C1404" s="31"/>
      <c r="D1404" s="31">
        <v>3.6747412200858393E-2</v>
      </c>
      <c r="E1404" s="31">
        <v>3.6747412200858393E-2</v>
      </c>
      <c r="F1404" s="31">
        <v>1.2936125067558101E-2</v>
      </c>
      <c r="G1404" s="31">
        <v>1.2936125067558101E-2</v>
      </c>
      <c r="H1404" s="31">
        <v>1.6812986174592887E-2</v>
      </c>
      <c r="I1404" s="31">
        <v>1.6812986174592887E-2</v>
      </c>
      <c r="J1404" s="31"/>
      <c r="K1404" s="31"/>
      <c r="L1404" s="31">
        <v>5.0825836799234627E-4</v>
      </c>
      <c r="M1404" s="31">
        <v>5.0825836799234627E-4</v>
      </c>
      <c r="N1404" s="31">
        <v>6.5055948115379223E-5</v>
      </c>
      <c r="O1404" s="31">
        <v>6.5055948115379223E-5</v>
      </c>
      <c r="P1404" s="31">
        <v>2.0451056678994796E-4</v>
      </c>
      <c r="Q1404" s="31">
        <v>2.0451056678994796E-4</v>
      </c>
      <c r="R1404" s="31"/>
      <c r="S1404" s="31"/>
      <c r="T1404" s="31">
        <v>1.6157965371991975E-2</v>
      </c>
      <c r="U1404" s="31">
        <v>1.6157965371991975E-2</v>
      </c>
      <c r="V1404" s="31">
        <v>7.0060251816562248E-5</v>
      </c>
      <c r="W1404" s="31">
        <v>7.0060251816562248E-5</v>
      </c>
      <c r="X1404" s="31">
        <v>6.0096538843455788E-3</v>
      </c>
      <c r="Y1404" s="31">
        <v>6.0096538843455788E-3</v>
      </c>
      <c r="Z1404" s="29" t="s">
        <v>19</v>
      </c>
      <c r="AA1404" s="40"/>
      <c r="AB1404" s="41">
        <f t="shared" si="24"/>
        <v>-4.0856037045902767</v>
      </c>
    </row>
    <row r="1405" spans="1:28">
      <c r="A1405" s="28">
        <v>43402</v>
      </c>
      <c r="B1405" s="31">
        <v>7.94626139661174E-4</v>
      </c>
      <c r="C1405" s="31">
        <v>7.94626139661174E-4</v>
      </c>
      <c r="D1405" s="31">
        <v>3.8252255604129849E-2</v>
      </c>
      <c r="E1405" s="31">
        <v>3.8252255604129849E-2</v>
      </c>
      <c r="F1405" s="31">
        <v>0.69001341153391904</v>
      </c>
      <c r="G1405" s="31">
        <v>0.69001341153391904</v>
      </c>
      <c r="H1405" s="31">
        <v>0.18436257998703948</v>
      </c>
      <c r="I1405" s="31">
        <v>0.18436257998703945</v>
      </c>
      <c r="J1405" s="31">
        <v>9.6513296315122337E-6</v>
      </c>
      <c r="K1405" s="31">
        <v>9.6513296315122337E-6</v>
      </c>
      <c r="L1405" s="31">
        <v>3.0894136093652423E-4</v>
      </c>
      <c r="M1405" s="31">
        <v>3.0894136093652423E-4</v>
      </c>
      <c r="N1405" s="31">
        <v>9.9035170246411924E-3</v>
      </c>
      <c r="O1405" s="31">
        <v>9.9035170246411924E-3</v>
      </c>
      <c r="P1405" s="31">
        <v>2.5563820848743487E-3</v>
      </c>
      <c r="Q1405" s="31">
        <v>2.5563820848743487E-3</v>
      </c>
      <c r="R1405" s="31">
        <v>2.2783572150123214E-2</v>
      </c>
      <c r="S1405" s="31">
        <v>2.2783572150123214E-2</v>
      </c>
      <c r="T1405" s="31">
        <v>7.2219195556559521E-3</v>
      </c>
      <c r="U1405" s="31">
        <v>7.2219195556559521E-3</v>
      </c>
      <c r="V1405" s="31">
        <v>7.0060251816562248E-5</v>
      </c>
      <c r="W1405" s="31">
        <v>7.0060251816562248E-5</v>
      </c>
      <c r="X1405" s="31">
        <v>1.1420559964715768E-2</v>
      </c>
      <c r="Y1405" s="31">
        <v>1.1420559964715768E-2</v>
      </c>
      <c r="Z1405" s="29" t="s">
        <v>19</v>
      </c>
      <c r="AA1405" s="40"/>
      <c r="AB1405" s="41">
        <f t="shared" si="24"/>
        <v>-1.6908509169391859</v>
      </c>
    </row>
    <row r="1406" spans="1:28">
      <c r="A1406" s="28">
        <v>43403</v>
      </c>
      <c r="B1406" s="31">
        <v>3.4905642167302581E-3</v>
      </c>
      <c r="C1406" s="31">
        <v>3.4905642167302581E-3</v>
      </c>
      <c r="D1406" s="31">
        <v>6.0359833636738115E-2</v>
      </c>
      <c r="E1406" s="31">
        <v>6.0359833636738115E-2</v>
      </c>
      <c r="F1406" s="31">
        <v>0.10443481393998839</v>
      </c>
      <c r="G1406" s="31">
        <v>0.10443481393998839</v>
      </c>
      <c r="H1406" s="31">
        <v>4.9432421577589584E-2</v>
      </c>
      <c r="I1406" s="31">
        <v>4.9432421577589584E-2</v>
      </c>
      <c r="J1406" s="31">
        <v>1.9302659263024467E-5</v>
      </c>
      <c r="K1406" s="31">
        <v>1.9302659263024467E-5</v>
      </c>
      <c r="L1406" s="31">
        <v>4.2188766493482337E-4</v>
      </c>
      <c r="M1406" s="31">
        <v>4.2188766493482337E-4</v>
      </c>
      <c r="N1406" s="31">
        <v>1.0559080809496167E-3</v>
      </c>
      <c r="O1406" s="31">
        <v>1.0559080809496167E-3</v>
      </c>
      <c r="P1406" s="31">
        <v>4.2380502997434991E-4</v>
      </c>
      <c r="Q1406" s="31">
        <v>4.2380502997434991E-4</v>
      </c>
      <c r="R1406" s="31">
        <v>0</v>
      </c>
      <c r="S1406" s="31">
        <v>0</v>
      </c>
      <c r="T1406" s="31">
        <v>1.2164981330640338E-2</v>
      </c>
      <c r="U1406" s="31">
        <v>1.2164981330640338E-2</v>
      </c>
      <c r="V1406" s="31">
        <v>4.62898092359429E-3</v>
      </c>
      <c r="W1406" s="31">
        <v>4.62898092359429E-3</v>
      </c>
      <c r="X1406" s="31">
        <v>5.6511443967800674E-3</v>
      </c>
      <c r="Y1406" s="31">
        <v>5.6511443967800666E-3</v>
      </c>
      <c r="Z1406" s="29" t="s">
        <v>19</v>
      </c>
      <c r="AA1406" s="40"/>
      <c r="AB1406" s="41">
        <f t="shared" si="24"/>
        <v>-3.0071487628250142</v>
      </c>
    </row>
    <row r="1407" spans="1:28">
      <c r="A1407" s="28">
        <v>43404</v>
      </c>
      <c r="B1407" s="31">
        <v>0.31071168904702773</v>
      </c>
      <c r="C1407" s="31">
        <v>0.31071168904702773</v>
      </c>
      <c r="D1407" s="31">
        <v>9.2260520616022426E-2</v>
      </c>
      <c r="E1407" s="31">
        <v>9.2260520616022426E-2</v>
      </c>
      <c r="F1407" s="31">
        <v>0.13646736193126088</v>
      </c>
      <c r="G1407" s="31">
        <v>0.13646736193126088</v>
      </c>
      <c r="H1407" s="31">
        <v>0.18679945890939198</v>
      </c>
      <c r="I1407" s="31">
        <v>0.18679945890939195</v>
      </c>
      <c r="J1407" s="31">
        <v>3.9924333575688939E-3</v>
      </c>
      <c r="K1407" s="31">
        <v>3.9924333575688939E-3</v>
      </c>
      <c r="L1407" s="31">
        <v>7.7800071754122535E-3</v>
      </c>
      <c r="M1407" s="31">
        <v>7.7800071754122535E-3</v>
      </c>
      <c r="N1407" s="31">
        <v>7.8067137738455062E-4</v>
      </c>
      <c r="O1407" s="31">
        <v>7.8067137738455062E-4</v>
      </c>
      <c r="P1407" s="31">
        <v>4.6064157182386465E-3</v>
      </c>
      <c r="Q1407" s="31">
        <v>4.6064157182386465E-3</v>
      </c>
      <c r="R1407" s="31">
        <v>3.8122752044473327E-3</v>
      </c>
      <c r="S1407" s="31">
        <v>3.8122752044473327E-3</v>
      </c>
      <c r="T1407" s="31">
        <v>7.2418512563615341E-4</v>
      </c>
      <c r="U1407" s="31">
        <v>7.2418512563615341E-4</v>
      </c>
      <c r="V1407" s="31">
        <v>5.4046479972776583E-4</v>
      </c>
      <c r="W1407" s="31">
        <v>5.4046479972776583E-4</v>
      </c>
      <c r="X1407" s="31">
        <v>1.861538954335008E-3</v>
      </c>
      <c r="Y1407" s="31">
        <v>1.861538954335008E-3</v>
      </c>
      <c r="Z1407" s="29" t="s">
        <v>19</v>
      </c>
      <c r="AA1407" s="40"/>
      <c r="AB1407" s="41">
        <f t="shared" si="24"/>
        <v>-1.6777196498222542</v>
      </c>
    </row>
    <row r="1408" spans="1:28">
      <c r="A1408" s="28">
        <v>43405</v>
      </c>
      <c r="B1408" s="31">
        <v>6.0417323493266589E-3</v>
      </c>
      <c r="C1408" s="31">
        <v>6.0417323493266589E-3</v>
      </c>
      <c r="D1408" s="31">
        <v>5.9552599758162038E-2</v>
      </c>
      <c r="E1408" s="31">
        <v>5.9552599758162038E-2</v>
      </c>
      <c r="F1408" s="31">
        <v>0.38653241787937626</v>
      </c>
      <c r="G1408" s="31">
        <v>0.38653241787937626</v>
      </c>
      <c r="H1408" s="31">
        <v>0.11955860213331623</v>
      </c>
      <c r="I1408" s="31">
        <v>0.11955860213331623</v>
      </c>
      <c r="J1408" s="31">
        <v>1.9302659263024467E-5</v>
      </c>
      <c r="K1408" s="31">
        <v>1.9302659263024467E-5</v>
      </c>
      <c r="L1408" s="31">
        <v>9.9326308516151335E-4</v>
      </c>
      <c r="M1408" s="31">
        <v>9.9326308516151335E-4</v>
      </c>
      <c r="N1408" s="31">
        <v>2.1168204656004165E-3</v>
      </c>
      <c r="O1408" s="31">
        <v>2.1168204656004165E-3</v>
      </c>
      <c r="P1408" s="31">
        <v>8.9688971459688004E-4</v>
      </c>
      <c r="Q1408" s="31">
        <v>8.9688971459687993E-4</v>
      </c>
      <c r="R1408" s="31">
        <v>1.0101725014316139E-2</v>
      </c>
      <c r="S1408" s="31">
        <v>1.0101725014316139E-2</v>
      </c>
      <c r="T1408" s="31">
        <v>2.2831763158244416E-2</v>
      </c>
      <c r="U1408" s="31">
        <v>2.2831763158244416E-2</v>
      </c>
      <c r="V1408" s="31">
        <v>2.028244290089477E-2</v>
      </c>
      <c r="W1408" s="31">
        <v>2.028244290089477E-2</v>
      </c>
      <c r="X1408" s="31">
        <v>1.7329190557032574E-2</v>
      </c>
      <c r="Y1408" s="31">
        <v>1.7329190557032585E-2</v>
      </c>
      <c r="Z1408" s="29" t="s">
        <v>19</v>
      </c>
      <c r="AA1408" s="40"/>
      <c r="AB1408" s="41">
        <f t="shared" si="24"/>
        <v>-2.1239486333935629</v>
      </c>
    </row>
    <row r="1409" spans="1:28">
      <c r="A1409" s="28">
        <v>43406</v>
      </c>
      <c r="B1409" s="31">
        <v>4.8816425276188888E-2</v>
      </c>
      <c r="C1409" s="31">
        <v>4.8816425276188888E-2</v>
      </c>
      <c r="D1409" s="31">
        <v>0.44895491449300401</v>
      </c>
      <c r="E1409" s="31">
        <v>0.44895491449300401</v>
      </c>
      <c r="F1409" s="31">
        <v>3.6535970935004092</v>
      </c>
      <c r="G1409" s="31">
        <v>3.6535970935004092</v>
      </c>
      <c r="H1409" s="31">
        <v>1.0846612146942076</v>
      </c>
      <c r="I1409" s="31">
        <v>1.0846612146942076</v>
      </c>
      <c r="J1409" s="31">
        <v>2.9275699882253784E-4</v>
      </c>
      <c r="K1409" s="31">
        <v>2.9275699882253784E-4</v>
      </c>
      <c r="L1409" s="31">
        <v>4.7238130672229836E-3</v>
      </c>
      <c r="M1409" s="31">
        <v>4.7238130672229836E-3</v>
      </c>
      <c r="N1409" s="31">
        <v>5.0768661048501716E-2</v>
      </c>
      <c r="O1409" s="31">
        <v>5.0768661048501716E-2</v>
      </c>
      <c r="P1409" s="31">
        <v>1.436255534721213E-2</v>
      </c>
      <c r="Q1409" s="31">
        <v>1.436255534721213E-2</v>
      </c>
      <c r="R1409" s="31">
        <v>1.2932781706226394E-2</v>
      </c>
      <c r="S1409" s="31">
        <v>1.2932781706226394E-2</v>
      </c>
      <c r="T1409" s="31">
        <v>2.3499475131881421E-2</v>
      </c>
      <c r="U1409" s="31">
        <v>2.3499475131881421E-2</v>
      </c>
      <c r="V1409" s="31">
        <v>0.13257401365174049</v>
      </c>
      <c r="W1409" s="31">
        <v>0.13257401365174049</v>
      </c>
      <c r="X1409" s="31">
        <v>4.6305627490162524E-2</v>
      </c>
      <c r="Y1409" s="31">
        <v>4.6305627490162531E-2</v>
      </c>
      <c r="Z1409" s="29" t="s">
        <v>19</v>
      </c>
      <c r="AA1409" s="40"/>
      <c r="AB1409" s="41">
        <f t="shared" si="24"/>
        <v>8.126769371248467E-2</v>
      </c>
    </row>
    <row r="1410" spans="1:28">
      <c r="A1410" s="28">
        <v>43407</v>
      </c>
      <c r="B1410" s="31">
        <v>9.7896653562305758E-3</v>
      </c>
      <c r="C1410" s="31">
        <v>9.7896653562305758E-3</v>
      </c>
      <c r="D1410" s="31">
        <v>1.0882509268240825</v>
      </c>
      <c r="E1410" s="31">
        <v>1.0882509268240825</v>
      </c>
      <c r="F1410" s="31">
        <v>0.4360800288247893</v>
      </c>
      <c r="G1410" s="31">
        <v>0.4360800288247893</v>
      </c>
      <c r="H1410" s="31">
        <v>0.51469888899018601</v>
      </c>
      <c r="I1410" s="31">
        <v>0.51469888899018612</v>
      </c>
      <c r="J1410" s="31">
        <v>4.5039538280390428E-5</v>
      </c>
      <c r="K1410" s="31">
        <v>4.5039538280390428E-5</v>
      </c>
      <c r="L1410" s="31">
        <v>1.0278113663845222E-2</v>
      </c>
      <c r="M1410" s="31">
        <v>1.0278113663845222E-2</v>
      </c>
      <c r="N1410" s="31">
        <v>2.2919710951418209E-3</v>
      </c>
      <c r="O1410" s="31">
        <v>2.2919710951418209E-3</v>
      </c>
      <c r="P1410" s="31">
        <v>4.3932812118852669E-3</v>
      </c>
      <c r="Q1410" s="31">
        <v>4.3932812118852626E-3</v>
      </c>
      <c r="R1410" s="31">
        <v>0</v>
      </c>
      <c r="S1410" s="31">
        <v>0</v>
      </c>
      <c r="T1410" s="31">
        <v>2.4439587015161381E-2</v>
      </c>
      <c r="U1410" s="31">
        <v>2.4439587015161381E-2</v>
      </c>
      <c r="V1410" s="31">
        <v>5.9901515303160723E-3</v>
      </c>
      <c r="W1410" s="31">
        <v>5.9901515303160723E-3</v>
      </c>
      <c r="X1410" s="31">
        <v>1.0538454146513342E-2</v>
      </c>
      <c r="Y1410" s="31">
        <v>1.0538454146513341E-2</v>
      </c>
      <c r="Z1410" s="29" t="s">
        <v>19</v>
      </c>
      <c r="AA1410" s="40"/>
      <c r="AB1410" s="41">
        <f t="shared" si="24"/>
        <v>-0.66417323088377977</v>
      </c>
    </row>
    <row r="1411" spans="1:28">
      <c r="A1411" s="28">
        <v>43408</v>
      </c>
      <c r="B1411" s="31">
        <v>3.6031630624312342E-3</v>
      </c>
      <c r="C1411" s="31">
        <v>3.6031630624312342E-3</v>
      </c>
      <c r="D1411" s="31">
        <v>2.4708664974686739E-2</v>
      </c>
      <c r="E1411" s="31">
        <v>2.4708664974686739E-2</v>
      </c>
      <c r="F1411" s="31">
        <v>1.3036211141581761E-2</v>
      </c>
      <c r="G1411" s="31">
        <v>1.3036211141581761E-2</v>
      </c>
      <c r="H1411" s="31">
        <v>1.3752719620940898E-2</v>
      </c>
      <c r="I1411" s="31">
        <v>1.3752719620940899E-2</v>
      </c>
      <c r="J1411" s="31">
        <v>3.8605318526048935E-5</v>
      </c>
      <c r="K1411" s="31">
        <v>3.8605318526048935E-5</v>
      </c>
      <c r="L1411" s="31">
        <v>2.1592675764380722E-4</v>
      </c>
      <c r="M1411" s="31">
        <v>2.1592675764380722E-4</v>
      </c>
      <c r="N1411" s="31">
        <v>6.5055948115379223E-5</v>
      </c>
      <c r="O1411" s="31">
        <v>6.5055948115379223E-5</v>
      </c>
      <c r="P1411" s="31">
        <v>1.1087922295840549E-4</v>
      </c>
      <c r="Q1411" s="31">
        <v>1.1087922295840549E-4</v>
      </c>
      <c r="R1411" s="31">
        <v>0</v>
      </c>
      <c r="S1411" s="31">
        <v>0</v>
      </c>
      <c r="T1411" s="31">
        <v>1.0098728357494985E-3</v>
      </c>
      <c r="U1411" s="31">
        <v>1.0098728357494985E-3</v>
      </c>
      <c r="V1411" s="31">
        <v>3.8383009388073741E-3</v>
      </c>
      <c r="W1411" s="31">
        <v>3.8383009388073741E-3</v>
      </c>
      <c r="X1411" s="31">
        <v>1.3194627532050257E-3</v>
      </c>
      <c r="Y1411" s="31">
        <v>1.3194627532050255E-3</v>
      </c>
      <c r="Z1411" s="29" t="s">
        <v>19</v>
      </c>
      <c r="AA1411" s="40"/>
      <c r="AB1411" s="41">
        <f t="shared" si="24"/>
        <v>-4.2865186838136573</v>
      </c>
    </row>
    <row r="1412" spans="1:28">
      <c r="A1412" s="28">
        <v>43409</v>
      </c>
      <c r="B1412" s="31">
        <v>0.1093849529336825</v>
      </c>
      <c r="C1412" s="31">
        <v>0.1093849529336825</v>
      </c>
      <c r="D1412" s="31">
        <v>1.6440331131987722E-2</v>
      </c>
      <c r="E1412" s="31">
        <v>1.6440331131987722E-2</v>
      </c>
      <c r="F1412" s="31">
        <v>3.5610625137618347E-2</v>
      </c>
      <c r="G1412" s="31">
        <v>3.5610625137618347E-2</v>
      </c>
      <c r="H1412" s="31">
        <v>5.6752914275576757E-2</v>
      </c>
      <c r="I1412" s="31">
        <v>5.6752914275576757E-2</v>
      </c>
      <c r="J1412" s="31">
        <v>5.3082312973317292E-4</v>
      </c>
      <c r="K1412" s="31">
        <v>5.3082312973317292E-4</v>
      </c>
      <c r="L1412" s="31">
        <v>2.258926079965983E-4</v>
      </c>
      <c r="M1412" s="31">
        <v>2.258926079965983E-4</v>
      </c>
      <c r="N1412" s="31">
        <v>2.7523670356506595E-4</v>
      </c>
      <c r="O1412" s="31">
        <v>2.7523670356506595E-4</v>
      </c>
      <c r="P1412" s="31">
        <v>3.5481351346689763E-4</v>
      </c>
      <c r="Q1412" s="31">
        <v>3.5481351346689752E-4</v>
      </c>
      <c r="R1412" s="31">
        <v>0</v>
      </c>
      <c r="S1412" s="31">
        <v>0</v>
      </c>
      <c r="T1412" s="31">
        <v>2.1825212272612517E-3</v>
      </c>
      <c r="U1412" s="31">
        <v>2.1825212272612517E-3</v>
      </c>
      <c r="V1412" s="31">
        <v>2.330003803270813E-2</v>
      </c>
      <c r="W1412" s="31">
        <v>2.330003803270813E-2</v>
      </c>
      <c r="X1412" s="31">
        <v>6.5455701286445374E-3</v>
      </c>
      <c r="Y1412" s="31">
        <v>6.5455701286445383E-3</v>
      </c>
      <c r="Z1412" s="29" t="s">
        <v>19</v>
      </c>
      <c r="AA1412" s="40"/>
      <c r="AB1412" s="41">
        <f t="shared" si="24"/>
        <v>-2.8690482710655396</v>
      </c>
    </row>
    <row r="1413" spans="1:28">
      <c r="A1413" s="28">
        <v>43410</v>
      </c>
      <c r="B1413" s="31">
        <v>5.0594071509918352</v>
      </c>
      <c r="C1413" s="31">
        <v>5.0594071509918352</v>
      </c>
      <c r="D1413" s="31">
        <v>1.3754567681411698</v>
      </c>
      <c r="E1413" s="31">
        <v>1.3754567681411698</v>
      </c>
      <c r="F1413" s="31">
        <v>0.27478631623195948</v>
      </c>
      <c r="G1413" s="31">
        <v>0.27478631623195948</v>
      </c>
      <c r="H1413" s="31">
        <v>2.5152545170963441</v>
      </c>
      <c r="I1413" s="31">
        <v>2.5152545170963454</v>
      </c>
      <c r="J1413" s="31">
        <v>8.9673720716257344E-2</v>
      </c>
      <c r="K1413" s="31">
        <v>8.9673720716257344E-2</v>
      </c>
      <c r="L1413" s="31">
        <v>2.2399909642956808E-2</v>
      </c>
      <c r="M1413" s="31">
        <v>2.2399909642956808E-2</v>
      </c>
      <c r="N1413" s="31">
        <v>8.8325960325880276E-3</v>
      </c>
      <c r="O1413" s="31">
        <v>8.8325960325880276E-3</v>
      </c>
      <c r="P1413" s="31">
        <v>4.4822309885252334E-2</v>
      </c>
      <c r="Q1413" s="31">
        <v>4.4822309885252321E-2</v>
      </c>
      <c r="R1413" s="31">
        <v>0</v>
      </c>
      <c r="S1413" s="31">
        <v>0</v>
      </c>
      <c r="T1413" s="31">
        <v>1.661307253810277E-2</v>
      </c>
      <c r="U1413" s="31">
        <v>1.661307253810277E-2</v>
      </c>
      <c r="V1413" s="31">
        <v>1.6394098925075568E-2</v>
      </c>
      <c r="W1413" s="31">
        <v>1.6394098925075568E-2</v>
      </c>
      <c r="X1413" s="31">
        <v>1.0197192538074693E-2</v>
      </c>
      <c r="Y1413" s="31">
        <v>1.0197192538074693E-2</v>
      </c>
      <c r="Z1413" s="29" t="s">
        <v>19</v>
      </c>
      <c r="AA1413" s="40"/>
      <c r="AB1413" s="41">
        <f t="shared" si="24"/>
        <v>0.92237399807205833</v>
      </c>
    </row>
    <row r="1414" spans="1:28">
      <c r="A1414" s="28">
        <v>43411</v>
      </c>
      <c r="B1414" s="31">
        <v>2.4041462112096977E-2</v>
      </c>
      <c r="C1414" s="31">
        <v>2.4041462112096977E-2</v>
      </c>
      <c r="D1414" s="31">
        <v>0.15621802623011813</v>
      </c>
      <c r="E1414" s="31">
        <v>0.15621802623011813</v>
      </c>
      <c r="F1414" s="31">
        <v>0.25551474267870361</v>
      </c>
      <c r="G1414" s="31">
        <v>0.25551474267870361</v>
      </c>
      <c r="H1414" s="31">
        <v>0.13004654463381521</v>
      </c>
      <c r="I1414" s="31">
        <v>0.13004654463381518</v>
      </c>
      <c r="J1414" s="31">
        <v>1.1581595557814683E-4</v>
      </c>
      <c r="K1414" s="31">
        <v>1.1581595557814683E-4</v>
      </c>
      <c r="L1414" s="31">
        <v>5.9130712093227213E-4</v>
      </c>
      <c r="M1414" s="31">
        <v>5.9130712093227213E-4</v>
      </c>
      <c r="N1414" s="31">
        <v>2.1218247693015986E-3</v>
      </c>
      <c r="O1414" s="31">
        <v>2.1218247693015986E-3</v>
      </c>
      <c r="P1414" s="31">
        <v>7.8601049163847458E-4</v>
      </c>
      <c r="Q1414" s="31">
        <v>7.8601049163847458E-4</v>
      </c>
      <c r="R1414" s="31">
        <v>0</v>
      </c>
      <c r="S1414" s="31">
        <v>0</v>
      </c>
      <c r="T1414" s="31">
        <v>2.1526236762028782E-3</v>
      </c>
      <c r="U1414" s="31">
        <v>2.1526236762028782E-3</v>
      </c>
      <c r="V1414" s="31">
        <v>5.6148287527273454E-3</v>
      </c>
      <c r="W1414" s="31">
        <v>5.6148287527273454E-3</v>
      </c>
      <c r="X1414" s="31">
        <v>2.1806247181819752E-3</v>
      </c>
      <c r="Y1414" s="31">
        <v>2.1806247181819748E-3</v>
      </c>
      <c r="Z1414" s="29" t="s">
        <v>19</v>
      </c>
      <c r="AA1414" s="40"/>
      <c r="AB1414" s="41">
        <f t="shared" si="24"/>
        <v>-2.0398628569612893</v>
      </c>
    </row>
    <row r="1415" spans="1:28">
      <c r="A1415" s="28">
        <v>43412</v>
      </c>
      <c r="B1415" s="31">
        <v>5.4211518540204229E-2</v>
      </c>
      <c r="C1415" s="31">
        <v>5.4211518540204229E-2</v>
      </c>
      <c r="D1415" s="31">
        <v>8.8101439068790935E-2</v>
      </c>
      <c r="E1415" s="31">
        <v>8.8101439068790935E-2</v>
      </c>
      <c r="F1415" s="31">
        <v>0.10266829473347081</v>
      </c>
      <c r="G1415" s="31">
        <v>0.10266829473347081</v>
      </c>
      <c r="H1415" s="31">
        <v>7.8709464404073462E-2</v>
      </c>
      <c r="I1415" s="31">
        <v>7.8709464404073434E-2</v>
      </c>
      <c r="J1415" s="31">
        <v>6.4020486555697821E-4</v>
      </c>
      <c r="K1415" s="31">
        <v>6.4020486555697821E-4</v>
      </c>
      <c r="L1415" s="31">
        <v>1.3952190493907542E-4</v>
      </c>
      <c r="M1415" s="31">
        <v>1.3952190493907542E-4</v>
      </c>
      <c r="N1415" s="31">
        <v>5.2044758492303378E-4</v>
      </c>
      <c r="O1415" s="31">
        <v>5.2044758492303378E-4</v>
      </c>
      <c r="P1415" s="31">
        <v>4.250370213405545E-4</v>
      </c>
      <c r="Q1415" s="31">
        <v>4.2503702134055445E-4</v>
      </c>
      <c r="R1415" s="31">
        <v>8.5993347016774004E-3</v>
      </c>
      <c r="S1415" s="31">
        <v>8.5993347016774004E-3</v>
      </c>
      <c r="T1415" s="31">
        <v>8.6038508045763185E-4</v>
      </c>
      <c r="U1415" s="31">
        <v>8.6038508045763185E-4</v>
      </c>
      <c r="V1415" s="31">
        <v>9.6082631062713937E-4</v>
      </c>
      <c r="W1415" s="31">
        <v>9.6082631062713937E-4</v>
      </c>
      <c r="X1415" s="31">
        <v>3.8487410280228754E-3</v>
      </c>
      <c r="Y1415" s="31">
        <v>3.8487410280228754E-3</v>
      </c>
      <c r="Z1415" s="29" t="s">
        <v>19</v>
      </c>
      <c r="AA1415" s="40"/>
      <c r="AB1415" s="41">
        <f t="shared" si="24"/>
        <v>-2.5419918715253877</v>
      </c>
    </row>
    <row r="1416" spans="1:28">
      <c r="A1416" s="28">
        <v>43413</v>
      </c>
      <c r="B1416" s="31">
        <v>2.3890257947869951E-2</v>
      </c>
      <c r="C1416" s="31">
        <v>2.3890257947869951E-2</v>
      </c>
      <c r="D1416" s="31">
        <v>0.51617457512257992</v>
      </c>
      <c r="E1416" s="31">
        <v>0.51617457512257992</v>
      </c>
      <c r="F1416" s="31">
        <v>9.3280220990051441E-2</v>
      </c>
      <c r="G1416" s="31">
        <v>9.3280220990051441E-2</v>
      </c>
      <c r="H1416" s="31">
        <v>0.22354360140644133</v>
      </c>
      <c r="I1416" s="31">
        <v>0.22354360140644133</v>
      </c>
      <c r="J1416" s="31">
        <v>5.0186914083863627E-4</v>
      </c>
      <c r="K1416" s="31">
        <v>5.0186914083863627E-4</v>
      </c>
      <c r="L1416" s="31">
        <v>2.0765510185099059E-2</v>
      </c>
      <c r="M1416" s="31">
        <v>2.0765510185099059E-2</v>
      </c>
      <c r="N1416" s="31">
        <v>6.3554657005024319E-4</v>
      </c>
      <c r="O1416" s="31">
        <v>6.3554657005024319E-4</v>
      </c>
      <c r="P1416" s="31">
        <v>8.0498315867802393E-3</v>
      </c>
      <c r="Q1416" s="31">
        <v>8.0498315867802393E-3</v>
      </c>
      <c r="R1416" s="31">
        <v>7.7821887928760328E-3</v>
      </c>
      <c r="S1416" s="31">
        <v>7.7821887928760328E-3</v>
      </c>
      <c r="T1416" s="31">
        <v>4.5989077428013336E-2</v>
      </c>
      <c r="U1416" s="31">
        <v>4.5989077428013336E-2</v>
      </c>
      <c r="V1416" s="31">
        <v>4.4533298636827673E-2</v>
      </c>
      <c r="W1416" s="31">
        <v>4.4533298636827673E-2</v>
      </c>
      <c r="X1416" s="31">
        <v>3.0999366756437774E-2</v>
      </c>
      <c r="Y1416" s="31">
        <v>3.0999366756437774E-2</v>
      </c>
      <c r="Z1416" s="29" t="s">
        <v>19</v>
      </c>
      <c r="AA1416" s="40"/>
      <c r="AB1416" s="41">
        <f t="shared" si="24"/>
        <v>-1.4981487993624596</v>
      </c>
    </row>
    <row r="1417" spans="1:28">
      <c r="A1417" s="28">
        <v>43414</v>
      </c>
      <c r="B1417" s="31">
        <v>5.8776597455909504E-3</v>
      </c>
      <c r="C1417" s="31">
        <v>5.8776597455909504E-3</v>
      </c>
      <c r="D1417" s="31">
        <v>1.3254580969212167E-2</v>
      </c>
      <c r="E1417" s="31">
        <v>1.3254580969212167E-2</v>
      </c>
      <c r="F1417" s="31">
        <v>6.7107712632864261E-2</v>
      </c>
      <c r="G1417" s="31">
        <v>6.7107712632864261E-2</v>
      </c>
      <c r="H1417" s="31">
        <v>2.3687497998014027E-2</v>
      </c>
      <c r="I1417" s="31">
        <v>2.3687497998014027E-2</v>
      </c>
      <c r="J1417" s="31">
        <v>5.4690867911902666E-5</v>
      </c>
      <c r="K1417" s="31">
        <v>5.4690867911902666E-5</v>
      </c>
      <c r="L1417" s="31">
        <v>1.4616580517426951E-4</v>
      </c>
      <c r="M1417" s="31">
        <v>1.4616580517426951E-4</v>
      </c>
      <c r="N1417" s="31">
        <v>6.1052505154432805E-4</v>
      </c>
      <c r="O1417" s="31">
        <v>6.1052505154432805E-4</v>
      </c>
      <c r="P1417" s="31">
        <v>2.2545442001542455E-4</v>
      </c>
      <c r="Q1417" s="31">
        <v>2.2545442001542458E-4</v>
      </c>
      <c r="R1417" s="31">
        <v>0</v>
      </c>
      <c r="S1417" s="31">
        <v>0</v>
      </c>
      <c r="T1417" s="31">
        <v>0</v>
      </c>
      <c r="U1417" s="31">
        <v>0</v>
      </c>
      <c r="V1417" s="31">
        <v>3.4379566427127331E-3</v>
      </c>
      <c r="W1417" s="31">
        <v>3.4379566427127331E-3</v>
      </c>
      <c r="X1417" s="31">
        <v>8.4637806858249543E-4</v>
      </c>
      <c r="Y1417" s="31">
        <v>8.4637806858249543E-4</v>
      </c>
      <c r="Z1417" s="29" t="s">
        <v>19</v>
      </c>
      <c r="AA1417" s="40"/>
      <c r="AB1417" s="41">
        <f t="shared" ref="AB1417:AB1468" si="25">IF(I1417&gt;0,LN(I1417),"")</f>
        <v>-3.7428078806560539</v>
      </c>
    </row>
    <row r="1418" spans="1:28">
      <c r="A1418" s="28">
        <v>43415</v>
      </c>
      <c r="B1418" s="31">
        <v>5.6206126664050081E-2</v>
      </c>
      <c r="C1418" s="31">
        <v>5.6206126664050081E-2</v>
      </c>
      <c r="D1418" s="31">
        <v>3.3628101040434774E-2</v>
      </c>
      <c r="E1418" s="31">
        <v>3.3628101040434774E-2</v>
      </c>
      <c r="F1418" s="31">
        <v>0.12072882679104029</v>
      </c>
      <c r="G1418" s="31">
        <v>0.12072882679104029</v>
      </c>
      <c r="H1418" s="31">
        <v>6.3717361468730832E-2</v>
      </c>
      <c r="I1418" s="31">
        <v>6.3717361468730818E-2</v>
      </c>
      <c r="J1418" s="31">
        <v>3.0562543833122078E-4</v>
      </c>
      <c r="K1418" s="31">
        <v>3.0562543833122078E-4</v>
      </c>
      <c r="L1418" s="31">
        <v>1.4948775529186655E-4</v>
      </c>
      <c r="M1418" s="31">
        <v>1.4948775529186655E-4</v>
      </c>
      <c r="N1418" s="31">
        <v>2.2869667914406388E-3</v>
      </c>
      <c r="O1418" s="31">
        <v>2.2869667914406388E-3</v>
      </c>
      <c r="P1418" s="31">
        <v>7.3549884562408975E-4</v>
      </c>
      <c r="Q1418" s="31">
        <v>7.3549884562408975E-4</v>
      </c>
      <c r="R1418" s="31">
        <v>0</v>
      </c>
      <c r="S1418" s="31">
        <v>0</v>
      </c>
      <c r="T1418" s="31">
        <v>0</v>
      </c>
      <c r="U1418" s="31">
        <v>0</v>
      </c>
      <c r="V1418" s="31">
        <v>0</v>
      </c>
      <c r="W1418" s="31">
        <v>0</v>
      </c>
      <c r="X1418" s="31">
        <v>0</v>
      </c>
      <c r="Y1418" s="31">
        <v>0</v>
      </c>
      <c r="Z1418" s="29" t="s">
        <v>19</v>
      </c>
      <c r="AA1418" s="40"/>
      <c r="AB1418" s="41">
        <f t="shared" si="25"/>
        <v>-2.7532982030096416</v>
      </c>
    </row>
    <row r="1419" spans="1:28">
      <c r="A1419" s="28">
        <v>43416</v>
      </c>
      <c r="B1419" s="31">
        <v>1.0423436002033213E-3</v>
      </c>
      <c r="C1419" s="31">
        <v>1.0423436002033213E-3</v>
      </c>
      <c r="D1419" s="31">
        <v>0.76616128732210953</v>
      </c>
      <c r="E1419" s="31">
        <v>0.76616128732210953</v>
      </c>
      <c r="F1419" s="31">
        <v>0.12628860820305463</v>
      </c>
      <c r="G1419" s="31">
        <v>0.12628860820305463</v>
      </c>
      <c r="H1419" s="31">
        <v>0.31563126005612951</v>
      </c>
      <c r="I1419" s="31">
        <v>0.31563126005612963</v>
      </c>
      <c r="J1419" s="31">
        <v>1.6085549385853724E-5</v>
      </c>
      <c r="K1419" s="31">
        <v>1.6085549385853724E-5</v>
      </c>
      <c r="L1419" s="31">
        <v>4.3617205044049071E-3</v>
      </c>
      <c r="M1419" s="31">
        <v>4.3617205044049071E-3</v>
      </c>
      <c r="N1419" s="31">
        <v>7.856756810857336E-4</v>
      </c>
      <c r="O1419" s="31">
        <v>7.856756810857336E-4</v>
      </c>
      <c r="P1419" s="31">
        <v>1.8171872651516464E-3</v>
      </c>
      <c r="Q1419" s="31">
        <v>1.8171872651516464E-3</v>
      </c>
      <c r="R1419" s="31">
        <v>0</v>
      </c>
      <c r="S1419" s="31">
        <v>0</v>
      </c>
      <c r="T1419" s="31">
        <v>1.5088297434125729E-2</v>
      </c>
      <c r="U1419" s="31">
        <v>1.5088297434125729E-2</v>
      </c>
      <c r="V1419" s="31">
        <v>6.0451988710290856E-3</v>
      </c>
      <c r="W1419" s="31">
        <v>6.0451988710290856E-3</v>
      </c>
      <c r="X1419" s="31">
        <v>7.0839503556759074E-3</v>
      </c>
      <c r="Y1419" s="31">
        <v>7.0839503556759074E-3</v>
      </c>
      <c r="Z1419" s="29" t="s">
        <v>19</v>
      </c>
      <c r="AA1419" s="40"/>
      <c r="AB1419" s="41">
        <f t="shared" si="25"/>
        <v>-1.153180645307998</v>
      </c>
    </row>
    <row r="1420" spans="1:28">
      <c r="A1420" s="28">
        <v>43417</v>
      </c>
      <c r="B1420" s="31">
        <v>2.6058590005083033E-4</v>
      </c>
      <c r="C1420" s="31">
        <v>2.6058590005083033E-4</v>
      </c>
      <c r="D1420" s="31">
        <v>3.5259178548174924E-2</v>
      </c>
      <c r="E1420" s="31">
        <v>3.5259178548174924E-2</v>
      </c>
      <c r="F1420" s="31">
        <v>1.6476619893108071</v>
      </c>
      <c r="G1420" s="31">
        <v>1.6476619893108071</v>
      </c>
      <c r="H1420" s="31">
        <v>0.41880807299302447</v>
      </c>
      <c r="I1420" s="31">
        <v>0.41880807299302447</v>
      </c>
      <c r="J1420" s="31">
        <v>3.2171098771707447E-6</v>
      </c>
      <c r="K1420" s="31">
        <v>3.2171098771707447E-6</v>
      </c>
      <c r="L1420" s="31">
        <v>3.3219501175970337E-4</v>
      </c>
      <c r="M1420" s="31">
        <v>3.3219501175970337E-4</v>
      </c>
      <c r="N1420" s="31">
        <v>1.0649158276117466E-2</v>
      </c>
      <c r="O1420" s="31">
        <v>1.0649158276117466E-2</v>
      </c>
      <c r="P1420" s="31">
        <v>2.7461087552698429E-3</v>
      </c>
      <c r="Q1420" s="31">
        <v>2.7461087552698433E-3</v>
      </c>
      <c r="R1420" s="31">
        <v>2.2297788558670435E-2</v>
      </c>
      <c r="S1420" s="31">
        <v>2.2297788558670435E-2</v>
      </c>
      <c r="T1420" s="31">
        <v>0</v>
      </c>
      <c r="U1420" s="31">
        <v>0</v>
      </c>
      <c r="V1420" s="31">
        <v>2.7033248593790672E-2</v>
      </c>
      <c r="W1420" s="31">
        <v>2.7033248593790672E-2</v>
      </c>
      <c r="X1420" s="31">
        <v>1.5194149519400166E-2</v>
      </c>
      <c r="Y1420" s="31">
        <v>1.5194149519400166E-2</v>
      </c>
      <c r="Z1420" s="29" t="s">
        <v>19</v>
      </c>
      <c r="AA1420" s="40"/>
      <c r="AB1420" s="41">
        <f t="shared" si="25"/>
        <v>-0.8703425236839023</v>
      </c>
    </row>
    <row r="1421" spans="1:28">
      <c r="A1421" s="28">
        <v>43418</v>
      </c>
      <c r="B1421" s="31">
        <v>7.5795108706142745E-3</v>
      </c>
      <c r="C1421" s="31">
        <v>7.5795108706142745E-3</v>
      </c>
      <c r="D1421" s="31">
        <v>8.7387219793507581E-2</v>
      </c>
      <c r="E1421" s="31">
        <v>8.7387219793507581E-2</v>
      </c>
      <c r="F1421" s="31">
        <v>1.8453920371519508</v>
      </c>
      <c r="G1421" s="31">
        <v>1.8453920371519508</v>
      </c>
      <c r="H1421" s="31">
        <v>0.48962170473109329</v>
      </c>
      <c r="I1421" s="31">
        <v>0.48962170473109323</v>
      </c>
      <c r="J1421" s="31">
        <v>4.8256648157561172E-5</v>
      </c>
      <c r="K1421" s="31">
        <v>4.8256648157561172E-5</v>
      </c>
      <c r="L1421" s="31">
        <v>7.1754122540095943E-4</v>
      </c>
      <c r="M1421" s="31">
        <v>7.1754122540095943E-4</v>
      </c>
      <c r="N1421" s="31">
        <v>1.9576836079027965E-2</v>
      </c>
      <c r="O1421" s="31">
        <v>1.9576836079027965E-2</v>
      </c>
      <c r="P1421" s="31">
        <v>5.1041402301852659E-3</v>
      </c>
      <c r="Q1421" s="31">
        <v>5.1041402301852659E-3</v>
      </c>
      <c r="R1421" s="31">
        <v>0</v>
      </c>
      <c r="S1421" s="31">
        <v>0</v>
      </c>
      <c r="T1421" s="31">
        <v>0</v>
      </c>
      <c r="U1421" s="31">
        <v>0</v>
      </c>
      <c r="V1421" s="31">
        <v>7.0060251816562247E-3</v>
      </c>
      <c r="W1421" s="31">
        <v>7.0060251816562247E-3</v>
      </c>
      <c r="X1421" s="31">
        <v>1.724787912686308E-3</v>
      </c>
      <c r="Y1421" s="31">
        <v>1.724787912686308E-3</v>
      </c>
      <c r="Z1421" s="29" t="s">
        <v>19</v>
      </c>
      <c r="AA1421" s="40"/>
      <c r="AB1421" s="41">
        <f t="shared" si="25"/>
        <v>-0.71412221720802982</v>
      </c>
    </row>
    <row r="1422" spans="1:28">
      <c r="A1422" s="28">
        <v>43419</v>
      </c>
      <c r="B1422" s="31">
        <v>3.1942683970428327E-2</v>
      </c>
      <c r="C1422" s="31">
        <v>3.1942683970428327E-2</v>
      </c>
      <c r="D1422" s="31">
        <v>4.1431361866670215E-2</v>
      </c>
      <c r="E1422" s="31">
        <v>4.1431361866670215E-2</v>
      </c>
      <c r="F1422" s="31">
        <v>0.11745601217046661</v>
      </c>
      <c r="G1422" s="31">
        <v>0.11745601217046661</v>
      </c>
      <c r="H1422" s="31">
        <v>5.6513907950533085E-2</v>
      </c>
      <c r="I1422" s="31">
        <v>5.6513907950533099E-2</v>
      </c>
      <c r="J1422" s="31">
        <v>2.8310566919102553E-4</v>
      </c>
      <c r="K1422" s="31">
        <v>2.8310566919102553E-4</v>
      </c>
      <c r="L1422" s="31">
        <v>2.4515991867866114E-3</v>
      </c>
      <c r="M1422" s="31">
        <v>2.4515991867866114E-3</v>
      </c>
      <c r="N1422" s="31">
        <v>2.8524531096743196E-3</v>
      </c>
      <c r="O1422" s="31">
        <v>2.8524531096743196E-3</v>
      </c>
      <c r="P1422" s="31">
        <v>1.7198599472214898E-3</v>
      </c>
      <c r="Q1422" s="31">
        <v>1.7198599472214898E-3</v>
      </c>
      <c r="R1422" s="31">
        <v>0</v>
      </c>
      <c r="S1422" s="31">
        <v>0</v>
      </c>
      <c r="T1422" s="31">
        <v>0</v>
      </c>
      <c r="U1422" s="31">
        <v>0</v>
      </c>
      <c r="V1422" s="31">
        <v>2.6022379246151689E-4</v>
      </c>
      <c r="W1422" s="31">
        <v>2.6022379246151689E-4</v>
      </c>
      <c r="X1422" s="31">
        <v>6.4063551042634292E-5</v>
      </c>
      <c r="Y1422" s="31">
        <v>6.4063551042634292E-5</v>
      </c>
      <c r="Z1422" s="29" t="s">
        <v>19</v>
      </c>
      <c r="AA1422" s="40"/>
      <c r="AB1422" s="41">
        <f t="shared" si="25"/>
        <v>-2.8732685127052386</v>
      </c>
    </row>
    <row r="1423" spans="1:28">
      <c r="A1423" s="28">
        <v>43420</v>
      </c>
      <c r="B1423" s="31">
        <v>8.6861966683610107E-5</v>
      </c>
      <c r="C1423" s="31">
        <v>8.6861966683610107E-5</v>
      </c>
      <c r="D1423" s="31">
        <v>9.4612461299281136E-2</v>
      </c>
      <c r="E1423" s="31">
        <v>9.4612461299281136E-2</v>
      </c>
      <c r="F1423" s="31">
        <v>1.1049602658286128</v>
      </c>
      <c r="G1423" s="31">
        <v>1.1049602658286128</v>
      </c>
      <c r="H1423" s="31">
        <v>0.30714776750844525</v>
      </c>
      <c r="I1423" s="31">
        <v>0.3071477675084453</v>
      </c>
      <c r="J1423" s="31">
        <v>3.2171098771707447E-6</v>
      </c>
      <c r="K1423" s="31">
        <v>3.2171098771707447E-6</v>
      </c>
      <c r="L1423" s="31">
        <v>2.0230676216165936E-3</v>
      </c>
      <c r="M1423" s="31">
        <v>2.0230676216165936E-3</v>
      </c>
      <c r="N1423" s="31">
        <v>9.9835858838601237E-3</v>
      </c>
      <c r="O1423" s="31">
        <v>9.9835858838601237E-3</v>
      </c>
      <c r="P1423" s="31">
        <v>3.209337508962737E-3</v>
      </c>
      <c r="Q1423" s="31">
        <v>3.209337508962737E-3</v>
      </c>
      <c r="R1423" s="31">
        <v>0</v>
      </c>
      <c r="S1423" s="31">
        <v>0</v>
      </c>
      <c r="T1423" s="31">
        <v>5.9529346107338853E-3</v>
      </c>
      <c r="U1423" s="31">
        <v>5.9529346107338853E-3</v>
      </c>
      <c r="V1423" s="31">
        <v>1.0408951698460678E-3</v>
      </c>
      <c r="W1423" s="31">
        <v>1.0408951698460678E-3</v>
      </c>
      <c r="X1423" s="31">
        <v>2.4639827324090115E-3</v>
      </c>
      <c r="Y1423" s="31">
        <v>2.463982732409011E-3</v>
      </c>
      <c r="Z1423" s="29" t="s">
        <v>19</v>
      </c>
      <c r="AA1423" s="40"/>
      <c r="AB1423" s="41">
        <f t="shared" si="25"/>
        <v>-1.1804263198067377</v>
      </c>
    </row>
    <row r="1424" spans="1:28">
      <c r="A1424" s="28">
        <v>43421</v>
      </c>
      <c r="B1424" s="31">
        <v>0.14455118100103589</v>
      </c>
      <c r="C1424" s="31">
        <v>0.14455118100103589</v>
      </c>
      <c r="D1424" s="31">
        <v>2.0077866510756475E-2</v>
      </c>
      <c r="E1424" s="31">
        <v>2.0077866510756475E-2</v>
      </c>
      <c r="F1424" s="31">
        <v>9.6633104469844078E-2</v>
      </c>
      <c r="G1424" s="31">
        <v>9.6633104469844078E-2</v>
      </c>
      <c r="H1424" s="31">
        <v>8.6591745165049888E-2</v>
      </c>
      <c r="I1424" s="31">
        <v>8.6591745165049874E-2</v>
      </c>
      <c r="J1424" s="31">
        <v>6.1446798653961231E-4</v>
      </c>
      <c r="K1424" s="31">
        <v>6.1446798653961231E-4</v>
      </c>
      <c r="L1424" s="31">
        <v>2.0928285740861316E-4</v>
      </c>
      <c r="M1424" s="31">
        <v>2.0928285740861316E-4</v>
      </c>
      <c r="N1424" s="31">
        <v>8.9577036251175992E-4</v>
      </c>
      <c r="O1424" s="31">
        <v>8.9577036251175992E-4</v>
      </c>
      <c r="P1424" s="31">
        <v>5.3345226156655099E-4</v>
      </c>
      <c r="Q1424" s="31">
        <v>5.3345226156655088E-4</v>
      </c>
      <c r="R1424" s="31">
        <v>1.0938173582380533E-2</v>
      </c>
      <c r="S1424" s="31">
        <v>1.0938173582380533E-2</v>
      </c>
      <c r="T1424" s="31">
        <v>7.318256109066266E-3</v>
      </c>
      <c r="U1424" s="31">
        <v>7.318256109066266E-3</v>
      </c>
      <c r="V1424" s="31">
        <v>1.5513341473667353E-4</v>
      </c>
      <c r="W1424" s="31">
        <v>1.5513341473667353E-4</v>
      </c>
      <c r="X1424" s="31">
        <v>6.9410393571961845E-3</v>
      </c>
      <c r="Y1424" s="31">
        <v>6.9410393571961845E-3</v>
      </c>
      <c r="Z1424" s="29" t="s">
        <v>19</v>
      </c>
      <c r="AA1424" s="40"/>
      <c r="AB1424" s="41">
        <f t="shared" si="25"/>
        <v>-2.4465507893768703</v>
      </c>
    </row>
    <row r="1425" spans="1:28">
      <c r="A1425" s="28">
        <v>43422</v>
      </c>
      <c r="B1425" s="31">
        <v>6.3055353592546596E-4</v>
      </c>
      <c r="C1425" s="31">
        <v>6.3055353592546596E-4</v>
      </c>
      <c r="D1425" s="31">
        <v>1.3267868769682554E-2</v>
      </c>
      <c r="E1425" s="31">
        <v>1.3267868769682554E-2</v>
      </c>
      <c r="F1425" s="31">
        <v>0.21038593190143523</v>
      </c>
      <c r="G1425" s="31">
        <v>0.21038593190143523</v>
      </c>
      <c r="H1425" s="31">
        <v>5.6956192851000495E-2</v>
      </c>
      <c r="I1425" s="31">
        <v>5.6956192851000502E-2</v>
      </c>
      <c r="J1425" s="31">
        <v>6.4342197543414894E-6</v>
      </c>
      <c r="K1425" s="31">
        <v>6.4342197543414894E-6</v>
      </c>
      <c r="L1425" s="31">
        <v>1.5613165552706061E-4</v>
      </c>
      <c r="M1425" s="31">
        <v>1.5613165552706061E-4</v>
      </c>
      <c r="N1425" s="31">
        <v>1.4662609844466241E-3</v>
      </c>
      <c r="O1425" s="31">
        <v>1.4662609844466241E-3</v>
      </c>
      <c r="P1425" s="31">
        <v>4.2134104724194093E-4</v>
      </c>
      <c r="Q1425" s="31">
        <v>4.2134104724194093E-4</v>
      </c>
      <c r="R1425" s="31">
        <v>0</v>
      </c>
      <c r="S1425" s="31">
        <v>0</v>
      </c>
      <c r="T1425" s="31">
        <v>2.2389943792604011E-3</v>
      </c>
      <c r="U1425" s="31">
        <v>2.2389943792604011E-3</v>
      </c>
      <c r="V1425" s="31">
        <v>2.6422723542246333E-3</v>
      </c>
      <c r="W1425" s="31">
        <v>2.6422723542246333E-3</v>
      </c>
      <c r="X1425" s="31">
        <v>1.4808536221778159E-3</v>
      </c>
      <c r="Y1425" s="31">
        <v>1.4808536221778156E-3</v>
      </c>
      <c r="Z1425" s="29" t="s">
        <v>19</v>
      </c>
      <c r="AA1425" s="40"/>
      <c r="AB1425" s="41">
        <f t="shared" si="25"/>
        <v>-2.8654728531045084</v>
      </c>
    </row>
    <row r="1426" spans="1:28">
      <c r="A1426" s="28">
        <v>43423</v>
      </c>
      <c r="B1426" s="31">
        <v>2.6261267927344789E-2</v>
      </c>
      <c r="C1426" s="31">
        <v>2.6261267927344789E-2</v>
      </c>
      <c r="D1426" s="31">
        <v>6.3332978991987449E-2</v>
      </c>
      <c r="E1426" s="31">
        <v>6.3332978991987449E-2</v>
      </c>
      <c r="F1426" s="31">
        <v>0.15301659427107311</v>
      </c>
      <c r="G1426" s="31">
        <v>0.15301659427107311</v>
      </c>
      <c r="H1426" s="31">
        <v>7.1215260923451457E-2</v>
      </c>
      <c r="I1426" s="31">
        <v>7.1215260923451457E-2</v>
      </c>
      <c r="J1426" s="31">
        <v>2.5093457041931808E-4</v>
      </c>
      <c r="K1426" s="31">
        <v>2.5093457041931808E-4</v>
      </c>
      <c r="L1426" s="31">
        <v>9.1685823245678136E-4</v>
      </c>
      <c r="M1426" s="31">
        <v>9.1685823245678136E-4</v>
      </c>
      <c r="N1426" s="31">
        <v>1.6714374361951276E-3</v>
      </c>
      <c r="O1426" s="31">
        <v>1.6714374361951276E-3</v>
      </c>
      <c r="P1426" s="31">
        <v>8.4761005994869992E-4</v>
      </c>
      <c r="Q1426" s="31">
        <v>8.4761005994869959E-4</v>
      </c>
      <c r="R1426" s="31">
        <v>0</v>
      </c>
      <c r="S1426" s="31">
        <v>0</v>
      </c>
      <c r="T1426" s="31">
        <v>1.7921920884435998E-2</v>
      </c>
      <c r="U1426" s="31">
        <v>1.7921920884435998E-2</v>
      </c>
      <c r="V1426" s="31">
        <v>2.1178213263406531E-2</v>
      </c>
      <c r="W1426" s="31">
        <v>2.1178213263406531E-2</v>
      </c>
      <c r="X1426" s="31">
        <v>1.1860380882450776E-2</v>
      </c>
      <c r="Y1426" s="31">
        <v>1.1860380882450776E-2</v>
      </c>
      <c r="Z1426" s="29" t="s">
        <v>19</v>
      </c>
      <c r="AA1426" s="40"/>
      <c r="AB1426" s="41">
        <f t="shared" si="25"/>
        <v>-2.6420481447189679</v>
      </c>
    </row>
    <row r="1427" spans="1:28">
      <c r="A1427" s="28">
        <v>43424</v>
      </c>
      <c r="B1427" s="31">
        <v>2.7807507447609372</v>
      </c>
      <c r="C1427" s="31">
        <v>2.7807507447609372</v>
      </c>
      <c r="D1427" s="31">
        <v>1.5363454562366292</v>
      </c>
      <c r="E1427" s="31">
        <v>0.25986286989914559</v>
      </c>
      <c r="F1427" s="31">
        <v>2.5832115619432714</v>
      </c>
      <c r="G1427" s="31">
        <v>1.9012901094941652</v>
      </c>
      <c r="H1427" s="31">
        <v>2.270614295535017</v>
      </c>
      <c r="I1427" s="31">
        <v>1.6293332216327827</v>
      </c>
      <c r="J1427" s="31">
        <v>1.5110765093070987E-2</v>
      </c>
      <c r="K1427" s="31">
        <v>1.5110765093070987E-2</v>
      </c>
      <c r="L1427" s="31">
        <v>1.479596582377719E-2</v>
      </c>
      <c r="M1427" s="31">
        <v>1.8370384150311594E-3</v>
      </c>
      <c r="N1427" s="31">
        <v>2.5997357727645786E-2</v>
      </c>
      <c r="O1427" s="31">
        <v>1.341653822287168E-2</v>
      </c>
      <c r="P1427" s="31">
        <v>1.7674148139569839E-2</v>
      </c>
      <c r="Q1427" s="31">
        <v>9.7709235253679375E-3</v>
      </c>
      <c r="R1427" s="31">
        <v>1.7346656457704657E-2</v>
      </c>
      <c r="S1427" s="31">
        <v>1.7346656457704657E-2</v>
      </c>
      <c r="T1427" s="31">
        <v>7.4836892249225989E-2</v>
      </c>
      <c r="U1427" s="31">
        <v>7.4836892249225989E-2</v>
      </c>
      <c r="V1427" s="31">
        <v>7.6365674480052825E-2</v>
      </c>
      <c r="W1427" s="31">
        <v>7.6365674480052825E-2</v>
      </c>
      <c r="X1427" s="31">
        <v>5.3197387192710555E-2</v>
      </c>
      <c r="Y1427" s="31">
        <v>5.3197387192710534E-2</v>
      </c>
      <c r="Z1427" s="29" t="s">
        <v>19</v>
      </c>
      <c r="AA1427" s="40"/>
      <c r="AB1427" s="41">
        <f t="shared" si="25"/>
        <v>0.48817086464519771</v>
      </c>
    </row>
    <row r="1428" spans="1:28">
      <c r="A1428" s="28">
        <v>43425</v>
      </c>
      <c r="B1428" s="31">
        <v>1.1667202851646195</v>
      </c>
      <c r="C1428" s="31">
        <v>1.1667202851646195</v>
      </c>
      <c r="D1428" s="31">
        <v>1.0739864730191211E-2</v>
      </c>
      <c r="E1428" s="31">
        <v>1.0739864730191211E-2</v>
      </c>
      <c r="F1428" s="31">
        <v>1.6573353083651938</v>
      </c>
      <c r="G1428" s="31">
        <v>1.6573353083651938</v>
      </c>
      <c r="H1428" s="31">
        <v>0.85879161358837197</v>
      </c>
      <c r="I1428" s="31">
        <v>0.85879161358837197</v>
      </c>
      <c r="J1428" s="31">
        <v>8.2711894942059869E-3</v>
      </c>
      <c r="K1428" s="31">
        <v>8.2711894942059869E-3</v>
      </c>
      <c r="L1428" s="31">
        <v>6.6439002351940683E-5</v>
      </c>
      <c r="M1428" s="31">
        <v>6.6439002351940683E-5</v>
      </c>
      <c r="N1428" s="31">
        <v>1.6674339932341811E-2</v>
      </c>
      <c r="O1428" s="31">
        <v>1.6674339932341811E-2</v>
      </c>
      <c r="P1428" s="31">
        <v>7.2970848620292871E-3</v>
      </c>
      <c r="Q1428" s="31">
        <v>7.2970848620292844E-3</v>
      </c>
      <c r="R1428" s="31">
        <v>0</v>
      </c>
      <c r="S1428" s="31">
        <v>0</v>
      </c>
      <c r="T1428" s="31">
        <v>7.8065827763530303E-4</v>
      </c>
      <c r="U1428" s="31">
        <v>7.8065827763530303E-4</v>
      </c>
      <c r="V1428" s="31">
        <v>9.272974758292132E-3</v>
      </c>
      <c r="W1428" s="31">
        <v>9.272974758292132E-3</v>
      </c>
      <c r="X1428" s="31">
        <v>2.5723979726350078E-3</v>
      </c>
      <c r="Y1428" s="31">
        <v>2.5723979726350083E-3</v>
      </c>
      <c r="Z1428" s="29" t="s">
        <v>19</v>
      </c>
      <c r="AA1428" s="40"/>
      <c r="AB1428" s="41">
        <f t="shared" si="25"/>
        <v>-0.15222897829257406</v>
      </c>
    </row>
    <row r="1429" spans="1:28">
      <c r="A1429" s="28">
        <v>43426</v>
      </c>
      <c r="B1429" s="31">
        <v>3.0916425919610857E-2</v>
      </c>
      <c r="C1429" s="31">
        <v>3.0916425919610857E-2</v>
      </c>
      <c r="D1429" s="31">
        <v>1.0232968361747081</v>
      </c>
      <c r="E1429" s="31">
        <v>1.0232968361747081</v>
      </c>
      <c r="F1429" s="31">
        <v>1.6709820445583201</v>
      </c>
      <c r="G1429" s="31">
        <v>3.7557299277378546E-2</v>
      </c>
      <c r="H1429" s="31">
        <v>0.80271629456420768</v>
      </c>
      <c r="I1429" s="31">
        <v>0.40058938466959232</v>
      </c>
      <c r="J1429" s="31">
        <v>4.6648093218975802E-4</v>
      </c>
      <c r="K1429" s="31">
        <v>4.6648093218975802E-4</v>
      </c>
      <c r="L1429" s="31">
        <v>9.0689238210399006E-3</v>
      </c>
      <c r="M1429" s="31">
        <v>9.0689238210399006E-3</v>
      </c>
      <c r="N1429" s="31">
        <v>1.7660187761474867E-2</v>
      </c>
      <c r="O1429" s="31">
        <v>2.2519366655323575E-4</v>
      </c>
      <c r="P1429" s="31">
        <v>7.8896727091736542E-3</v>
      </c>
      <c r="Q1429" s="31">
        <v>3.5974147893171565E-3</v>
      </c>
      <c r="R1429" s="31">
        <v>0</v>
      </c>
      <c r="S1429" s="31">
        <v>0</v>
      </c>
      <c r="T1429" s="31">
        <v>8.0457631848200161E-3</v>
      </c>
      <c r="U1429" s="31">
        <v>8.0457631848200161E-3</v>
      </c>
      <c r="V1429" s="31">
        <v>2.9925736133074444E-3</v>
      </c>
      <c r="W1429" s="31">
        <v>2.9925736133074444E-3</v>
      </c>
      <c r="X1429" s="31">
        <v>3.7206139259376072E-3</v>
      </c>
      <c r="Y1429" s="31">
        <v>3.7206139259376072E-3</v>
      </c>
      <c r="Z1429" s="29" t="s">
        <v>19</v>
      </c>
      <c r="AA1429" s="40"/>
      <c r="AB1429" s="41">
        <f t="shared" si="25"/>
        <v>-0.91481835467966466</v>
      </c>
    </row>
    <row r="1430" spans="1:28">
      <c r="A1430" s="28">
        <v>43427</v>
      </c>
      <c r="B1430" s="31">
        <v>0.46857848782967332</v>
      </c>
      <c r="C1430" s="31">
        <v>0.46857848782967332</v>
      </c>
      <c r="D1430" s="31">
        <v>0.33944350691630021</v>
      </c>
      <c r="E1430" s="31">
        <v>0.33944350691630021</v>
      </c>
      <c r="F1430" s="31">
        <v>3.3068438857417379E-2</v>
      </c>
      <c r="G1430" s="31">
        <v>3.3068438857417379E-2</v>
      </c>
      <c r="H1430" s="31">
        <v>0.31347034719980688</v>
      </c>
      <c r="I1430" s="31">
        <v>0.31347034719980688</v>
      </c>
      <c r="J1430" s="31">
        <v>3.7157619081322102E-3</v>
      </c>
      <c r="K1430" s="31">
        <v>3.7157619081322102E-3</v>
      </c>
      <c r="L1430" s="31">
        <v>8.2351143415230494E-3</v>
      </c>
      <c r="M1430" s="31">
        <v>8.2351143415230494E-3</v>
      </c>
      <c r="N1430" s="31">
        <v>2.3520227395560178E-4</v>
      </c>
      <c r="O1430" s="31">
        <v>2.3520227395560178E-4</v>
      </c>
      <c r="P1430" s="31">
        <v>4.5349602189987855E-3</v>
      </c>
      <c r="Q1430" s="31">
        <v>4.5349602189987829E-3</v>
      </c>
      <c r="R1430" s="31">
        <v>0</v>
      </c>
      <c r="S1430" s="31">
        <v>0</v>
      </c>
      <c r="T1430" s="31">
        <v>3.321950117597034E-6</v>
      </c>
      <c r="U1430" s="31">
        <v>3.321950117597034E-6</v>
      </c>
      <c r="V1430" s="31">
        <v>1.6514202213903958E-4</v>
      </c>
      <c r="W1430" s="31">
        <v>1.6514202213903958E-4</v>
      </c>
      <c r="X1430" s="31">
        <v>4.1887706450953191E-5</v>
      </c>
      <c r="Y1430" s="31">
        <v>4.1887706450953191E-5</v>
      </c>
      <c r="Z1430" s="29" t="s">
        <v>19</v>
      </c>
      <c r="AA1430" s="40"/>
      <c r="AB1430" s="41">
        <f t="shared" si="25"/>
        <v>-1.160050509667234</v>
      </c>
    </row>
    <row r="1431" spans="1:28">
      <c r="A1431" s="28">
        <v>43428</v>
      </c>
      <c r="B1431" s="31">
        <v>1.1845495081038997</v>
      </c>
      <c r="C1431" s="31">
        <v>1.1845495081038997</v>
      </c>
      <c r="D1431" s="31">
        <v>2.0420027372868969E-2</v>
      </c>
      <c r="E1431" s="31">
        <v>2.0420027372868969E-2</v>
      </c>
      <c r="F1431" s="31">
        <v>3.1251876613887938E-2</v>
      </c>
      <c r="G1431" s="31">
        <v>3.1251876613887938E-2</v>
      </c>
      <c r="H1431" s="31">
        <v>0.46888975402060384</v>
      </c>
      <c r="I1431" s="31">
        <v>0.46888975402060368</v>
      </c>
      <c r="J1431" s="31">
        <v>7.5344713323338844E-3</v>
      </c>
      <c r="K1431" s="31">
        <v>7.5344713323338844E-3</v>
      </c>
      <c r="L1431" s="31">
        <v>1.3287800470388137E-4</v>
      </c>
      <c r="M1431" s="31">
        <v>1.3287800470388137E-4</v>
      </c>
      <c r="N1431" s="31">
        <v>3.6030986648517729E-4</v>
      </c>
      <c r="O1431" s="31">
        <v>3.6030986648517729E-4</v>
      </c>
      <c r="P1431" s="31">
        <v>3.0233068126658568E-3</v>
      </c>
      <c r="Q1431" s="31">
        <v>3.0233068126658568E-3</v>
      </c>
      <c r="R1431" s="31">
        <v>0</v>
      </c>
      <c r="S1431" s="31">
        <v>0</v>
      </c>
      <c r="T1431" s="31">
        <v>4.8733008225148493E-3</v>
      </c>
      <c r="U1431" s="31">
        <v>4.8733008225148493E-3</v>
      </c>
      <c r="V1431" s="31">
        <v>1.5653461977300481E-2</v>
      </c>
      <c r="W1431" s="31">
        <v>1.5653461977300481E-2</v>
      </c>
      <c r="X1431" s="31">
        <v>5.6610003277097034E-3</v>
      </c>
      <c r="Y1431" s="31">
        <v>5.6610003277097034E-3</v>
      </c>
      <c r="Z1431" s="29" t="s">
        <v>19</v>
      </c>
      <c r="AA1431" s="40"/>
      <c r="AB1431" s="41">
        <f t="shared" si="25"/>
        <v>-0.75738760422236295</v>
      </c>
    </row>
    <row r="1432" spans="1:28">
      <c r="A1432" s="28">
        <v>43429</v>
      </c>
      <c r="B1432" s="31">
        <v>2.4128324078780586E-4</v>
      </c>
      <c r="C1432" s="31">
        <v>0</v>
      </c>
      <c r="D1432" s="31">
        <v>6.088137980520085E-2</v>
      </c>
      <c r="E1432" s="31">
        <v>9.3678993316236351E-4</v>
      </c>
      <c r="F1432" s="31">
        <v>0.233731008667454</v>
      </c>
      <c r="G1432" s="31">
        <v>0.10700702604239647</v>
      </c>
      <c r="H1432" s="31">
        <v>8.0212493870842949E-2</v>
      </c>
      <c r="I1432" s="31">
        <v>2.6691092948820612E-2</v>
      </c>
      <c r="J1432" s="31">
        <v>1.6085549385853724E-5</v>
      </c>
      <c r="K1432" s="31">
        <v>0</v>
      </c>
      <c r="L1432" s="31">
        <v>4.5377838606375492E-3</v>
      </c>
      <c r="M1432" s="31">
        <v>9.9658503527911017E-6</v>
      </c>
      <c r="N1432" s="31">
        <v>1.4447424785315372E-2</v>
      </c>
      <c r="O1432" s="31">
        <v>7.906799847869168E-4</v>
      </c>
      <c r="P1432" s="31">
        <v>5.2458192372987853E-3</v>
      </c>
      <c r="Q1432" s="31">
        <v>1.9835060995892543E-4</v>
      </c>
      <c r="R1432" s="31">
        <v>2.5447339128420593E-3</v>
      </c>
      <c r="S1432" s="31">
        <v>2.5447339128420593E-3</v>
      </c>
      <c r="T1432" s="31">
        <v>3.670754879944723E-3</v>
      </c>
      <c r="U1432" s="31">
        <v>3.670754879944723E-3</v>
      </c>
      <c r="V1432" s="31">
        <v>0</v>
      </c>
      <c r="W1432" s="31">
        <v>0</v>
      </c>
      <c r="X1432" s="31">
        <v>2.3358556303237428E-3</v>
      </c>
      <c r="Y1432" s="31">
        <v>2.3358556303237428E-3</v>
      </c>
      <c r="Z1432" s="29" t="s">
        <v>19</v>
      </c>
      <c r="AA1432" s="40"/>
      <c r="AB1432" s="41">
        <f t="shared" si="25"/>
        <v>-3.6234253666543803</v>
      </c>
    </row>
    <row r="1433" spans="1:28">
      <c r="A1433" s="28">
        <v>43430</v>
      </c>
      <c r="B1433" s="31">
        <v>7.6818149647083042E-2</v>
      </c>
      <c r="C1433" s="31">
        <v>7.6818149647083042E-2</v>
      </c>
      <c r="D1433" s="31">
        <v>3.2511925800922173E-2</v>
      </c>
      <c r="E1433" s="31">
        <v>3.2511925800922173E-2</v>
      </c>
      <c r="F1433" s="31">
        <v>7.4654202614248252E-2</v>
      </c>
      <c r="G1433" s="31">
        <v>7.4654202614248252E-2</v>
      </c>
      <c r="H1433" s="31">
        <v>5.9853836544313505E-2</v>
      </c>
      <c r="I1433" s="31">
        <v>5.9853836544313491E-2</v>
      </c>
      <c r="J1433" s="31">
        <v>1.3672716977975667E-3</v>
      </c>
      <c r="K1433" s="31">
        <v>1.3672716977975667E-3</v>
      </c>
      <c r="L1433" s="31">
        <v>1.8602920658543392E-4</v>
      </c>
      <c r="M1433" s="31">
        <v>1.8602920658543392E-4</v>
      </c>
      <c r="N1433" s="31">
        <v>1.4062093400324274E-3</v>
      </c>
      <c r="O1433" s="31">
        <v>1.4062093400324274E-3</v>
      </c>
      <c r="P1433" s="31">
        <v>9.3877742104783333E-4</v>
      </c>
      <c r="Q1433" s="31">
        <v>9.3877742104783279E-4</v>
      </c>
      <c r="R1433" s="31">
        <v>0</v>
      </c>
      <c r="S1433" s="31">
        <v>0</v>
      </c>
      <c r="T1433" s="31">
        <v>2.5911210917256864E-4</v>
      </c>
      <c r="U1433" s="31">
        <v>2.5911210917256864E-4</v>
      </c>
      <c r="V1433" s="31">
        <v>9.0077466621294312E-4</v>
      </c>
      <c r="W1433" s="31">
        <v>9.0077466621294312E-4</v>
      </c>
      <c r="X1433" s="31">
        <v>3.1785377248076246E-4</v>
      </c>
      <c r="Y1433" s="31">
        <v>3.178537724807624E-4</v>
      </c>
      <c r="Z1433" s="29" t="s">
        <v>19</v>
      </c>
      <c r="AA1433" s="40"/>
      <c r="AB1433" s="41">
        <f t="shared" si="25"/>
        <v>-2.815849746370763</v>
      </c>
    </row>
    <row r="1434" spans="1:28">
      <c r="A1434" s="28">
        <v>43431</v>
      </c>
      <c r="B1434" s="31">
        <v>1.3341354660627079E-2</v>
      </c>
      <c r="C1434" s="31">
        <v>1.3341354660627079E-2</v>
      </c>
      <c r="D1434" s="31">
        <v>3.8700718870005452E-3</v>
      </c>
      <c r="E1434" s="31">
        <v>3.8700718870005452E-3</v>
      </c>
      <c r="F1434" s="31">
        <v>0.28827791901034894</v>
      </c>
      <c r="G1434" s="31">
        <v>0.28827791901034894</v>
      </c>
      <c r="H1434" s="31">
        <v>7.7514432778855086E-2</v>
      </c>
      <c r="I1434" s="31">
        <v>7.7514432778855072E-2</v>
      </c>
      <c r="J1434" s="31">
        <v>1.0616462594663459E-4</v>
      </c>
      <c r="K1434" s="31">
        <v>1.0616462594663459E-4</v>
      </c>
      <c r="L1434" s="31">
        <v>2.325365082317924E-5</v>
      </c>
      <c r="M1434" s="31">
        <v>2.325365082317924E-5</v>
      </c>
      <c r="N1434" s="31">
        <v>6.7407970854935278E-3</v>
      </c>
      <c r="O1434" s="31">
        <v>6.7407970854935278E-3</v>
      </c>
      <c r="P1434" s="31">
        <v>1.70877202492565E-3</v>
      </c>
      <c r="Q1434" s="31">
        <v>1.7087720249256498E-3</v>
      </c>
      <c r="R1434" s="31">
        <v>0</v>
      </c>
      <c r="S1434" s="31">
        <v>0</v>
      </c>
      <c r="T1434" s="31">
        <v>4.1524376469962928E-4</v>
      </c>
      <c r="U1434" s="31">
        <v>4.1524376469962928E-4</v>
      </c>
      <c r="V1434" s="31">
        <v>9.9535600616530214E-3</v>
      </c>
      <c r="W1434" s="31">
        <v>9.9535600616530214E-3</v>
      </c>
      <c r="X1434" s="31">
        <v>2.6044297481563248E-3</v>
      </c>
      <c r="Y1434" s="31">
        <v>2.6044297481563248E-3</v>
      </c>
      <c r="Z1434" s="29" t="s">
        <v>19</v>
      </c>
      <c r="AA1434" s="40"/>
      <c r="AB1434" s="41">
        <f t="shared" si="25"/>
        <v>-2.5572911305567971</v>
      </c>
    </row>
    <row r="1435" spans="1:28">
      <c r="A1435" s="28">
        <v>43432</v>
      </c>
      <c r="B1435" s="31">
        <v>5.4780946988463447E-2</v>
      </c>
      <c r="C1435" s="31">
        <v>5.4780946988463447E-2</v>
      </c>
      <c r="D1435" s="31">
        <v>8.279296278087088E-2</v>
      </c>
      <c r="E1435" s="31">
        <v>8.279296278087088E-2</v>
      </c>
      <c r="F1435" s="31">
        <v>8.0244009848469675E-2</v>
      </c>
      <c r="G1435" s="31">
        <v>8.0244009848469675E-2</v>
      </c>
      <c r="H1435" s="31">
        <v>7.1438251360734464E-2</v>
      </c>
      <c r="I1435" s="31">
        <v>7.1438251360734464E-2</v>
      </c>
      <c r="J1435" s="31">
        <v>2.9597410869970853E-4</v>
      </c>
      <c r="K1435" s="31">
        <v>2.9597410869970853E-4</v>
      </c>
      <c r="L1435" s="31">
        <v>1.8270725646783687E-4</v>
      </c>
      <c r="M1435" s="31">
        <v>1.8270725646783687E-4</v>
      </c>
      <c r="N1435" s="31">
        <v>4.6540024421002062E-4</v>
      </c>
      <c r="O1435" s="31">
        <v>4.6540024421002062E-4</v>
      </c>
      <c r="P1435" s="31">
        <v>2.9567792788908132E-4</v>
      </c>
      <c r="Q1435" s="31">
        <v>2.9567792788908137E-4</v>
      </c>
      <c r="R1435" s="31">
        <v>3.9988675773232358E-3</v>
      </c>
      <c r="S1435" s="31">
        <v>3.9988675773232358E-3</v>
      </c>
      <c r="T1435" s="31">
        <v>0</v>
      </c>
      <c r="U1435" s="31">
        <v>0</v>
      </c>
      <c r="V1435" s="31">
        <v>1.2010328882839242E-3</v>
      </c>
      <c r="W1435" s="31">
        <v>1.2010328882839242E-3</v>
      </c>
      <c r="X1435" s="31">
        <v>1.8270431960812818E-3</v>
      </c>
      <c r="Y1435" s="31">
        <v>1.8270431960812818E-3</v>
      </c>
      <c r="Z1435" s="29" t="s">
        <v>19</v>
      </c>
      <c r="AA1435" s="40"/>
      <c r="AB1435" s="41">
        <f t="shared" si="25"/>
        <v>-2.6389218197468529</v>
      </c>
    </row>
    <row r="1436" spans="1:28">
      <c r="A1436" s="28">
        <v>43433</v>
      </c>
      <c r="B1436" s="31">
        <v>0.42528584021258664</v>
      </c>
      <c r="C1436" s="31">
        <v>0.42528584021258664</v>
      </c>
      <c r="D1436" s="31">
        <v>3.3956974102076889E-2</v>
      </c>
      <c r="E1436" s="31">
        <v>3.3956974102076889E-2</v>
      </c>
      <c r="F1436" s="31">
        <v>0.4155423664351342</v>
      </c>
      <c r="G1436" s="31">
        <v>0.4155423664351342</v>
      </c>
      <c r="H1436" s="31">
        <v>0.2777573814762706</v>
      </c>
      <c r="I1436" s="31">
        <v>0.27775738147627055</v>
      </c>
      <c r="J1436" s="31">
        <v>5.855139976450755E-3</v>
      </c>
      <c r="K1436" s="31">
        <v>5.855139976450755E-3</v>
      </c>
      <c r="L1436" s="31">
        <v>6.6106807340180981E-4</v>
      </c>
      <c r="M1436" s="31">
        <v>6.6106807340180981E-4</v>
      </c>
      <c r="N1436" s="31">
        <v>5.2795404047480876E-3</v>
      </c>
      <c r="O1436" s="31">
        <v>5.2795404047480876E-3</v>
      </c>
      <c r="P1436" s="31">
        <v>3.7871414597126507E-3</v>
      </c>
      <c r="Q1436" s="31">
        <v>3.7871414597126498E-3</v>
      </c>
      <c r="R1436" s="31">
        <v>0</v>
      </c>
      <c r="S1436" s="31">
        <v>0</v>
      </c>
      <c r="T1436" s="31">
        <v>0</v>
      </c>
      <c r="U1436" s="31">
        <v>0</v>
      </c>
      <c r="V1436" s="31">
        <v>1.6724382969353645E-2</v>
      </c>
      <c r="W1436" s="31">
        <v>1.6724382969353645E-2</v>
      </c>
      <c r="X1436" s="31">
        <v>4.1173151458554578E-3</v>
      </c>
      <c r="Y1436" s="31">
        <v>4.1173151458554578E-3</v>
      </c>
      <c r="Z1436" s="29" t="s">
        <v>19</v>
      </c>
      <c r="AA1436" s="40"/>
      <c r="AB1436" s="41">
        <f t="shared" si="25"/>
        <v>-1.2810072748433614</v>
      </c>
    </row>
    <row r="1437" spans="1:28">
      <c r="A1437" s="28">
        <v>43434</v>
      </c>
      <c r="B1437" s="31">
        <v>1.930265926302447E-2</v>
      </c>
      <c r="C1437" s="31">
        <v>1.930265926302447E-2</v>
      </c>
      <c r="D1437" s="31">
        <v>1.6948589499980068E-2</v>
      </c>
      <c r="E1437" s="31">
        <v>1.6948589499980068E-2</v>
      </c>
      <c r="F1437" s="31">
        <v>0.71709670316472163</v>
      </c>
      <c r="G1437" s="31">
        <v>0.71709670316472163</v>
      </c>
      <c r="H1437" s="31">
        <v>0.19021700295924326</v>
      </c>
      <c r="I1437" s="31">
        <v>0.19021700295924329</v>
      </c>
      <c r="J1437" s="31">
        <v>5.5977711862770967E-4</v>
      </c>
      <c r="K1437" s="31">
        <v>5.5977711862770967E-4</v>
      </c>
      <c r="L1437" s="31">
        <v>5.6473151999149581E-5</v>
      </c>
      <c r="M1437" s="31">
        <v>5.6473151999149581E-5</v>
      </c>
      <c r="N1437" s="31">
        <v>5.7899793822687512E-3</v>
      </c>
      <c r="O1437" s="31">
        <v>5.7899793822687512E-3</v>
      </c>
      <c r="P1437" s="31">
        <v>1.6607243616436735E-3</v>
      </c>
      <c r="Q1437" s="31">
        <v>1.6607243616436735E-3</v>
      </c>
      <c r="R1437" s="31">
        <v>0</v>
      </c>
      <c r="S1437" s="31">
        <v>0</v>
      </c>
      <c r="T1437" s="31">
        <v>0</v>
      </c>
      <c r="U1437" s="31">
        <v>0</v>
      </c>
      <c r="V1437" s="31">
        <v>0</v>
      </c>
      <c r="W1437" s="31">
        <v>0</v>
      </c>
      <c r="X1437" s="31">
        <v>0</v>
      </c>
      <c r="Y1437" s="31">
        <v>0</v>
      </c>
      <c r="Z1437" s="29" t="s">
        <v>19</v>
      </c>
      <c r="AA1437" s="40"/>
      <c r="AB1437" s="41">
        <f t="shared" si="25"/>
        <v>-1.6595897377073483</v>
      </c>
    </row>
    <row r="1438" spans="1:28">
      <c r="A1438" s="28">
        <v>43435</v>
      </c>
      <c r="B1438" s="31">
        <v>1.7629762126895681E-3</v>
      </c>
      <c r="C1438" s="31">
        <v>1.7629762126895681E-3</v>
      </c>
      <c r="D1438" s="31">
        <v>0.49794703482732511</v>
      </c>
      <c r="E1438" s="31">
        <v>0.49794703482732511</v>
      </c>
      <c r="F1438" s="31">
        <v>4.6526863102267955</v>
      </c>
      <c r="G1438" s="31">
        <v>3.8133444762495747</v>
      </c>
      <c r="H1438" s="31">
        <v>1.3307736659381493</v>
      </c>
      <c r="I1438" s="31">
        <v>1.1241391460328647</v>
      </c>
      <c r="J1438" s="31">
        <v>1.9302659263024467E-5</v>
      </c>
      <c r="K1438" s="31">
        <v>1.9302659263024467E-5</v>
      </c>
      <c r="L1438" s="31">
        <v>7.5208950662396853E-3</v>
      </c>
      <c r="M1438" s="31">
        <v>7.5208950662396853E-3</v>
      </c>
      <c r="N1438" s="31">
        <v>4.1770922993774641E-2</v>
      </c>
      <c r="O1438" s="31">
        <v>3.4124346938366988E-2</v>
      </c>
      <c r="P1438" s="31">
        <v>1.3080052334993236E-2</v>
      </c>
      <c r="Q1438" s="31">
        <v>1.1197569527432751E-2</v>
      </c>
      <c r="R1438" s="31">
        <v>1.6741839800796555E-2</v>
      </c>
      <c r="S1438" s="31">
        <v>1.6741839800796555E-2</v>
      </c>
      <c r="T1438" s="31">
        <v>5.8698858577939592E-3</v>
      </c>
      <c r="U1438" s="31">
        <v>5.8698858577939592E-3</v>
      </c>
      <c r="V1438" s="31">
        <v>9.2329403286826664E-3</v>
      </c>
      <c r="W1438" s="31">
        <v>9.2329403286826664E-3</v>
      </c>
      <c r="X1438" s="31">
        <v>1.0861235884458923E-2</v>
      </c>
      <c r="Y1438" s="31">
        <v>1.0861235884458923E-2</v>
      </c>
      <c r="Z1438" s="29" t="s">
        <v>19</v>
      </c>
      <c r="AA1438" s="40"/>
      <c r="AB1438" s="41">
        <f t="shared" si="25"/>
        <v>0.11701753921238531</v>
      </c>
    </row>
    <row r="1439" spans="1:28">
      <c r="A1439" s="28">
        <v>43436</v>
      </c>
      <c r="B1439" s="31">
        <v>4.9543492108429467E-4</v>
      </c>
      <c r="C1439" s="31">
        <v>4.9543492108429467E-4</v>
      </c>
      <c r="D1439" s="31">
        <v>0.21500657746123281</v>
      </c>
      <c r="E1439" s="31">
        <v>0.21500657746123281</v>
      </c>
      <c r="F1439" s="31">
        <v>9.6136677542686702</v>
      </c>
      <c r="G1439" s="31">
        <v>9.6136677542686702</v>
      </c>
      <c r="H1439" s="31">
        <v>2.4466818776534009</v>
      </c>
      <c r="I1439" s="31">
        <v>2.4466818776533996</v>
      </c>
      <c r="J1439" s="31">
        <v>6.4342197543414894E-6</v>
      </c>
      <c r="K1439" s="31">
        <v>6.4342197543414894E-6</v>
      </c>
      <c r="L1439" s="31">
        <v>1.2291215435109026E-3</v>
      </c>
      <c r="M1439" s="31">
        <v>1.2291215435109026E-3</v>
      </c>
      <c r="N1439" s="31">
        <v>5.608323157915808E-2</v>
      </c>
      <c r="O1439" s="31">
        <v>5.608323157915808E-2</v>
      </c>
      <c r="P1439" s="31">
        <v>1.4265228029281977E-2</v>
      </c>
      <c r="Q1439" s="31">
        <v>1.4265228029281976E-2</v>
      </c>
      <c r="R1439" s="31">
        <v>1.1407871624447462E-2</v>
      </c>
      <c r="S1439" s="31">
        <v>1.1407871624447462E-2</v>
      </c>
      <c r="T1439" s="31">
        <v>0</v>
      </c>
      <c r="U1439" s="31">
        <v>0</v>
      </c>
      <c r="V1439" s="31">
        <v>5.859038773345078E-2</v>
      </c>
      <c r="W1439" s="31">
        <v>5.859038773345078E-2</v>
      </c>
      <c r="X1439" s="31">
        <v>1.8792796300083531E-2</v>
      </c>
      <c r="Y1439" s="31">
        <v>1.8792796300083535E-2</v>
      </c>
      <c r="Z1439" s="29" t="s">
        <v>19</v>
      </c>
      <c r="AA1439" s="40"/>
      <c r="AB1439" s="41">
        <f t="shared" si="25"/>
        <v>0.8947327709635392</v>
      </c>
    </row>
    <row r="1440" spans="1:28">
      <c r="A1440" s="28">
        <v>43437</v>
      </c>
      <c r="B1440" s="31">
        <v>9.3296186437951607E-5</v>
      </c>
      <c r="C1440" s="31">
        <v>9.3296186437951607E-5</v>
      </c>
      <c r="D1440" s="31">
        <v>2.6353030282897271E-2</v>
      </c>
      <c r="E1440" s="31">
        <v>2.6353030282897271E-2</v>
      </c>
      <c r="F1440" s="31">
        <v>8.546349860880359E-2</v>
      </c>
      <c r="G1440" s="31">
        <v>8.546349860880359E-2</v>
      </c>
      <c r="H1440" s="31">
        <v>3.0849063809760824E-2</v>
      </c>
      <c r="I1440" s="31">
        <v>3.0849063809760827E-2</v>
      </c>
      <c r="J1440" s="31">
        <v>3.2171098771707447E-6</v>
      </c>
      <c r="K1440" s="31">
        <v>3.2171098771707447E-6</v>
      </c>
      <c r="L1440" s="31">
        <v>2.2257065787900134E-4</v>
      </c>
      <c r="M1440" s="31">
        <v>2.2257065787900134E-4</v>
      </c>
      <c r="N1440" s="31">
        <v>5.2044758492303378E-4</v>
      </c>
      <c r="O1440" s="31">
        <v>5.2044758492303378E-4</v>
      </c>
      <c r="P1440" s="31">
        <v>2.1190251498717493E-4</v>
      </c>
      <c r="Q1440" s="31">
        <v>2.1190251498717503E-4</v>
      </c>
      <c r="R1440" s="31">
        <v>0</v>
      </c>
      <c r="S1440" s="31">
        <v>0</v>
      </c>
      <c r="T1440" s="31">
        <v>1.2819405503806955E-2</v>
      </c>
      <c r="U1440" s="31">
        <v>1.2819405503806955E-2</v>
      </c>
      <c r="V1440" s="31">
        <v>4.7065476309626278E-2</v>
      </c>
      <c r="W1440" s="31">
        <v>4.7065476309626278E-2</v>
      </c>
      <c r="X1440" s="31">
        <v>1.6341133481336565E-2</v>
      </c>
      <c r="Y1440" s="31">
        <v>1.6341133481336565E-2</v>
      </c>
      <c r="Z1440" s="29" t="s">
        <v>19</v>
      </c>
      <c r="AA1440" s="40"/>
      <c r="AB1440" s="41">
        <f t="shared" si="25"/>
        <v>-3.478648875614355</v>
      </c>
    </row>
    <row r="1441" spans="1:28">
      <c r="A1441" s="28">
        <v>43438</v>
      </c>
      <c r="B1441" s="31">
        <v>8.4931700757307665E-4</v>
      </c>
      <c r="C1441" s="31">
        <v>8.4931700757307665E-4</v>
      </c>
      <c r="D1441" s="31">
        <v>0.59433341748940294</v>
      </c>
      <c r="E1441" s="31">
        <v>0.59433341748940294</v>
      </c>
      <c r="F1441" s="31">
        <v>5.2590227595732335E-2</v>
      </c>
      <c r="G1441" s="31">
        <v>5.2590227595732335E-2</v>
      </c>
      <c r="H1441" s="31">
        <v>0.23368905030713544</v>
      </c>
      <c r="I1441" s="31">
        <v>0.23368905030713544</v>
      </c>
      <c r="J1441" s="31">
        <v>3.2171098771707447E-6</v>
      </c>
      <c r="K1441" s="31">
        <v>3.2171098771707447E-6</v>
      </c>
      <c r="L1441" s="31">
        <v>1.542049244588543E-2</v>
      </c>
      <c r="M1441" s="31">
        <v>1.542049244588543E-2</v>
      </c>
      <c r="N1441" s="31">
        <v>3.202754368757132E-4</v>
      </c>
      <c r="O1441" s="31">
        <v>3.202754368757132E-4</v>
      </c>
      <c r="P1441" s="31">
        <v>5.798983360724607E-3</v>
      </c>
      <c r="Q1441" s="31">
        <v>5.798983360724607E-3</v>
      </c>
      <c r="R1441" s="31">
        <v>0</v>
      </c>
      <c r="S1441" s="31">
        <v>0</v>
      </c>
      <c r="T1441" s="31">
        <v>1.8669359660895331E-3</v>
      </c>
      <c r="U1441" s="31">
        <v>1.8669359660895331E-3</v>
      </c>
      <c r="V1441" s="31">
        <v>1.2856056208339172E-2</v>
      </c>
      <c r="W1441" s="31">
        <v>1.2856056208339172E-2</v>
      </c>
      <c r="X1441" s="31">
        <v>3.8573649675863074E-3</v>
      </c>
      <c r="Y1441" s="31">
        <v>3.8573649675863074E-3</v>
      </c>
      <c r="Z1441" s="29" t="s">
        <v>19</v>
      </c>
      <c r="AA1441" s="40"/>
      <c r="AB1441" s="41">
        <f t="shared" si="25"/>
        <v>-1.4537638921629945</v>
      </c>
    </row>
    <row r="1442" spans="1:28">
      <c r="A1442" s="28">
        <v>43439</v>
      </c>
      <c r="B1442" s="31">
        <v>3.8849818876713911E-2</v>
      </c>
      <c r="C1442" s="31">
        <v>3.8849818876713911E-2</v>
      </c>
      <c r="D1442" s="31">
        <v>2.2904846060831548E-2</v>
      </c>
      <c r="E1442" s="31">
        <v>2.2904846060831548E-2</v>
      </c>
      <c r="F1442" s="31">
        <v>0.34883499809836449</v>
      </c>
      <c r="G1442" s="31">
        <v>0.34883499809836449</v>
      </c>
      <c r="H1442" s="31">
        <v>0.10925053037228315</v>
      </c>
      <c r="I1442" s="31">
        <v>0.10925053037228315</v>
      </c>
      <c r="J1442" s="31">
        <v>4.3109272354087977E-4</v>
      </c>
      <c r="K1442" s="31">
        <v>4.3109272354087977E-4</v>
      </c>
      <c r="L1442" s="31">
        <v>2.3253650823179241E-4</v>
      </c>
      <c r="M1442" s="31">
        <v>2.3253650823179241E-4</v>
      </c>
      <c r="N1442" s="31">
        <v>2.251936665532357E-3</v>
      </c>
      <c r="O1442" s="31">
        <v>2.251936665532357E-3</v>
      </c>
      <c r="P1442" s="31">
        <v>8.0572235349774673E-4</v>
      </c>
      <c r="Q1442" s="31">
        <v>8.0572235349774663E-4</v>
      </c>
      <c r="R1442" s="31">
        <v>1.757507125898378E-2</v>
      </c>
      <c r="S1442" s="31">
        <v>1.757507125898378E-2</v>
      </c>
      <c r="T1442" s="31">
        <v>0</v>
      </c>
      <c r="U1442" s="31">
        <v>0</v>
      </c>
      <c r="V1442" s="31">
        <v>1.4132153652140841E-2</v>
      </c>
      <c r="W1442" s="31">
        <v>1.4132153652140841E-2</v>
      </c>
      <c r="X1442" s="31">
        <v>1.0209512451736739E-2</v>
      </c>
      <c r="Y1442" s="31">
        <v>1.0209512451736739E-2</v>
      </c>
      <c r="Z1442" s="29" t="s">
        <v>19</v>
      </c>
      <c r="AA1442" s="40"/>
      <c r="AB1442" s="41">
        <f t="shared" si="25"/>
        <v>-2.2141115903520139</v>
      </c>
    </row>
    <row r="1443" spans="1:28">
      <c r="A1443" s="28">
        <v>43440</v>
      </c>
      <c r="B1443" s="31">
        <v>0.22554835637856374</v>
      </c>
      <c r="C1443" s="31">
        <v>0.22554835637856374</v>
      </c>
      <c r="D1443" s="31">
        <v>0.64262460634891105</v>
      </c>
      <c r="E1443" s="31">
        <v>0.64262460634891105</v>
      </c>
      <c r="F1443" s="31">
        <v>0.66729387273054819</v>
      </c>
      <c r="G1443" s="31">
        <v>0.66729387273054819</v>
      </c>
      <c r="H1443" s="31">
        <v>0.48897860523793452</v>
      </c>
      <c r="I1443" s="31">
        <v>0.48897860523793457</v>
      </c>
      <c r="J1443" s="31">
        <v>8.6861966683610126E-4</v>
      </c>
      <c r="K1443" s="31">
        <v>8.6861966683610126E-4</v>
      </c>
      <c r="L1443" s="31">
        <v>1.3287800470388137E-3</v>
      </c>
      <c r="M1443" s="31">
        <v>1.3287800470388137E-3</v>
      </c>
      <c r="N1443" s="31">
        <v>1.0158736513401528E-2</v>
      </c>
      <c r="O1443" s="31">
        <v>1.0158736513401528E-2</v>
      </c>
      <c r="P1443" s="31">
        <v>3.3263766887521645E-3</v>
      </c>
      <c r="Q1443" s="31">
        <v>3.3263766887521641E-3</v>
      </c>
      <c r="R1443" s="31">
        <v>0</v>
      </c>
      <c r="S1443" s="31">
        <v>0</v>
      </c>
      <c r="T1443" s="31">
        <v>2.1297022203914585E-2</v>
      </c>
      <c r="U1443" s="31">
        <v>2.1297022203914585E-2</v>
      </c>
      <c r="V1443" s="31">
        <v>4.5849430510238806E-2</v>
      </c>
      <c r="W1443" s="31">
        <v>4.5849430510238806E-2</v>
      </c>
      <c r="X1443" s="31">
        <v>1.9185801545902763E-2</v>
      </c>
      <c r="Y1443" s="31">
        <v>1.918580154590277E-2</v>
      </c>
      <c r="Z1443" s="29" t="s">
        <v>19</v>
      </c>
      <c r="AA1443" s="40"/>
      <c r="AB1443" s="41">
        <f t="shared" si="25"/>
        <v>-0.71543654253407818</v>
      </c>
    </row>
    <row r="1444" spans="1:28">
      <c r="A1444" s="28">
        <v>43441</v>
      </c>
      <c r="B1444" s="31">
        <v>0.12370109188709233</v>
      </c>
      <c r="C1444" s="31">
        <v>0.12370109188709233</v>
      </c>
      <c r="D1444" s="31">
        <v>2.8196712598163622E-2</v>
      </c>
      <c r="E1444" s="31">
        <v>2.8196712598163622E-2</v>
      </c>
      <c r="F1444" s="31">
        <v>1.0508337169966169</v>
      </c>
      <c r="G1444" s="31">
        <v>1.0508337169966169</v>
      </c>
      <c r="H1444" s="31">
        <v>0.31652938176209255</v>
      </c>
      <c r="I1444" s="31">
        <v>0.31652938176209261</v>
      </c>
      <c r="J1444" s="31">
        <v>5.1795469022448992E-4</v>
      </c>
      <c r="K1444" s="31">
        <v>5.1795469022448992E-4</v>
      </c>
      <c r="L1444" s="31">
        <v>3.4880476234768859E-4</v>
      </c>
      <c r="M1444" s="31">
        <v>3.4880476234768859E-4</v>
      </c>
      <c r="N1444" s="31">
        <v>7.2312188482094603E-3</v>
      </c>
      <c r="O1444" s="31">
        <v>7.2312188482094603E-3</v>
      </c>
      <c r="P1444" s="31">
        <v>2.1079372275759093E-3</v>
      </c>
      <c r="Q1444" s="31">
        <v>2.107937227575908E-3</v>
      </c>
      <c r="R1444" s="31">
        <v>2.5370128491368493E-2</v>
      </c>
      <c r="S1444" s="31">
        <v>2.5370128491368493E-2</v>
      </c>
      <c r="T1444" s="31">
        <v>6.4445832281382464E-3</v>
      </c>
      <c r="U1444" s="31">
        <v>6.4445832281382464E-3</v>
      </c>
      <c r="V1444" s="31">
        <v>6.705766959585243E-4</v>
      </c>
      <c r="W1444" s="31">
        <v>6.705766959585243E-4</v>
      </c>
      <c r="X1444" s="31">
        <v>1.2270634007396877E-2</v>
      </c>
      <c r="Y1444" s="31">
        <v>1.2270634007396876E-2</v>
      </c>
      <c r="Z1444" s="29" t="s">
        <v>19</v>
      </c>
      <c r="AA1444" s="40"/>
      <c r="AB1444" s="41">
        <f t="shared" si="25"/>
        <v>-1.1503392083351163</v>
      </c>
    </row>
    <row r="1445" spans="1:28">
      <c r="A1445" s="28">
        <v>43442</v>
      </c>
      <c r="B1445" s="31">
        <v>1.7391695995985047E-2</v>
      </c>
      <c r="C1445" s="31">
        <v>1.7391695995985047E-2</v>
      </c>
      <c r="D1445" s="31">
        <v>0.11034853900633829</v>
      </c>
      <c r="E1445" s="31">
        <v>0.11034853900633829</v>
      </c>
      <c r="F1445" s="31">
        <v>0.19920631743299233</v>
      </c>
      <c r="G1445" s="31">
        <v>0.19920631743299233</v>
      </c>
      <c r="H1445" s="31">
        <v>9.6626314842785582E-2</v>
      </c>
      <c r="I1445" s="31">
        <v>9.6626314842785596E-2</v>
      </c>
      <c r="J1445" s="31">
        <v>3.3136231734858673E-4</v>
      </c>
      <c r="K1445" s="31">
        <v>3.3136231734858673E-4</v>
      </c>
      <c r="L1445" s="31">
        <v>8.6702898069282593E-4</v>
      </c>
      <c r="M1445" s="31">
        <v>8.6702898069282593E-4</v>
      </c>
      <c r="N1445" s="31">
        <v>1.9066397101507296E-3</v>
      </c>
      <c r="O1445" s="31">
        <v>1.9066397101507296E-3</v>
      </c>
      <c r="P1445" s="31">
        <v>9.1783356782235669E-4</v>
      </c>
      <c r="Q1445" s="31">
        <v>9.1783356782235658E-4</v>
      </c>
      <c r="R1445" s="31">
        <v>0</v>
      </c>
      <c r="S1445" s="31">
        <v>0</v>
      </c>
      <c r="T1445" s="31">
        <v>6.5110222304901879E-4</v>
      </c>
      <c r="U1445" s="31">
        <v>6.5110222304901879E-4</v>
      </c>
      <c r="V1445" s="31">
        <v>4.068498909061794E-3</v>
      </c>
      <c r="W1445" s="31">
        <v>4.068498909061794E-3</v>
      </c>
      <c r="X1445" s="31">
        <v>1.243079288500346E-3</v>
      </c>
      <c r="Y1445" s="31">
        <v>1.243079288500346E-3</v>
      </c>
      <c r="Z1445" s="29" t="s">
        <v>19</v>
      </c>
      <c r="AA1445" s="40"/>
      <c r="AB1445" s="41">
        <f t="shared" si="25"/>
        <v>-2.3369041644798325</v>
      </c>
    </row>
    <row r="1446" spans="1:28">
      <c r="A1446" s="28">
        <v>43443</v>
      </c>
      <c r="B1446" s="31">
        <v>5.5054401328022966E-2</v>
      </c>
      <c r="C1446" s="31">
        <v>5.5054401328022966E-2</v>
      </c>
      <c r="D1446" s="31">
        <v>0.48044700160782383</v>
      </c>
      <c r="E1446" s="31">
        <v>0.48044700160782383</v>
      </c>
      <c r="F1446" s="31">
        <v>11.341673839501969</v>
      </c>
      <c r="G1446" s="31">
        <v>11.341673839501969</v>
      </c>
      <c r="H1446" s="31">
        <v>2.9914290360653153</v>
      </c>
      <c r="I1446" s="31">
        <v>2.9914290360653153</v>
      </c>
      <c r="J1446" s="31">
        <v>5.5334289887336817E-4</v>
      </c>
      <c r="K1446" s="31">
        <v>5.5334289887336817E-4</v>
      </c>
      <c r="L1446" s="31">
        <v>3.7637694832374394E-3</v>
      </c>
      <c r="M1446" s="31">
        <v>3.7637694832374394E-3</v>
      </c>
      <c r="N1446" s="31">
        <v>0.10965930700402342</v>
      </c>
      <c r="O1446" s="31">
        <v>0.10965930700402342</v>
      </c>
      <c r="P1446" s="31">
        <v>2.8604375540536259E-2</v>
      </c>
      <c r="Q1446" s="31">
        <v>2.8604375540536266E-2</v>
      </c>
      <c r="R1446" s="31">
        <v>2.7229618000373185E-2</v>
      </c>
      <c r="S1446" s="31">
        <v>2.7229618000373185E-2</v>
      </c>
      <c r="T1446" s="31">
        <v>4.5593765364019295E-2</v>
      </c>
      <c r="U1446" s="31">
        <v>4.5593765364019295E-2</v>
      </c>
      <c r="V1446" s="31">
        <v>0.28819284584742871</v>
      </c>
      <c r="W1446" s="31">
        <v>0.28819284584742871</v>
      </c>
      <c r="X1446" s="31">
        <v>9.8285807213063028E-2</v>
      </c>
      <c r="Y1446" s="31">
        <v>9.8285807213062987E-2</v>
      </c>
      <c r="Z1446" s="29" t="s">
        <v>19</v>
      </c>
      <c r="AA1446" s="40"/>
      <c r="AB1446" s="41">
        <f t="shared" si="25"/>
        <v>1.0957512117097592</v>
      </c>
    </row>
    <row r="1447" spans="1:28">
      <c r="A1447" s="28">
        <v>43444</v>
      </c>
      <c r="B1447" s="31">
        <v>5.6299422850488042E-4</v>
      </c>
      <c r="C1447" s="31">
        <v>5.6299422850488042E-4</v>
      </c>
      <c r="D1447" s="31">
        <v>1.5785906958821105E-2</v>
      </c>
      <c r="E1447" s="31">
        <v>1.5785906958821105E-2</v>
      </c>
      <c r="F1447" s="31">
        <v>0.55210981444041873</v>
      </c>
      <c r="G1447" s="31">
        <v>0.55210981444041873</v>
      </c>
      <c r="H1447" s="31">
        <v>0.14199193292053411</v>
      </c>
      <c r="I1447" s="31">
        <v>0.14199193292053405</v>
      </c>
      <c r="J1447" s="31">
        <v>9.6513296315122337E-6</v>
      </c>
      <c r="K1447" s="31">
        <v>9.6513296315122337E-6</v>
      </c>
      <c r="L1447" s="31">
        <v>1.0630240376310508E-4</v>
      </c>
      <c r="M1447" s="31">
        <v>1.0630240376310508E-4</v>
      </c>
      <c r="N1447" s="31">
        <v>2.0432572011930231E-2</v>
      </c>
      <c r="O1447" s="31">
        <v>2.0432572011930231E-2</v>
      </c>
      <c r="P1447" s="31">
        <v>5.0733404460301485E-3</v>
      </c>
      <c r="Q1447" s="31">
        <v>5.0733404460301477E-3</v>
      </c>
      <c r="R1447" s="31">
        <v>0</v>
      </c>
      <c r="S1447" s="31">
        <v>0</v>
      </c>
      <c r="T1447" s="31">
        <v>4.8533691218092673E-3</v>
      </c>
      <c r="U1447" s="31">
        <v>4.8533691218092673E-3</v>
      </c>
      <c r="V1447" s="31">
        <v>1.0413956002161856E-2</v>
      </c>
      <c r="W1447" s="31">
        <v>1.0413956002161856E-2</v>
      </c>
      <c r="X1447" s="31">
        <v>4.3637134190963591E-3</v>
      </c>
      <c r="Y1447" s="31">
        <v>4.3637134190963591E-3</v>
      </c>
      <c r="Z1447" s="29" t="s">
        <v>19</v>
      </c>
      <c r="AA1447" s="40"/>
      <c r="AB1447" s="41">
        <f t="shared" si="25"/>
        <v>-1.9519850334134237</v>
      </c>
    </row>
    <row r="1448" spans="1:28">
      <c r="A1448" s="28">
        <v>43445</v>
      </c>
      <c r="B1448" s="31">
        <v>3.9718438543550019E-2</v>
      </c>
      <c r="C1448" s="31">
        <v>3.9718438543550019E-2</v>
      </c>
      <c r="D1448" s="31">
        <v>0.34297806184142338</v>
      </c>
      <c r="E1448" s="31">
        <v>0.34297806184142338</v>
      </c>
      <c r="F1448" s="31">
        <v>8.1800348299537598E-2</v>
      </c>
      <c r="G1448" s="31">
        <v>8.1800348299537598E-2</v>
      </c>
      <c r="H1448" s="31">
        <v>0.16254647687429005</v>
      </c>
      <c r="I1448" s="31">
        <v>0.16254647687429008</v>
      </c>
      <c r="J1448" s="31">
        <v>4.4396116304956282E-4</v>
      </c>
      <c r="K1448" s="31">
        <v>4.4396116304956282E-4</v>
      </c>
      <c r="L1448" s="31">
        <v>5.9197151095579147E-3</v>
      </c>
      <c r="M1448" s="31">
        <v>5.9197151095579147E-3</v>
      </c>
      <c r="N1448" s="31">
        <v>7.106111255679884E-4</v>
      </c>
      <c r="O1448" s="31">
        <v>7.106111255679884E-4</v>
      </c>
      <c r="P1448" s="31">
        <v>2.5403661971136909E-3</v>
      </c>
      <c r="Q1448" s="31">
        <v>2.5403661971136913E-3</v>
      </c>
      <c r="R1448" s="31">
        <v>0</v>
      </c>
      <c r="S1448" s="31">
        <v>0</v>
      </c>
      <c r="T1448" s="31">
        <v>1.5560014350824509E-2</v>
      </c>
      <c r="U1448" s="31">
        <v>1.5560014350824509E-2</v>
      </c>
      <c r="V1448" s="31">
        <v>1.150989851272094E-4</v>
      </c>
      <c r="W1448" s="31">
        <v>1.150989851272094E-4</v>
      </c>
      <c r="X1448" s="31">
        <v>5.7989833607246088E-3</v>
      </c>
      <c r="Y1448" s="31">
        <v>5.7989833607246088E-3</v>
      </c>
      <c r="Z1448" s="29" t="s">
        <v>19</v>
      </c>
      <c r="AA1448" s="40"/>
      <c r="AB1448" s="41">
        <f t="shared" si="25"/>
        <v>-1.8167913065717538</v>
      </c>
    </row>
    <row r="1449" spans="1:28">
      <c r="A1449" s="28">
        <v>43446</v>
      </c>
      <c r="B1449" s="31">
        <v>9.5705801735952487E-2</v>
      </c>
      <c r="C1449" s="31">
        <v>9.5705801735952487E-2</v>
      </c>
      <c r="D1449" s="31">
        <v>3.8278831205070626E-2</v>
      </c>
      <c r="E1449" s="31">
        <v>3.8278831205070626E-2</v>
      </c>
      <c r="F1449" s="31">
        <v>2.0553325860239795</v>
      </c>
      <c r="G1449" s="31">
        <v>2.0553325860239795</v>
      </c>
      <c r="H1449" s="31">
        <v>0.55684161765394369</v>
      </c>
      <c r="I1449" s="31">
        <v>0.55684161765394369</v>
      </c>
      <c r="J1449" s="31">
        <v>2.1812004967217652E-3</v>
      </c>
      <c r="K1449" s="31">
        <v>2.1812004967217652E-3</v>
      </c>
      <c r="L1449" s="31">
        <v>3.0561941081892714E-4</v>
      </c>
      <c r="M1449" s="31">
        <v>3.0561941081892714E-4</v>
      </c>
      <c r="N1449" s="31">
        <v>2.1078127189382873E-2</v>
      </c>
      <c r="O1449" s="31">
        <v>2.1078127189382873E-2</v>
      </c>
      <c r="P1449" s="31">
        <v>6.1377809864308448E-3</v>
      </c>
      <c r="Q1449" s="31">
        <v>6.1377809864308448E-3</v>
      </c>
      <c r="R1449" s="31">
        <v>4.4170918613554329E-3</v>
      </c>
      <c r="S1449" s="31">
        <v>4.4170918613554329E-3</v>
      </c>
      <c r="T1449" s="31">
        <v>1.6317418977636632E-2</v>
      </c>
      <c r="U1449" s="31">
        <v>1.6317418977636632E-2</v>
      </c>
      <c r="V1449" s="31">
        <v>5.4917228816782432E-2</v>
      </c>
      <c r="W1449" s="31">
        <v>5.4917228816782432E-2</v>
      </c>
      <c r="X1449" s="31">
        <v>2.1262938989323556E-2</v>
      </c>
      <c r="Y1449" s="31">
        <v>2.1262938989323577E-2</v>
      </c>
      <c r="Z1449" s="29" t="s">
        <v>19</v>
      </c>
      <c r="AA1449" s="40"/>
      <c r="AB1449" s="41">
        <f t="shared" si="25"/>
        <v>-0.58547442840539166</v>
      </c>
    </row>
    <row r="1450" spans="1:28">
      <c r="A1450" s="28">
        <v>43447</v>
      </c>
      <c r="B1450" s="31">
        <v>6.3248380185176849E-3</v>
      </c>
      <c r="C1450" s="31">
        <v>6.3248380185176849E-3</v>
      </c>
      <c r="D1450" s="31">
        <v>0.40930079593924823</v>
      </c>
      <c r="E1450" s="31">
        <v>0.40930079593924823</v>
      </c>
      <c r="F1450" s="31">
        <v>6.0467001621394383</v>
      </c>
      <c r="G1450" s="31">
        <v>6.0467001621394383</v>
      </c>
      <c r="H1450" s="31">
        <v>1.6428321510322854</v>
      </c>
      <c r="I1450" s="31">
        <v>1.6428321510322847</v>
      </c>
      <c r="J1450" s="31">
        <v>1.8015815312156171E-4</v>
      </c>
      <c r="K1450" s="31">
        <v>1.8015815312156171E-4</v>
      </c>
      <c r="L1450" s="31">
        <v>3.8900035877061263E-3</v>
      </c>
      <c r="M1450" s="31">
        <v>3.8900035877061263E-3</v>
      </c>
      <c r="N1450" s="31">
        <v>2.0968032507956834E-2</v>
      </c>
      <c r="O1450" s="31">
        <v>2.0968032507956834E-2</v>
      </c>
      <c r="P1450" s="31">
        <v>6.6736972307297991E-3</v>
      </c>
      <c r="Q1450" s="31">
        <v>6.6736972307297983E-3</v>
      </c>
      <c r="R1450" s="31">
        <v>0</v>
      </c>
      <c r="S1450" s="31">
        <v>0</v>
      </c>
      <c r="T1450" s="31">
        <v>2.4070850552108111E-2</v>
      </c>
      <c r="U1450" s="31">
        <v>2.4070850552108111E-2</v>
      </c>
      <c r="V1450" s="31">
        <v>9.5377024240847097E-2</v>
      </c>
      <c r="W1450" s="31">
        <v>9.5377024240847097E-2</v>
      </c>
      <c r="X1450" s="31">
        <v>3.2407532888009516E-2</v>
      </c>
      <c r="Y1450" s="31">
        <v>3.2407532888009516E-2</v>
      </c>
      <c r="Z1450" s="29" t="s">
        <v>19</v>
      </c>
      <c r="AA1450" s="40"/>
      <c r="AB1450" s="41">
        <f t="shared" si="25"/>
        <v>0.49642167378305008</v>
      </c>
    </row>
    <row r="1451" spans="1:28">
      <c r="A1451" s="28">
        <v>43448</v>
      </c>
      <c r="B1451" s="31">
        <v>2.0313249988740112</v>
      </c>
      <c r="C1451" s="31">
        <v>2.0313249988740112</v>
      </c>
      <c r="D1451" s="31">
        <v>0.10029299600037206</v>
      </c>
      <c r="E1451" s="31">
        <v>0.10029299600037206</v>
      </c>
      <c r="F1451" s="31">
        <v>0.60323378105170444</v>
      </c>
      <c r="G1451" s="31">
        <v>0.60323378105170444</v>
      </c>
      <c r="H1451" s="31">
        <v>0.96359835110275549</v>
      </c>
      <c r="I1451" s="31">
        <v>0.96359835110275549</v>
      </c>
      <c r="J1451" s="31">
        <v>1.9685495338407792E-2</v>
      </c>
      <c r="K1451" s="31">
        <v>1.9685495338407792E-2</v>
      </c>
      <c r="L1451" s="31">
        <v>5.1490226822754036E-4</v>
      </c>
      <c r="M1451" s="31">
        <v>5.1490226822754036E-4</v>
      </c>
      <c r="N1451" s="31">
        <v>3.3578877834938041E-3</v>
      </c>
      <c r="O1451" s="31">
        <v>3.3578877834938041E-3</v>
      </c>
      <c r="P1451" s="31">
        <v>8.5561800382902911E-3</v>
      </c>
      <c r="Q1451" s="31">
        <v>8.5561800382902981E-3</v>
      </c>
      <c r="R1451" s="31">
        <v>1.1980517182583854E-2</v>
      </c>
      <c r="S1451" s="31">
        <v>1.1980517182583854E-2</v>
      </c>
      <c r="T1451" s="31">
        <v>6.7734562897803522E-3</v>
      </c>
      <c r="U1451" s="31">
        <v>6.7734562897803522E-3</v>
      </c>
      <c r="V1451" s="31">
        <v>3.6081029685529555E-3</v>
      </c>
      <c r="W1451" s="31">
        <v>3.6081029685529555E-3</v>
      </c>
      <c r="X1451" s="31">
        <v>7.9882320184700151E-3</v>
      </c>
      <c r="Y1451" s="31">
        <v>7.9882320184700151E-3</v>
      </c>
      <c r="Z1451" s="29" t="s">
        <v>19</v>
      </c>
      <c r="AA1451" s="40"/>
      <c r="AB1451" s="41">
        <f t="shared" si="25"/>
        <v>-3.708071942723986E-2</v>
      </c>
    </row>
    <row r="1452" spans="1:28">
      <c r="A1452" s="28">
        <v>43449</v>
      </c>
      <c r="B1452" s="31">
        <v>6.1199081193419075E-2</v>
      </c>
      <c r="C1452" s="31">
        <v>6.1199081193419075E-2</v>
      </c>
      <c r="D1452" s="31">
        <v>0.4894129449752182</v>
      </c>
      <c r="E1452" s="31">
        <v>0.4894129449752182</v>
      </c>
      <c r="F1452" s="31">
        <v>1.1053405929099025</v>
      </c>
      <c r="G1452" s="31">
        <v>1.1053405929099025</v>
      </c>
      <c r="H1452" s="31">
        <v>0.47706155275263828</v>
      </c>
      <c r="I1452" s="31">
        <v>0.47706155275263817</v>
      </c>
      <c r="J1452" s="31">
        <v>2.6702011980517183E-4</v>
      </c>
      <c r="K1452" s="31">
        <v>2.6702011980517183E-4</v>
      </c>
      <c r="L1452" s="31">
        <v>1.643036528163493E-2</v>
      </c>
      <c r="M1452" s="31">
        <v>1.643036528163493E-2</v>
      </c>
      <c r="N1452" s="31">
        <v>7.8667654182597094E-3</v>
      </c>
      <c r="O1452" s="31">
        <v>7.8667654182597094E-3</v>
      </c>
      <c r="P1452" s="31">
        <v>8.1323750083159407E-3</v>
      </c>
      <c r="Q1452" s="31">
        <v>8.1323750083159459E-3</v>
      </c>
      <c r="R1452" s="31">
        <v>6.0642521184668544E-3</v>
      </c>
      <c r="S1452" s="31">
        <v>6.0642521184668544E-3</v>
      </c>
      <c r="T1452" s="31">
        <v>5.3450177392136275E-3</v>
      </c>
      <c r="U1452" s="31">
        <v>5.3450177392136275E-3</v>
      </c>
      <c r="V1452" s="31">
        <v>4.4953660147727052E-2</v>
      </c>
      <c r="W1452" s="31">
        <v>4.4953660147727052E-2</v>
      </c>
      <c r="X1452" s="31">
        <v>1.5371556276133617E-2</v>
      </c>
      <c r="Y1452" s="31">
        <v>1.5371556276133617E-2</v>
      </c>
      <c r="Z1452" s="29" t="s">
        <v>19</v>
      </c>
      <c r="AA1452" s="40"/>
      <c r="AB1452" s="41">
        <f t="shared" si="25"/>
        <v>-0.74010975500877951</v>
      </c>
    </row>
    <row r="1453" spans="1:28">
      <c r="A1453" s="28">
        <v>43450</v>
      </c>
      <c r="B1453" s="31">
        <v>2.9275699882253778E-4</v>
      </c>
      <c r="C1453" s="31">
        <v>2.9275699882253778E-4</v>
      </c>
      <c r="D1453" s="31">
        <v>1.1792922917469471E-2</v>
      </c>
      <c r="E1453" s="31">
        <v>1.1792922917469471E-2</v>
      </c>
      <c r="F1453" s="31">
        <v>9.9200312268550944E-2</v>
      </c>
      <c r="G1453" s="31">
        <v>9.9200312268550944E-2</v>
      </c>
      <c r="H1453" s="31">
        <v>2.8907445416622518E-2</v>
      </c>
      <c r="I1453" s="31">
        <v>2.8907445416622515E-2</v>
      </c>
      <c r="J1453" s="31">
        <v>3.2171098771707447E-6</v>
      </c>
      <c r="K1453" s="31">
        <v>3.2171098771707447E-6</v>
      </c>
      <c r="L1453" s="31">
        <v>1.5613165552706061E-4</v>
      </c>
      <c r="M1453" s="31">
        <v>1.5613165552706061E-4</v>
      </c>
      <c r="N1453" s="31">
        <v>9.1078327361530931E-4</v>
      </c>
      <c r="O1453" s="31">
        <v>9.1078327361530931E-4</v>
      </c>
      <c r="P1453" s="31">
        <v>2.8335801422703632E-4</v>
      </c>
      <c r="Q1453" s="31">
        <v>2.8335801422703637E-4</v>
      </c>
      <c r="R1453" s="31">
        <v>4.3849207625837249E-3</v>
      </c>
      <c r="S1453" s="31">
        <v>4.3849207625837249E-3</v>
      </c>
      <c r="T1453" s="31">
        <v>2.3124094768592954E-2</v>
      </c>
      <c r="U1453" s="31">
        <v>2.3124094768592954E-2</v>
      </c>
      <c r="V1453" s="31">
        <v>1.6764417398963108E-3</v>
      </c>
      <c r="W1453" s="31">
        <v>1.6764417398963108E-3</v>
      </c>
      <c r="X1453" s="31">
        <v>1.0667813239964814E-2</v>
      </c>
      <c r="Y1453" s="31">
        <v>1.0667813239964812E-2</v>
      </c>
      <c r="Z1453" s="29" t="s">
        <v>19</v>
      </c>
      <c r="AA1453" s="40"/>
      <c r="AB1453" s="41">
        <f t="shared" si="25"/>
        <v>-3.5436560901711034</v>
      </c>
    </row>
    <row r="1454" spans="1:28">
      <c r="A1454" s="28">
        <v>43451</v>
      </c>
      <c r="B1454" s="31">
        <v>3.2106756574164035E-3</v>
      </c>
      <c r="C1454" s="31">
        <v>3.2106756574164035E-3</v>
      </c>
      <c r="D1454" s="31">
        <v>2.0307081068870667E-2</v>
      </c>
      <c r="E1454" s="31">
        <v>2.0307081068870667E-2</v>
      </c>
      <c r="F1454" s="31">
        <v>0.56300418359789428</v>
      </c>
      <c r="G1454" s="31">
        <v>0.56300418359789428</v>
      </c>
      <c r="H1454" s="31">
        <v>0.14736464726855197</v>
      </c>
      <c r="I1454" s="31">
        <v>0.14736464726855203</v>
      </c>
      <c r="J1454" s="31">
        <v>1.9302659263024467E-5</v>
      </c>
      <c r="K1454" s="31">
        <v>1.9302659263024467E-5</v>
      </c>
      <c r="L1454" s="31">
        <v>1.3619995482147838E-4</v>
      </c>
      <c r="M1454" s="31">
        <v>1.3619995482147838E-4</v>
      </c>
      <c r="N1454" s="31">
        <v>1.0819304601957689E-2</v>
      </c>
      <c r="O1454" s="31">
        <v>1.0819304601957689E-2</v>
      </c>
      <c r="P1454" s="31">
        <v>2.7214689279457518E-3</v>
      </c>
      <c r="Q1454" s="31">
        <v>2.7214689279457522E-3</v>
      </c>
      <c r="R1454" s="31">
        <v>0</v>
      </c>
      <c r="S1454" s="31">
        <v>0</v>
      </c>
      <c r="T1454" s="31">
        <v>1.44504830115471E-2</v>
      </c>
      <c r="U1454" s="31">
        <v>1.44504830115471E-2</v>
      </c>
      <c r="V1454" s="31">
        <v>1.8245691294513283E-2</v>
      </c>
      <c r="W1454" s="31">
        <v>1.8245691294513283E-2</v>
      </c>
      <c r="X1454" s="31">
        <v>9.8510029641712266E-3</v>
      </c>
      <c r="Y1454" s="31">
        <v>9.8510029641712283E-3</v>
      </c>
      <c r="Z1454" s="29" t="s">
        <v>19</v>
      </c>
      <c r="AA1454" s="40"/>
      <c r="AB1454" s="41">
        <f t="shared" si="25"/>
        <v>-1.9148451701337079</v>
      </c>
    </row>
    <row r="1455" spans="1:28">
      <c r="A1455" s="28">
        <v>43452</v>
      </c>
      <c r="B1455" s="31">
        <v>7.0843976605176967E-2</v>
      </c>
      <c r="C1455" s="31">
        <v>7.0843976605176967E-2</v>
      </c>
      <c r="D1455" s="31">
        <v>5.6094449685743522E-2</v>
      </c>
      <c r="E1455" s="31">
        <v>5.6094449685743522E-2</v>
      </c>
      <c r="F1455" s="31">
        <v>0.2315391236463358</v>
      </c>
      <c r="G1455" s="31">
        <v>0.2315391236463358</v>
      </c>
      <c r="H1455" s="31">
        <v>0.10493486461646875</v>
      </c>
      <c r="I1455" s="31">
        <v>0.10493486461646875</v>
      </c>
      <c r="J1455" s="31">
        <v>1.3511861484117126E-4</v>
      </c>
      <c r="K1455" s="31">
        <v>1.3511861484117126E-4</v>
      </c>
      <c r="L1455" s="31">
        <v>5.5144371952110772E-4</v>
      </c>
      <c r="M1455" s="31">
        <v>5.5144371952110772E-4</v>
      </c>
      <c r="N1455" s="31">
        <v>1.2360630141922053E-3</v>
      </c>
      <c r="O1455" s="31">
        <v>1.2360630141922053E-3</v>
      </c>
      <c r="P1455" s="31">
        <v>5.6055607162304997E-4</v>
      </c>
      <c r="Q1455" s="31">
        <v>5.6055607162304997E-4</v>
      </c>
      <c r="R1455" s="31">
        <v>9.4904741376536979E-3</v>
      </c>
      <c r="S1455" s="31">
        <v>9.4904741376536979E-3</v>
      </c>
      <c r="T1455" s="31">
        <v>0</v>
      </c>
      <c r="U1455" s="31">
        <v>0</v>
      </c>
      <c r="V1455" s="31">
        <v>5.2345016714374359E-3</v>
      </c>
      <c r="W1455" s="31">
        <v>5.2345016714374359E-3</v>
      </c>
      <c r="X1455" s="31">
        <v>4.9230374993532045E-3</v>
      </c>
      <c r="Y1455" s="31">
        <v>4.9230374993532054E-3</v>
      </c>
      <c r="Z1455" s="29" t="s">
        <v>19</v>
      </c>
      <c r="AA1455" s="40"/>
      <c r="AB1455" s="41">
        <f t="shared" si="25"/>
        <v>-2.2544154582992229</v>
      </c>
    </row>
    <row r="1456" spans="1:28">
      <c r="A1456" s="28">
        <v>43453</v>
      </c>
      <c r="B1456" s="31">
        <v>1.3112939859347956E-2</v>
      </c>
      <c r="C1456" s="31">
        <v>1.3112939859347956E-2</v>
      </c>
      <c r="D1456" s="31">
        <v>1.3749551536734125E-2</v>
      </c>
      <c r="E1456" s="31">
        <v>1.3749551536734125E-2</v>
      </c>
      <c r="F1456" s="31">
        <v>7.8032107612546822E-2</v>
      </c>
      <c r="G1456" s="31">
        <v>7.8032107612546822E-2</v>
      </c>
      <c r="H1456" s="31">
        <v>2.9331250446596874E-2</v>
      </c>
      <c r="I1456" s="31">
        <v>2.9331250446596867E-2</v>
      </c>
      <c r="J1456" s="31">
        <v>9.9730406192293094E-5</v>
      </c>
      <c r="K1456" s="31">
        <v>9.9730406192293094E-5</v>
      </c>
      <c r="L1456" s="31">
        <v>1.4284385505667247E-4</v>
      </c>
      <c r="M1456" s="31">
        <v>1.4284385505667247E-4</v>
      </c>
      <c r="N1456" s="31">
        <v>4.1035290349700752E-4</v>
      </c>
      <c r="O1456" s="31">
        <v>4.1035290349700752E-4</v>
      </c>
      <c r="P1456" s="31">
        <v>1.9219065312790285E-4</v>
      </c>
      <c r="Q1456" s="31">
        <v>1.921906531279029E-4</v>
      </c>
      <c r="R1456" s="31">
        <v>0</v>
      </c>
      <c r="S1456" s="31">
        <v>0</v>
      </c>
      <c r="T1456" s="31">
        <v>9.4642358850339503E-3</v>
      </c>
      <c r="U1456" s="31">
        <v>9.4642358850339503E-3</v>
      </c>
      <c r="V1456" s="31">
        <v>7.0060251816562248E-5</v>
      </c>
      <c r="W1456" s="31">
        <v>7.0060251816562248E-5</v>
      </c>
      <c r="X1456" s="31">
        <v>3.5271912814434998E-3</v>
      </c>
      <c r="Y1456" s="31">
        <v>3.5271912814434998E-3</v>
      </c>
      <c r="Z1456" s="29" t="s">
        <v>19</v>
      </c>
      <c r="AA1456" s="40"/>
      <c r="AB1456" s="41">
        <f t="shared" si="25"/>
        <v>-3.5291017631955719</v>
      </c>
    </row>
    <row r="1457" spans="1:28">
      <c r="A1457" s="28">
        <v>43454</v>
      </c>
      <c r="B1457" s="31">
        <v>1.2868439508682979E-4</v>
      </c>
      <c r="C1457" s="31">
        <v>1.2868439508682979E-4</v>
      </c>
      <c r="D1457" s="31">
        <v>8.1254899876423443E-3</v>
      </c>
      <c r="E1457" s="31">
        <v>8.1254899876423443E-3</v>
      </c>
      <c r="F1457" s="31">
        <v>4.7320695798386603E-2</v>
      </c>
      <c r="G1457" s="31">
        <v>4.7320695798386603E-2</v>
      </c>
      <c r="H1457" s="31">
        <v>1.4712440895214207E-2</v>
      </c>
      <c r="I1457" s="31">
        <v>1.4712440895214207E-2</v>
      </c>
      <c r="J1457" s="31">
        <v>3.2171098771707447E-6</v>
      </c>
      <c r="K1457" s="31">
        <v>3.2171098771707447E-6</v>
      </c>
      <c r="L1457" s="31">
        <v>5.3151201881552558E-5</v>
      </c>
      <c r="M1457" s="31">
        <v>5.3151201881552558E-5</v>
      </c>
      <c r="N1457" s="31">
        <v>4.6540024421002062E-4</v>
      </c>
      <c r="O1457" s="31">
        <v>4.6540024421002062E-4</v>
      </c>
      <c r="P1457" s="31">
        <v>1.355190502824956E-4</v>
      </c>
      <c r="Q1457" s="31">
        <v>1.355190502824956E-4</v>
      </c>
      <c r="R1457" s="31">
        <v>0</v>
      </c>
      <c r="S1457" s="31">
        <v>0</v>
      </c>
      <c r="T1457" s="31">
        <v>0</v>
      </c>
      <c r="U1457" s="31">
        <v>0</v>
      </c>
      <c r="V1457" s="31">
        <v>4.2836839682126628E-3</v>
      </c>
      <c r="W1457" s="31">
        <v>4.2836839682126628E-3</v>
      </c>
      <c r="X1457" s="31">
        <v>1.0545846094710569E-3</v>
      </c>
      <c r="Y1457" s="31">
        <v>1.0545846094710569E-3</v>
      </c>
      <c r="Z1457" s="29" t="s">
        <v>19</v>
      </c>
      <c r="AA1457" s="40"/>
      <c r="AB1457" s="41">
        <f t="shared" si="25"/>
        <v>-4.2190618237214528</v>
      </c>
    </row>
    <row r="1458" spans="1:28">
      <c r="A1458" s="28">
        <v>43455</v>
      </c>
      <c r="B1458" s="31">
        <v>7.7500176941043247E-2</v>
      </c>
      <c r="C1458" s="31">
        <v>7.7500176941043247E-2</v>
      </c>
      <c r="D1458" s="31">
        <v>0.2453027625337178</v>
      </c>
      <c r="E1458" s="31">
        <v>0.2453027625337178</v>
      </c>
      <c r="F1458" s="31">
        <v>4.9042176271593572E-3</v>
      </c>
      <c r="G1458" s="31">
        <v>4.9042176271593572E-3</v>
      </c>
      <c r="H1458" s="31">
        <v>0.12185996200538626</v>
      </c>
      <c r="I1458" s="31">
        <v>0.12185996200538628</v>
      </c>
      <c r="J1458" s="31">
        <v>3.8927029513766023E-4</v>
      </c>
      <c r="K1458" s="31">
        <v>3.8927029513766023E-4</v>
      </c>
      <c r="L1458" s="31">
        <v>2.3187211820827301E-3</v>
      </c>
      <c r="M1458" s="31">
        <v>2.3187211820827301E-3</v>
      </c>
      <c r="N1458" s="31">
        <v>4.0034429609464143E-5</v>
      </c>
      <c r="O1458" s="31">
        <v>4.0034429609464143E-5</v>
      </c>
      <c r="P1458" s="31">
        <v>1.0188568598511261E-3</v>
      </c>
      <c r="Q1458" s="31">
        <v>1.0188568598511261E-3</v>
      </c>
      <c r="R1458" s="31">
        <v>0</v>
      </c>
      <c r="S1458" s="31">
        <v>0</v>
      </c>
      <c r="T1458" s="31">
        <v>0</v>
      </c>
      <c r="U1458" s="31">
        <v>0</v>
      </c>
      <c r="V1458" s="31">
        <v>7.7066276998218465E-4</v>
      </c>
      <c r="W1458" s="31">
        <v>7.7066276998218465E-4</v>
      </c>
      <c r="X1458" s="31">
        <v>1.8972667039549387E-4</v>
      </c>
      <c r="Y1458" s="31">
        <v>1.8972667039549387E-4</v>
      </c>
      <c r="Z1458" s="29" t="s">
        <v>19</v>
      </c>
      <c r="AA1458" s="40"/>
      <c r="AB1458" s="41">
        <f t="shared" si="25"/>
        <v>-2.1048827459508881</v>
      </c>
    </row>
    <row r="1459" spans="1:28">
      <c r="A1459" s="28">
        <v>43456</v>
      </c>
      <c r="B1459" s="31">
        <v>0.64666160508045989</v>
      </c>
      <c r="C1459" s="31">
        <v>0.64666160508045989</v>
      </c>
      <c r="D1459" s="31">
        <v>9.1951579255085906E-3</v>
      </c>
      <c r="E1459" s="31">
        <v>9.1951579255085906E-3</v>
      </c>
      <c r="F1459" s="31">
        <v>2.0948065336189123</v>
      </c>
      <c r="G1459" s="31">
        <v>2.0948065336189123</v>
      </c>
      <c r="H1459" s="31">
        <v>0.76676185853289536</v>
      </c>
      <c r="I1459" s="31">
        <v>0.76676185853289547</v>
      </c>
      <c r="J1459" s="31">
        <v>8.1457222089963248E-3</v>
      </c>
      <c r="K1459" s="31">
        <v>8.1457222089963248E-3</v>
      </c>
      <c r="L1459" s="31">
        <v>1.4284385505667244E-4</v>
      </c>
      <c r="M1459" s="31">
        <v>1.4284385505667244E-4</v>
      </c>
      <c r="N1459" s="31">
        <v>2.9225133614908818E-3</v>
      </c>
      <c r="O1459" s="31">
        <v>2.9225133614908818E-3</v>
      </c>
      <c r="P1459" s="31">
        <v>3.8918607258400335E-3</v>
      </c>
      <c r="Q1459" s="31">
        <v>3.8918607258400344E-3</v>
      </c>
      <c r="R1459" s="31">
        <v>9.6513296315122354E-6</v>
      </c>
      <c r="S1459" s="31">
        <v>9.6513296315122354E-6</v>
      </c>
      <c r="T1459" s="31">
        <v>1.5151414486360074E-2</v>
      </c>
      <c r="U1459" s="31">
        <v>1.5151414486360074E-2</v>
      </c>
      <c r="V1459" s="31">
        <v>3.3663950997858155E-2</v>
      </c>
      <c r="W1459" s="31">
        <v>3.3663950997858155E-2</v>
      </c>
      <c r="X1459" s="31">
        <v>1.3910414515815074E-2</v>
      </c>
      <c r="Y1459" s="31">
        <v>1.3910414515815074E-2</v>
      </c>
      <c r="Z1459" s="29" t="s">
        <v>19</v>
      </c>
      <c r="AA1459" s="40"/>
      <c r="AB1459" s="41">
        <f t="shared" si="25"/>
        <v>-0.26557901013685398</v>
      </c>
    </row>
    <row r="1460" spans="1:28">
      <c r="A1460" s="28">
        <v>43457</v>
      </c>
      <c r="B1460" s="31">
        <v>2.7731487141211823E-2</v>
      </c>
      <c r="C1460" s="31">
        <v>2.7731487141211823E-2</v>
      </c>
      <c r="D1460" s="31">
        <v>1.649889711256096</v>
      </c>
      <c r="E1460" s="31">
        <v>1.649889711256096</v>
      </c>
      <c r="F1460" s="31">
        <v>4.9877894989691147E-2</v>
      </c>
      <c r="G1460" s="31">
        <v>4.9877894989691147E-2</v>
      </c>
      <c r="H1460" s="31">
        <v>0.63478355143687148</v>
      </c>
      <c r="I1460" s="31">
        <v>0.6347835514368716</v>
      </c>
      <c r="J1460" s="31">
        <v>6.4342197543414896E-5</v>
      </c>
      <c r="K1460" s="31">
        <v>6.4342197543414896E-5</v>
      </c>
      <c r="L1460" s="31">
        <v>1.9347037484885126E-2</v>
      </c>
      <c r="M1460" s="31">
        <v>1.9347037484885126E-2</v>
      </c>
      <c r="N1460" s="31">
        <v>2.7023239986388297E-4</v>
      </c>
      <c r="O1460" s="31">
        <v>2.7023239986388297E-4</v>
      </c>
      <c r="P1460" s="31">
        <v>7.2662850778741732E-3</v>
      </c>
      <c r="Q1460" s="31">
        <v>7.2662850778741715E-3</v>
      </c>
      <c r="R1460" s="31">
        <v>0</v>
      </c>
      <c r="S1460" s="31">
        <v>0</v>
      </c>
      <c r="T1460" s="31">
        <v>0</v>
      </c>
      <c r="U1460" s="31">
        <v>0</v>
      </c>
      <c r="V1460" s="31">
        <v>1.3261404808134996E-3</v>
      </c>
      <c r="W1460" s="31">
        <v>1.3261404808134996E-3</v>
      </c>
      <c r="X1460" s="31">
        <v>3.2647771204419399E-4</v>
      </c>
      <c r="Y1460" s="31">
        <v>3.2647771204419399E-4</v>
      </c>
      <c r="Z1460" s="29" t="s">
        <v>19</v>
      </c>
      <c r="AA1460" s="40"/>
      <c r="AB1460" s="41">
        <f t="shared" si="25"/>
        <v>-0.45447120207568459</v>
      </c>
    </row>
    <row r="1461" spans="1:28">
      <c r="A1461" s="28">
        <v>43458</v>
      </c>
      <c r="B1461" s="31">
        <v>1.9897824590301056E-2</v>
      </c>
      <c r="C1461" s="31">
        <v>1.9897824590301056E-2</v>
      </c>
      <c r="D1461" s="31">
        <v>5.7373400481018376E-2</v>
      </c>
      <c r="E1461" s="31">
        <v>5.7373400481018376E-2</v>
      </c>
      <c r="F1461" s="31">
        <v>1.3067387953640128</v>
      </c>
      <c r="G1461" s="31">
        <v>1.3067387953640128</v>
      </c>
      <c r="H1461" s="31">
        <v>0.35059887100311204</v>
      </c>
      <c r="I1461" s="31">
        <v>0.35059887100311204</v>
      </c>
      <c r="J1461" s="31">
        <v>2.1554636177043991E-4</v>
      </c>
      <c r="K1461" s="31">
        <v>2.1554636177043991E-4</v>
      </c>
      <c r="L1461" s="31">
        <v>3.6209256281807676E-4</v>
      </c>
      <c r="M1461" s="31">
        <v>3.6209256281807676E-4</v>
      </c>
      <c r="N1461" s="31">
        <v>1.1054506875913287E-2</v>
      </c>
      <c r="O1461" s="31">
        <v>1.1054506875913287E-2</v>
      </c>
      <c r="P1461" s="31">
        <v>2.9382994083977459E-3</v>
      </c>
      <c r="Q1461" s="31">
        <v>2.9382994083977467E-3</v>
      </c>
      <c r="R1461" s="31">
        <v>0</v>
      </c>
      <c r="S1461" s="31">
        <v>0</v>
      </c>
      <c r="T1461" s="31">
        <v>0</v>
      </c>
      <c r="U1461" s="31">
        <v>0</v>
      </c>
      <c r="V1461" s="31">
        <v>2.6122465320175349E-2</v>
      </c>
      <c r="W1461" s="31">
        <v>2.6122465320175349E-2</v>
      </c>
      <c r="X1461" s="31">
        <v>6.4309949315875196E-3</v>
      </c>
      <c r="Y1461" s="31">
        <v>6.4309949315875196E-3</v>
      </c>
      <c r="Z1461" s="29" t="s">
        <v>19</v>
      </c>
      <c r="AA1461" s="40"/>
      <c r="AB1461" s="41">
        <f t="shared" si="25"/>
        <v>-1.0481125266852647</v>
      </c>
    </row>
    <row r="1462" spans="1:28">
      <c r="A1462" s="28">
        <v>43459</v>
      </c>
      <c r="B1462" s="31">
        <v>5.3101615632580312E-2</v>
      </c>
      <c r="C1462" s="31">
        <v>5.3101615632580312E-2</v>
      </c>
      <c r="D1462" s="31">
        <v>2.401437740010896E-2</v>
      </c>
      <c r="E1462" s="31">
        <v>2.401437740010896E-2</v>
      </c>
      <c r="F1462" s="31">
        <v>0.43170626738995538</v>
      </c>
      <c r="G1462" s="31">
        <v>0.43170626738995538</v>
      </c>
      <c r="H1462" s="31">
        <v>0.13552151426522804</v>
      </c>
      <c r="I1462" s="31">
        <v>0.13552151426522802</v>
      </c>
      <c r="J1462" s="31">
        <v>8.042774692926862E-5</v>
      </c>
      <c r="K1462" s="31">
        <v>8.042774692926862E-5</v>
      </c>
      <c r="L1462" s="31">
        <v>4.3849741552280853E-4</v>
      </c>
      <c r="M1462" s="31">
        <v>4.3849741552280853E-4</v>
      </c>
      <c r="N1462" s="31">
        <v>4.7891186420321481E-3</v>
      </c>
      <c r="O1462" s="31">
        <v>4.7891186420321481E-3</v>
      </c>
      <c r="P1462" s="31">
        <v>1.3724383819518193E-3</v>
      </c>
      <c r="Q1462" s="31">
        <v>1.3724383819518195E-3</v>
      </c>
      <c r="R1462" s="31">
        <v>0</v>
      </c>
      <c r="S1462" s="31">
        <v>0</v>
      </c>
      <c r="T1462" s="31">
        <v>0</v>
      </c>
      <c r="U1462" s="31">
        <v>0</v>
      </c>
      <c r="V1462" s="31">
        <v>1.1069519787016835E-2</v>
      </c>
      <c r="W1462" s="31">
        <v>1.1069519787016835E-2</v>
      </c>
      <c r="X1462" s="31">
        <v>2.7251649020443663E-3</v>
      </c>
      <c r="Y1462" s="31">
        <v>2.7251649020443663E-3</v>
      </c>
      <c r="Z1462" s="29" t="s">
        <v>19</v>
      </c>
      <c r="AA1462" s="40"/>
      <c r="AB1462" s="41">
        <f t="shared" si="25"/>
        <v>-1.9986248744009425</v>
      </c>
    </row>
    <row r="1463" spans="1:28">
      <c r="A1463" s="28">
        <v>43460</v>
      </c>
      <c r="B1463" s="31">
        <v>7.4636949150361286E-4</v>
      </c>
      <c r="C1463" s="31">
        <v>7.4636949150361286E-4</v>
      </c>
      <c r="D1463" s="31">
        <v>0.46308981224337942</v>
      </c>
      <c r="E1463" s="31">
        <v>0.46308981224337942</v>
      </c>
      <c r="F1463" s="31">
        <v>0.34258962707928819</v>
      </c>
      <c r="G1463" s="31">
        <v>0.34258962707928819</v>
      </c>
      <c r="H1463" s="31">
        <v>0.25637001135896037</v>
      </c>
      <c r="I1463" s="31">
        <v>0.25637001135896037</v>
      </c>
      <c r="J1463" s="31">
        <v>6.4342197543414894E-6</v>
      </c>
      <c r="K1463" s="31">
        <v>6.4342197543414894E-6</v>
      </c>
      <c r="L1463" s="31">
        <v>1.2988824959804404E-2</v>
      </c>
      <c r="M1463" s="31">
        <v>1.2988824959804404E-2</v>
      </c>
      <c r="N1463" s="31">
        <v>3.0876553836299211E-3</v>
      </c>
      <c r="O1463" s="31">
        <v>3.0876553836299211E-3</v>
      </c>
      <c r="P1463" s="31">
        <v>5.5796888975402047E-3</v>
      </c>
      <c r="Q1463" s="31">
        <v>5.5796888975402047E-3</v>
      </c>
      <c r="R1463" s="31">
        <v>0</v>
      </c>
      <c r="S1463" s="31">
        <v>0</v>
      </c>
      <c r="T1463" s="31">
        <v>9.0589579706871117E-3</v>
      </c>
      <c r="U1463" s="31">
        <v>9.0589579706871117E-3</v>
      </c>
      <c r="V1463" s="31">
        <v>1.2210501030886563E-2</v>
      </c>
      <c r="W1463" s="31">
        <v>1.2210501030886563E-2</v>
      </c>
      <c r="X1463" s="31">
        <v>6.3656993891786804E-3</v>
      </c>
      <c r="Y1463" s="31">
        <v>6.3656993891786813E-3</v>
      </c>
      <c r="Z1463" s="29" t="s">
        <v>19</v>
      </c>
      <c r="AA1463" s="40"/>
      <c r="AB1463" s="41">
        <f t="shared" si="25"/>
        <v>-1.3611335211544902</v>
      </c>
    </row>
    <row r="1464" spans="1:28">
      <c r="A1464" s="28">
        <v>43461</v>
      </c>
      <c r="B1464" s="31">
        <v>3.8055192737052747E-2</v>
      </c>
      <c r="C1464" s="31">
        <v>3.8055192737052747E-2</v>
      </c>
      <c r="D1464" s="31">
        <v>3.4475198320422021E-2</v>
      </c>
      <c r="E1464" s="31">
        <v>3.4475198320422021E-2</v>
      </c>
      <c r="F1464" s="31">
        <v>0.89359349040174541</v>
      </c>
      <c r="G1464" s="31">
        <v>0.89359349040174541</v>
      </c>
      <c r="H1464" s="31">
        <v>0.24734937057561102</v>
      </c>
      <c r="I1464" s="31">
        <v>0.24734937057561107</v>
      </c>
      <c r="J1464" s="31">
        <v>3.6996763587463568E-4</v>
      </c>
      <c r="K1464" s="31">
        <v>3.6996763587463568E-4</v>
      </c>
      <c r="L1464" s="31">
        <v>3.0561941081892719E-4</v>
      </c>
      <c r="M1464" s="31">
        <v>3.0561941081892719E-4</v>
      </c>
      <c r="N1464" s="31">
        <v>8.5023119883099497E-3</v>
      </c>
      <c r="O1464" s="31">
        <v>8.5023119883099497E-3</v>
      </c>
      <c r="P1464" s="31">
        <v>2.3481755439857875E-3</v>
      </c>
      <c r="Q1464" s="31">
        <v>2.3481755439857875E-3</v>
      </c>
      <c r="R1464" s="31">
        <v>0</v>
      </c>
      <c r="S1464" s="31">
        <v>0</v>
      </c>
      <c r="T1464" s="31">
        <v>8.457684999402049E-3</v>
      </c>
      <c r="U1464" s="31">
        <v>8.457684999402049E-3</v>
      </c>
      <c r="V1464" s="31">
        <v>1.2450707608543348E-2</v>
      </c>
      <c r="W1464" s="31">
        <v>1.2450707608543348E-2</v>
      </c>
      <c r="X1464" s="31">
        <v>6.2018445374734821E-3</v>
      </c>
      <c r="Y1464" s="31">
        <v>6.2018445374734821E-3</v>
      </c>
      <c r="Z1464" s="29" t="s">
        <v>19</v>
      </c>
      <c r="AA1464" s="40"/>
      <c r="AB1464" s="41">
        <f t="shared" si="25"/>
        <v>-1.3969534859827262</v>
      </c>
    </row>
    <row r="1465" spans="1:28">
      <c r="A1465" s="28">
        <v>43462</v>
      </c>
      <c r="B1465" s="31">
        <v>0.22432585462523888</v>
      </c>
      <c r="C1465" s="31">
        <v>0.22432585462523888</v>
      </c>
      <c r="D1465" s="31">
        <v>6.8953718590961652E-2</v>
      </c>
      <c r="E1465" s="31">
        <v>6.8953718590961652E-2</v>
      </c>
      <c r="F1465" s="31">
        <v>6.4485457493444379E-2</v>
      </c>
      <c r="G1465" s="31">
        <v>6.4485457493444379E-2</v>
      </c>
      <c r="H1465" s="31">
        <v>0.12735341150729218</v>
      </c>
      <c r="I1465" s="31">
        <v>0.12735341150729215</v>
      </c>
      <c r="J1465" s="31">
        <v>4.6648093218975787E-3</v>
      </c>
      <c r="K1465" s="31">
        <v>4.6648093218975787E-3</v>
      </c>
      <c r="L1465" s="31">
        <v>5.6805347010909293E-4</v>
      </c>
      <c r="M1465" s="31">
        <v>5.6805347010909293E-4</v>
      </c>
      <c r="N1465" s="31">
        <v>6.5055948115379215E-4</v>
      </c>
      <c r="O1465" s="31">
        <v>6.5055948115379215E-4</v>
      </c>
      <c r="P1465" s="31">
        <v>2.1572168822240889E-3</v>
      </c>
      <c r="Q1465" s="31">
        <v>2.1572168822240898E-3</v>
      </c>
      <c r="R1465" s="31">
        <v>0</v>
      </c>
      <c r="S1465" s="31">
        <v>0</v>
      </c>
      <c r="T1465" s="31">
        <v>0</v>
      </c>
      <c r="U1465" s="31">
        <v>0</v>
      </c>
      <c r="V1465" s="31">
        <v>6.705766959585243E-4</v>
      </c>
      <c r="W1465" s="31">
        <v>6.705766959585243E-4</v>
      </c>
      <c r="X1465" s="31">
        <v>1.6508684307140376E-4</v>
      </c>
      <c r="Y1465" s="31">
        <v>1.6508684307140376E-4</v>
      </c>
      <c r="Z1465" s="29" t="s">
        <v>19</v>
      </c>
      <c r="AA1465" s="40"/>
      <c r="AB1465" s="41">
        <f t="shared" si="25"/>
        <v>-2.0607892894797297</v>
      </c>
    </row>
    <row r="1466" spans="1:28">
      <c r="A1466" s="28">
        <v>43463</v>
      </c>
      <c r="B1466" s="31">
        <v>2.1039898596696667E-3</v>
      </c>
      <c r="C1466" s="31">
        <v>2.1039898596696667E-3</v>
      </c>
      <c r="D1466" s="31">
        <v>2.4373148012809438E-2</v>
      </c>
      <c r="E1466" s="31">
        <v>2.4373148012809438E-2</v>
      </c>
      <c r="F1466" s="31">
        <v>0.18965310166743402</v>
      </c>
      <c r="G1466" s="31">
        <v>0.18965310166743402</v>
      </c>
      <c r="H1466" s="31">
        <v>5.6534851803758543E-2</v>
      </c>
      <c r="I1466" s="31">
        <v>5.6534851803758543E-2</v>
      </c>
      <c r="J1466" s="31">
        <v>3.2171098771707448E-5</v>
      </c>
      <c r="K1466" s="31">
        <v>3.2171098771707448E-5</v>
      </c>
      <c r="L1466" s="31">
        <v>2.8236575999574795E-4</v>
      </c>
      <c r="M1466" s="31">
        <v>2.8236575999574795E-4</v>
      </c>
      <c r="N1466" s="31">
        <v>1.2310587104910221E-3</v>
      </c>
      <c r="O1466" s="31">
        <v>1.2310587104910221E-3</v>
      </c>
      <c r="P1466" s="31">
        <v>4.2010905587573644E-4</v>
      </c>
      <c r="Q1466" s="31">
        <v>4.2010905587573644E-4</v>
      </c>
      <c r="R1466" s="31">
        <v>1.1337095207149704E-2</v>
      </c>
      <c r="S1466" s="31">
        <v>1.1337095207149704E-2</v>
      </c>
      <c r="T1466" s="31">
        <v>1.1118567043597274E-2</v>
      </c>
      <c r="U1466" s="31">
        <v>1.1118567043597274E-2</v>
      </c>
      <c r="V1466" s="31">
        <v>1.3926977200392338E-2</v>
      </c>
      <c r="W1466" s="31">
        <v>1.3926977200392338E-2</v>
      </c>
      <c r="X1466" s="31">
        <v>1.1893644649338297E-2</v>
      </c>
      <c r="Y1466" s="31">
        <v>1.1893644649338295E-2</v>
      </c>
      <c r="Z1466" s="29" t="s">
        <v>19</v>
      </c>
      <c r="AA1466" s="40"/>
      <c r="AB1466" s="41">
        <f t="shared" si="25"/>
        <v>-2.8728979849168654</v>
      </c>
    </row>
    <row r="1467" spans="1:28">
      <c r="A1467" s="28">
        <v>43464</v>
      </c>
      <c r="B1467" s="31">
        <v>0.23668920788320605</v>
      </c>
      <c r="C1467" s="31">
        <v>0.23668920788320605</v>
      </c>
      <c r="D1467" s="31">
        <v>3.9431913310389728</v>
      </c>
      <c r="E1467" s="31">
        <v>3.9431913310389728</v>
      </c>
      <c r="F1467" s="31">
        <v>3.9924785315371234</v>
      </c>
      <c r="G1467" s="31">
        <v>3.9924785315371234</v>
      </c>
      <c r="H1467" s="31">
        <v>2.535921172264425</v>
      </c>
      <c r="I1467" s="31">
        <v>2.5359211722644246</v>
      </c>
      <c r="J1467" s="31">
        <v>2.5479510227192298E-3</v>
      </c>
      <c r="K1467" s="31">
        <v>2.5479510227192298E-3</v>
      </c>
      <c r="L1467" s="31">
        <v>4.0710498691151648E-2</v>
      </c>
      <c r="M1467" s="31">
        <v>4.0710498691151648E-2</v>
      </c>
      <c r="N1467" s="31">
        <v>2.3380106891927033E-2</v>
      </c>
      <c r="O1467" s="31">
        <v>2.3380106891927033E-2</v>
      </c>
      <c r="P1467" s="31">
        <v>2.1829655017777633E-2</v>
      </c>
      <c r="Q1467" s="31">
        <v>2.1829655017777665E-2</v>
      </c>
      <c r="R1467" s="31">
        <v>6.4342197543414896E-5</v>
      </c>
      <c r="S1467" s="31">
        <v>6.4342197543414896E-5</v>
      </c>
      <c r="T1467" s="31">
        <v>2.8801307519566291E-2</v>
      </c>
      <c r="U1467" s="31">
        <v>2.8801307519566291E-2</v>
      </c>
      <c r="V1467" s="31">
        <v>6.2999179294192992E-2</v>
      </c>
      <c r="W1467" s="31">
        <v>6.2999179294192992E-2</v>
      </c>
      <c r="X1467" s="31">
        <v>2.6215544281465671E-2</v>
      </c>
      <c r="Y1467" s="31">
        <v>2.6215544281465678E-2</v>
      </c>
      <c r="Z1467" s="29" t="s">
        <v>19</v>
      </c>
      <c r="AA1467" s="40"/>
      <c r="AB1467" s="41">
        <f t="shared" si="25"/>
        <v>0.93055695259993165</v>
      </c>
    </row>
    <row r="1468" spans="1:28">
      <c r="A1468" s="32">
        <v>43465</v>
      </c>
      <c r="B1468" s="34">
        <v>1.2720452454333125E-2</v>
      </c>
      <c r="C1468" s="34">
        <v>1.2720452454333125E-2</v>
      </c>
      <c r="D1468" s="34">
        <v>0.41900753418286674</v>
      </c>
      <c r="E1468" s="34">
        <v>0.41900753418286674</v>
      </c>
      <c r="F1468" s="34">
        <v>0.15405248513721798</v>
      </c>
      <c r="G1468" s="34">
        <v>0.15405248513721798</v>
      </c>
      <c r="H1468" s="34">
        <v>0.198191683072685</v>
      </c>
      <c r="I1468" s="34">
        <v>0.19819168307268503</v>
      </c>
      <c r="J1468" s="34">
        <v>1.3190150496400054E-4</v>
      </c>
      <c r="K1468" s="34">
        <v>1.3190150496400054E-4</v>
      </c>
      <c r="L1468" s="34">
        <v>3.7803792338254247E-3</v>
      </c>
      <c r="M1468" s="34">
        <v>3.7803792338254247E-3</v>
      </c>
      <c r="N1468" s="34">
        <v>9.3080048842004136E-4</v>
      </c>
      <c r="O1468" s="34">
        <v>9.3080048842004136E-4</v>
      </c>
      <c r="P1468" s="34">
        <v>1.6816682148691501E-3</v>
      </c>
      <c r="Q1468" s="34">
        <v>1.6816682148691503E-3</v>
      </c>
      <c r="R1468" s="34">
        <v>0</v>
      </c>
      <c r="S1468" s="34">
        <v>0</v>
      </c>
      <c r="T1468" s="34">
        <v>2.8997302576504513E-2</v>
      </c>
      <c r="U1468" s="34">
        <v>2.8997302576504513E-2</v>
      </c>
      <c r="V1468" s="34">
        <v>1.1524911423824488E-2</v>
      </c>
      <c r="W1468" s="34">
        <v>1.1524911423824488E-2</v>
      </c>
      <c r="X1468" s="34">
        <v>1.3591328751968106E-2</v>
      </c>
      <c r="Y1468" s="34">
        <v>1.3591328751968106E-2</v>
      </c>
      <c r="Z1468" s="33" t="s">
        <v>19</v>
      </c>
      <c r="AA1468" s="40"/>
      <c r="AB1468" s="46">
        <f t="shared" si="25"/>
        <v>-1.6185206202639413</v>
      </c>
    </row>
  </sheetData>
  <autoFilter ref="A7:Y1468" xr:uid="{00000000-0009-0000-0000-000002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468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6" sqref="A6"/>
    </sheetView>
  </sheetViews>
  <sheetFormatPr defaultColWidth="9" defaultRowHeight="12.75"/>
  <cols>
    <col min="1" max="1" width="15.5" style="35" customWidth="1"/>
    <col min="2" max="2" width="11" style="21" customWidth="1"/>
    <col min="3" max="4" width="16.875" style="21" customWidth="1"/>
    <col min="5" max="16384" width="9" style="21"/>
  </cols>
  <sheetData>
    <row r="1" spans="1:28" s="3" customFormat="1" ht="18.75">
      <c r="A1" s="1" t="s">
        <v>56</v>
      </c>
      <c r="B1" s="1"/>
      <c r="C1" s="1"/>
      <c r="D1" s="1"/>
      <c r="E1" s="1"/>
      <c r="F1" s="1"/>
      <c r="G1" s="1"/>
      <c r="H1" s="1"/>
      <c r="I1" s="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</row>
    <row r="2" spans="1:28">
      <c r="A2" s="20" t="s">
        <v>21</v>
      </c>
      <c r="B2" s="21" t="str">
        <f>Input_reliability!$B$2</f>
        <v>Powercor</v>
      </c>
    </row>
    <row r="3" spans="1:28">
      <c r="A3" s="20" t="s">
        <v>22</v>
      </c>
      <c r="B3" s="21" t="s">
        <v>23</v>
      </c>
    </row>
    <row r="4" spans="1:28">
      <c r="A4" s="20" t="s">
        <v>24</v>
      </c>
      <c r="B4" s="21" t="s">
        <v>25</v>
      </c>
    </row>
    <row r="5" spans="1:28">
      <c r="A5" s="20" t="s">
        <v>54</v>
      </c>
      <c r="B5" s="21" t="s">
        <v>60</v>
      </c>
    </row>
    <row r="6" spans="1:28" ht="31.5" customHeight="1">
      <c r="A6" s="50"/>
      <c r="B6" s="57"/>
      <c r="C6" s="57"/>
      <c r="D6" s="57"/>
      <c r="E6" s="57"/>
      <c r="F6" s="57"/>
      <c r="G6" s="57"/>
      <c r="H6" s="57"/>
      <c r="I6" s="57"/>
    </row>
    <row r="7" spans="1:28" s="15" customFormat="1" ht="38.25">
      <c r="A7" s="22" t="s">
        <v>26</v>
      </c>
      <c r="B7" s="23" t="s">
        <v>14</v>
      </c>
      <c r="C7" s="24" t="s">
        <v>61</v>
      </c>
      <c r="D7" s="24" t="s">
        <v>62</v>
      </c>
    </row>
    <row r="8" spans="1:28">
      <c r="A8" s="25">
        <v>42005</v>
      </c>
      <c r="B8" s="27" t="s">
        <v>69</v>
      </c>
      <c r="C8" s="27">
        <v>542</v>
      </c>
      <c r="D8" s="27">
        <v>124</v>
      </c>
      <c r="J8" s="47"/>
    </row>
    <row r="9" spans="1:28">
      <c r="A9" s="28">
        <v>42006</v>
      </c>
      <c r="B9" s="29" t="s">
        <v>69</v>
      </c>
      <c r="C9" s="30">
        <v>320</v>
      </c>
      <c r="D9" s="30">
        <v>283</v>
      </c>
    </row>
    <row r="10" spans="1:28">
      <c r="A10" s="28">
        <v>42007</v>
      </c>
      <c r="B10" s="29" t="s">
        <v>69</v>
      </c>
      <c r="C10" s="30">
        <v>731</v>
      </c>
      <c r="D10" s="30">
        <v>551</v>
      </c>
    </row>
    <row r="11" spans="1:28">
      <c r="A11" s="28">
        <v>42008</v>
      </c>
      <c r="B11" s="29" t="s">
        <v>69</v>
      </c>
      <c r="C11" s="30">
        <v>166</v>
      </c>
      <c r="D11" s="30">
        <v>154</v>
      </c>
    </row>
    <row r="12" spans="1:28">
      <c r="A12" s="28">
        <v>42009</v>
      </c>
      <c r="B12" s="29" t="s">
        <v>69</v>
      </c>
      <c r="C12" s="30">
        <v>315</v>
      </c>
      <c r="D12" s="30">
        <v>253</v>
      </c>
    </row>
    <row r="13" spans="1:28">
      <c r="A13" s="28">
        <v>42010</v>
      </c>
      <c r="B13" s="29" t="s">
        <v>69</v>
      </c>
      <c r="C13" s="30">
        <v>216</v>
      </c>
      <c r="D13" s="30">
        <v>210</v>
      </c>
    </row>
    <row r="14" spans="1:28">
      <c r="A14" s="28">
        <v>42011</v>
      </c>
      <c r="B14" s="29" t="s">
        <v>69</v>
      </c>
      <c r="C14" s="30">
        <v>723</v>
      </c>
      <c r="D14" s="30">
        <v>554</v>
      </c>
    </row>
    <row r="15" spans="1:28">
      <c r="A15" s="28">
        <v>42012</v>
      </c>
      <c r="B15" s="29" t="s">
        <v>69</v>
      </c>
      <c r="C15" s="30">
        <v>465</v>
      </c>
      <c r="D15" s="30">
        <v>365</v>
      </c>
    </row>
    <row r="16" spans="1:28">
      <c r="A16" s="28">
        <v>42013</v>
      </c>
      <c r="B16" s="29" t="s">
        <v>69</v>
      </c>
      <c r="C16" s="30">
        <v>289</v>
      </c>
      <c r="D16" s="30">
        <v>270</v>
      </c>
    </row>
    <row r="17" spans="1:4">
      <c r="A17" s="28">
        <v>42014</v>
      </c>
      <c r="B17" s="29" t="s">
        <v>69</v>
      </c>
      <c r="C17" s="30">
        <v>173</v>
      </c>
      <c r="D17" s="30">
        <v>143</v>
      </c>
    </row>
    <row r="18" spans="1:4">
      <c r="A18" s="28">
        <v>42015</v>
      </c>
      <c r="B18" s="29" t="s">
        <v>69</v>
      </c>
      <c r="C18" s="30">
        <v>197</v>
      </c>
      <c r="D18" s="30">
        <v>197</v>
      </c>
    </row>
    <row r="19" spans="1:4">
      <c r="A19" s="28">
        <v>42016</v>
      </c>
      <c r="B19" s="29" t="s">
        <v>69</v>
      </c>
      <c r="C19" s="30">
        <v>237</v>
      </c>
      <c r="D19" s="30">
        <v>228</v>
      </c>
    </row>
    <row r="20" spans="1:4">
      <c r="A20" s="28">
        <v>42017</v>
      </c>
      <c r="B20" s="29" t="s">
        <v>69</v>
      </c>
      <c r="C20" s="30">
        <v>327</v>
      </c>
      <c r="D20" s="30">
        <v>315</v>
      </c>
    </row>
    <row r="21" spans="1:4">
      <c r="A21" s="28">
        <v>42018</v>
      </c>
      <c r="B21" s="29" t="s">
        <v>69</v>
      </c>
      <c r="C21" s="30">
        <v>271</v>
      </c>
      <c r="D21" s="30">
        <v>269</v>
      </c>
    </row>
    <row r="22" spans="1:4">
      <c r="A22" s="28">
        <v>42019</v>
      </c>
      <c r="B22" s="29" t="s">
        <v>69</v>
      </c>
      <c r="C22" s="30">
        <v>210</v>
      </c>
      <c r="D22" s="30">
        <v>208</v>
      </c>
    </row>
    <row r="23" spans="1:4">
      <c r="A23" s="28">
        <v>42020</v>
      </c>
      <c r="B23" s="29" t="s">
        <v>69</v>
      </c>
      <c r="C23" s="30">
        <v>301</v>
      </c>
      <c r="D23" s="30">
        <v>294</v>
      </c>
    </row>
    <row r="24" spans="1:4">
      <c r="A24" s="28">
        <v>42021</v>
      </c>
      <c r="B24" s="29" t="s">
        <v>69</v>
      </c>
      <c r="C24" s="30">
        <v>193</v>
      </c>
      <c r="D24" s="30">
        <v>177</v>
      </c>
    </row>
    <row r="25" spans="1:4">
      <c r="A25" s="28">
        <v>42022</v>
      </c>
      <c r="B25" s="29" t="s">
        <v>69</v>
      </c>
      <c r="C25" s="30">
        <v>120</v>
      </c>
      <c r="D25" s="30">
        <v>119</v>
      </c>
    </row>
    <row r="26" spans="1:4">
      <c r="A26" s="28">
        <v>42023</v>
      </c>
      <c r="B26" s="29" t="s">
        <v>69</v>
      </c>
      <c r="C26" s="30">
        <v>217</v>
      </c>
      <c r="D26" s="30">
        <v>215</v>
      </c>
    </row>
    <row r="27" spans="1:4">
      <c r="A27" s="28">
        <v>42024</v>
      </c>
      <c r="B27" s="29" t="s">
        <v>69</v>
      </c>
      <c r="C27" s="30">
        <v>286</v>
      </c>
      <c r="D27" s="30">
        <v>278</v>
      </c>
    </row>
    <row r="28" spans="1:4">
      <c r="A28" s="28">
        <v>42025</v>
      </c>
      <c r="B28" s="29" t="s">
        <v>69</v>
      </c>
      <c r="C28" s="30">
        <v>245</v>
      </c>
      <c r="D28" s="30">
        <v>243</v>
      </c>
    </row>
    <row r="29" spans="1:4">
      <c r="A29" s="28">
        <v>42026</v>
      </c>
      <c r="B29" s="29" t="s">
        <v>69</v>
      </c>
      <c r="C29" s="30">
        <v>227</v>
      </c>
      <c r="D29" s="30">
        <v>220</v>
      </c>
    </row>
    <row r="30" spans="1:4">
      <c r="A30" s="28">
        <v>42027</v>
      </c>
      <c r="B30" s="29" t="s">
        <v>69</v>
      </c>
      <c r="C30" s="30">
        <v>184</v>
      </c>
      <c r="D30" s="30">
        <v>174</v>
      </c>
    </row>
    <row r="31" spans="1:4">
      <c r="A31" s="28">
        <v>42028</v>
      </c>
      <c r="B31" s="29" t="s">
        <v>69</v>
      </c>
      <c r="C31" s="30">
        <v>163</v>
      </c>
      <c r="D31" s="30">
        <v>132</v>
      </c>
    </row>
    <row r="32" spans="1:4">
      <c r="A32" s="28">
        <v>42029</v>
      </c>
      <c r="B32" s="29" t="s">
        <v>69</v>
      </c>
      <c r="C32" s="30">
        <v>116</v>
      </c>
      <c r="D32" s="30">
        <v>110</v>
      </c>
    </row>
    <row r="33" spans="1:4">
      <c r="A33" s="28">
        <v>42030</v>
      </c>
      <c r="B33" s="29" t="s">
        <v>69</v>
      </c>
      <c r="C33" s="30">
        <v>76</v>
      </c>
      <c r="D33" s="30">
        <v>76</v>
      </c>
    </row>
    <row r="34" spans="1:4">
      <c r="A34" s="28">
        <v>42031</v>
      </c>
      <c r="B34" s="29" t="s">
        <v>69</v>
      </c>
      <c r="C34" s="30">
        <v>227</v>
      </c>
      <c r="D34" s="30">
        <v>226</v>
      </c>
    </row>
    <row r="35" spans="1:4">
      <c r="A35" s="28">
        <v>42032</v>
      </c>
      <c r="B35" s="29" t="s">
        <v>69</v>
      </c>
      <c r="C35" s="30">
        <v>237</v>
      </c>
      <c r="D35" s="30">
        <v>236</v>
      </c>
    </row>
    <row r="36" spans="1:4">
      <c r="A36" s="28">
        <v>42033</v>
      </c>
      <c r="B36" s="29" t="s">
        <v>69</v>
      </c>
      <c r="C36" s="30">
        <v>191</v>
      </c>
      <c r="D36" s="30">
        <v>190</v>
      </c>
    </row>
    <row r="37" spans="1:4">
      <c r="A37" s="28">
        <v>42034</v>
      </c>
      <c r="B37" s="29" t="s">
        <v>69</v>
      </c>
      <c r="C37" s="30">
        <v>215</v>
      </c>
      <c r="D37" s="30">
        <v>200</v>
      </c>
    </row>
    <row r="38" spans="1:4">
      <c r="A38" s="28">
        <v>42035</v>
      </c>
      <c r="B38" s="29" t="s">
        <v>69</v>
      </c>
      <c r="C38" s="30">
        <v>119</v>
      </c>
      <c r="D38" s="30">
        <v>117</v>
      </c>
    </row>
    <row r="39" spans="1:4">
      <c r="A39" s="28">
        <v>42036</v>
      </c>
      <c r="B39" s="29" t="s">
        <v>69</v>
      </c>
      <c r="C39" s="30">
        <v>414</v>
      </c>
      <c r="D39" s="30">
        <v>301</v>
      </c>
    </row>
    <row r="40" spans="1:4">
      <c r="A40" s="28">
        <v>42037</v>
      </c>
      <c r="B40" s="29" t="s">
        <v>69</v>
      </c>
      <c r="C40" s="30">
        <v>228</v>
      </c>
      <c r="D40" s="30">
        <v>222</v>
      </c>
    </row>
    <row r="41" spans="1:4">
      <c r="A41" s="28">
        <v>42038</v>
      </c>
      <c r="B41" s="29" t="s">
        <v>69</v>
      </c>
      <c r="C41" s="30">
        <v>173</v>
      </c>
      <c r="D41" s="30">
        <v>173</v>
      </c>
    </row>
    <row r="42" spans="1:4">
      <c r="A42" s="28">
        <v>42039</v>
      </c>
      <c r="B42" s="29" t="s">
        <v>69</v>
      </c>
      <c r="C42" s="30">
        <v>230</v>
      </c>
      <c r="D42" s="30">
        <v>229</v>
      </c>
    </row>
    <row r="43" spans="1:4">
      <c r="A43" s="28">
        <v>42040</v>
      </c>
      <c r="B43" s="29" t="s">
        <v>69</v>
      </c>
      <c r="C43" s="30">
        <v>149</v>
      </c>
      <c r="D43" s="30">
        <v>147</v>
      </c>
    </row>
    <row r="44" spans="1:4">
      <c r="A44" s="28">
        <v>42041</v>
      </c>
      <c r="B44" s="29" t="s">
        <v>69</v>
      </c>
      <c r="C44" s="30">
        <v>242</v>
      </c>
      <c r="D44" s="30">
        <v>236</v>
      </c>
    </row>
    <row r="45" spans="1:4">
      <c r="A45" s="28">
        <v>42042</v>
      </c>
      <c r="B45" s="29" t="s">
        <v>69</v>
      </c>
      <c r="C45" s="30">
        <v>317</v>
      </c>
      <c r="D45" s="30">
        <v>287</v>
      </c>
    </row>
    <row r="46" spans="1:4">
      <c r="A46" s="28">
        <v>42043</v>
      </c>
      <c r="B46" s="29" t="s">
        <v>69</v>
      </c>
      <c r="C46" s="30">
        <v>149</v>
      </c>
      <c r="D46" s="30">
        <v>148</v>
      </c>
    </row>
    <row r="47" spans="1:4">
      <c r="A47" s="28">
        <v>42044</v>
      </c>
      <c r="B47" s="29" t="s">
        <v>69</v>
      </c>
      <c r="C47" s="30">
        <v>236</v>
      </c>
      <c r="D47" s="30">
        <v>226</v>
      </c>
    </row>
    <row r="48" spans="1:4">
      <c r="A48" s="28">
        <v>42045</v>
      </c>
      <c r="B48" s="29" t="s">
        <v>69</v>
      </c>
      <c r="C48" s="30">
        <v>215</v>
      </c>
      <c r="D48" s="30">
        <v>213</v>
      </c>
    </row>
    <row r="49" spans="1:4">
      <c r="A49" s="28">
        <v>42046</v>
      </c>
      <c r="B49" s="29" t="s">
        <v>69</v>
      </c>
      <c r="C49" s="30">
        <v>296</v>
      </c>
      <c r="D49" s="30">
        <v>292</v>
      </c>
    </row>
    <row r="50" spans="1:4">
      <c r="A50" s="28">
        <v>42047</v>
      </c>
      <c r="B50" s="29" t="s">
        <v>69</v>
      </c>
      <c r="C50" s="30">
        <v>192</v>
      </c>
      <c r="D50" s="30">
        <v>192</v>
      </c>
    </row>
    <row r="51" spans="1:4">
      <c r="A51" s="28">
        <v>42048</v>
      </c>
      <c r="B51" s="29" t="s">
        <v>69</v>
      </c>
      <c r="C51" s="30">
        <v>1113</v>
      </c>
      <c r="D51" s="30">
        <v>861</v>
      </c>
    </row>
    <row r="52" spans="1:4">
      <c r="A52" s="28">
        <v>42049</v>
      </c>
      <c r="B52" s="29" t="s">
        <v>69</v>
      </c>
      <c r="C52" s="30">
        <v>915</v>
      </c>
      <c r="D52" s="30">
        <v>711</v>
      </c>
    </row>
    <row r="53" spans="1:4">
      <c r="A53" s="28">
        <v>42050</v>
      </c>
      <c r="B53" s="29" t="s">
        <v>70</v>
      </c>
      <c r="C53" s="30">
        <v>678</v>
      </c>
      <c r="D53" s="30">
        <v>507</v>
      </c>
    </row>
    <row r="54" spans="1:4">
      <c r="A54" s="28">
        <v>42051</v>
      </c>
      <c r="B54" s="29" t="s">
        <v>69</v>
      </c>
      <c r="C54" s="30">
        <v>824</v>
      </c>
      <c r="D54" s="30">
        <v>709</v>
      </c>
    </row>
    <row r="55" spans="1:4">
      <c r="A55" s="28">
        <v>42052</v>
      </c>
      <c r="B55" s="29" t="s">
        <v>69</v>
      </c>
      <c r="C55" s="30">
        <v>357</v>
      </c>
      <c r="D55" s="30">
        <v>334</v>
      </c>
    </row>
    <row r="56" spans="1:4">
      <c r="A56" s="28">
        <v>42053</v>
      </c>
      <c r="B56" s="29" t="s">
        <v>69</v>
      </c>
      <c r="C56" s="30">
        <v>230</v>
      </c>
      <c r="D56" s="30">
        <v>228</v>
      </c>
    </row>
    <row r="57" spans="1:4">
      <c r="A57" s="28">
        <v>42054</v>
      </c>
      <c r="B57" s="29" t="s">
        <v>69</v>
      </c>
      <c r="C57" s="30">
        <v>295</v>
      </c>
      <c r="D57" s="30">
        <v>277</v>
      </c>
    </row>
    <row r="58" spans="1:4">
      <c r="A58" s="28">
        <v>42055</v>
      </c>
      <c r="B58" s="29" t="s">
        <v>69</v>
      </c>
      <c r="C58" s="30">
        <v>213</v>
      </c>
      <c r="D58" s="30">
        <v>206</v>
      </c>
    </row>
    <row r="59" spans="1:4">
      <c r="A59" s="28">
        <v>42056</v>
      </c>
      <c r="B59" s="29" t="s">
        <v>69</v>
      </c>
      <c r="C59" s="30">
        <v>400</v>
      </c>
      <c r="D59" s="30">
        <v>334</v>
      </c>
    </row>
    <row r="60" spans="1:4">
      <c r="A60" s="28">
        <v>42057</v>
      </c>
      <c r="B60" s="29" t="s">
        <v>69</v>
      </c>
      <c r="C60" s="30">
        <v>175</v>
      </c>
      <c r="D60" s="30">
        <v>156</v>
      </c>
    </row>
    <row r="61" spans="1:4">
      <c r="A61" s="28">
        <v>42058</v>
      </c>
      <c r="B61" s="29" t="s">
        <v>69</v>
      </c>
      <c r="C61" s="30">
        <v>836</v>
      </c>
      <c r="D61" s="30">
        <v>757</v>
      </c>
    </row>
    <row r="62" spans="1:4">
      <c r="A62" s="28">
        <v>42059</v>
      </c>
      <c r="B62" s="29" t="s">
        <v>69</v>
      </c>
      <c r="C62" s="30">
        <v>318</v>
      </c>
      <c r="D62" s="30">
        <v>307</v>
      </c>
    </row>
    <row r="63" spans="1:4">
      <c r="A63" s="28">
        <v>42060</v>
      </c>
      <c r="B63" s="29" t="s">
        <v>69</v>
      </c>
      <c r="C63" s="30">
        <v>227</v>
      </c>
      <c r="D63" s="30">
        <v>210</v>
      </c>
    </row>
    <row r="64" spans="1:4">
      <c r="A64" s="28">
        <v>42061</v>
      </c>
      <c r="B64" s="29" t="s">
        <v>69</v>
      </c>
      <c r="C64" s="30">
        <v>169</v>
      </c>
      <c r="D64" s="30">
        <v>162</v>
      </c>
    </row>
    <row r="65" spans="1:4">
      <c r="A65" s="28">
        <v>42062</v>
      </c>
      <c r="B65" s="29" t="s">
        <v>69</v>
      </c>
      <c r="C65" s="30">
        <v>217</v>
      </c>
      <c r="D65" s="30">
        <v>209</v>
      </c>
    </row>
    <row r="66" spans="1:4">
      <c r="A66" s="28">
        <v>42063</v>
      </c>
      <c r="B66" s="29" t="s">
        <v>69</v>
      </c>
      <c r="C66" s="30">
        <v>563</v>
      </c>
      <c r="D66" s="30">
        <v>345</v>
      </c>
    </row>
    <row r="67" spans="1:4">
      <c r="A67" s="28">
        <v>42064</v>
      </c>
      <c r="B67" s="29" t="s">
        <v>69</v>
      </c>
      <c r="C67" s="30">
        <v>503</v>
      </c>
      <c r="D67" s="30">
        <v>428</v>
      </c>
    </row>
    <row r="68" spans="1:4">
      <c r="A68" s="28">
        <v>42065</v>
      </c>
      <c r="B68" s="29" t="s">
        <v>69</v>
      </c>
      <c r="C68" s="30">
        <v>270</v>
      </c>
      <c r="D68" s="30">
        <v>266</v>
      </c>
    </row>
    <row r="69" spans="1:4">
      <c r="A69" s="28">
        <v>42066</v>
      </c>
      <c r="B69" s="29" t="s">
        <v>69</v>
      </c>
      <c r="C69" s="30">
        <v>214</v>
      </c>
      <c r="D69" s="30">
        <v>212</v>
      </c>
    </row>
    <row r="70" spans="1:4">
      <c r="A70" s="28">
        <v>42067</v>
      </c>
      <c r="B70" s="29" t="s">
        <v>69</v>
      </c>
      <c r="C70" s="30">
        <v>214</v>
      </c>
      <c r="D70" s="30">
        <v>214</v>
      </c>
    </row>
    <row r="71" spans="1:4">
      <c r="A71" s="28">
        <v>42068</v>
      </c>
      <c r="B71" s="29" t="s">
        <v>69</v>
      </c>
      <c r="C71" s="30">
        <v>257</v>
      </c>
      <c r="D71" s="30">
        <v>251</v>
      </c>
    </row>
    <row r="72" spans="1:4">
      <c r="A72" s="28">
        <v>42069</v>
      </c>
      <c r="B72" s="29" t="s">
        <v>69</v>
      </c>
      <c r="C72" s="30">
        <v>235</v>
      </c>
      <c r="D72" s="30">
        <v>227</v>
      </c>
    </row>
    <row r="73" spans="1:4">
      <c r="A73" s="28">
        <v>42070</v>
      </c>
      <c r="B73" s="29" t="s">
        <v>69</v>
      </c>
      <c r="C73" s="30">
        <v>117</v>
      </c>
      <c r="D73" s="30">
        <v>117</v>
      </c>
    </row>
    <row r="74" spans="1:4">
      <c r="A74" s="28">
        <v>42071</v>
      </c>
      <c r="B74" s="29" t="s">
        <v>69</v>
      </c>
      <c r="C74" s="30">
        <v>78</v>
      </c>
      <c r="D74" s="30">
        <v>78</v>
      </c>
    </row>
    <row r="75" spans="1:4">
      <c r="A75" s="28">
        <v>42072</v>
      </c>
      <c r="B75" s="29" t="s">
        <v>69</v>
      </c>
      <c r="C75" s="30">
        <v>64</v>
      </c>
      <c r="D75" s="30">
        <v>64</v>
      </c>
    </row>
    <row r="76" spans="1:4">
      <c r="A76" s="28">
        <v>42073</v>
      </c>
      <c r="B76" s="29" t="s">
        <v>69</v>
      </c>
      <c r="C76" s="30">
        <v>192</v>
      </c>
      <c r="D76" s="30">
        <v>192</v>
      </c>
    </row>
    <row r="77" spans="1:4">
      <c r="A77" s="28">
        <v>42074</v>
      </c>
      <c r="B77" s="29" t="s">
        <v>69</v>
      </c>
      <c r="C77" s="30">
        <v>185</v>
      </c>
      <c r="D77" s="30">
        <v>184</v>
      </c>
    </row>
    <row r="78" spans="1:4">
      <c r="A78" s="28">
        <v>42075</v>
      </c>
      <c r="B78" s="29" t="s">
        <v>69</v>
      </c>
      <c r="C78" s="30">
        <v>264</v>
      </c>
      <c r="D78" s="30">
        <v>229</v>
      </c>
    </row>
    <row r="79" spans="1:4">
      <c r="A79" s="28">
        <v>42076</v>
      </c>
      <c r="B79" s="29" t="s">
        <v>69</v>
      </c>
      <c r="C79" s="30">
        <v>190</v>
      </c>
      <c r="D79" s="30">
        <v>182</v>
      </c>
    </row>
    <row r="80" spans="1:4">
      <c r="A80" s="28">
        <v>42077</v>
      </c>
      <c r="B80" s="29" t="s">
        <v>69</v>
      </c>
      <c r="C80" s="30">
        <v>185</v>
      </c>
      <c r="D80" s="30">
        <v>185</v>
      </c>
    </row>
    <row r="81" spans="1:4">
      <c r="A81" s="28">
        <v>42078</v>
      </c>
      <c r="B81" s="29" t="s">
        <v>69</v>
      </c>
      <c r="C81" s="30">
        <v>93</v>
      </c>
      <c r="D81" s="30">
        <v>91</v>
      </c>
    </row>
    <row r="82" spans="1:4">
      <c r="A82" s="28">
        <v>42079</v>
      </c>
      <c r="B82" s="29" t="s">
        <v>69</v>
      </c>
      <c r="C82" s="30">
        <v>179</v>
      </c>
      <c r="D82" s="30">
        <v>176</v>
      </c>
    </row>
    <row r="83" spans="1:4">
      <c r="A83" s="28">
        <v>42080</v>
      </c>
      <c r="B83" s="29" t="s">
        <v>69</v>
      </c>
      <c r="C83" s="30">
        <v>255</v>
      </c>
      <c r="D83" s="30">
        <v>250</v>
      </c>
    </row>
    <row r="84" spans="1:4">
      <c r="A84" s="28">
        <v>42081</v>
      </c>
      <c r="B84" s="29" t="s">
        <v>69</v>
      </c>
      <c r="C84" s="30">
        <v>313</v>
      </c>
      <c r="D84" s="30">
        <v>309</v>
      </c>
    </row>
    <row r="85" spans="1:4">
      <c r="A85" s="28">
        <v>42082</v>
      </c>
      <c r="B85" s="29" t="s">
        <v>69</v>
      </c>
      <c r="C85" s="30">
        <v>347</v>
      </c>
      <c r="D85" s="30">
        <v>324</v>
      </c>
    </row>
    <row r="86" spans="1:4">
      <c r="A86" s="28">
        <v>42083</v>
      </c>
      <c r="B86" s="29" t="s">
        <v>69</v>
      </c>
      <c r="C86" s="30">
        <v>393</v>
      </c>
      <c r="D86" s="30">
        <v>348</v>
      </c>
    </row>
    <row r="87" spans="1:4">
      <c r="A87" s="28">
        <v>42084</v>
      </c>
      <c r="B87" s="29" t="s">
        <v>69</v>
      </c>
      <c r="C87" s="30">
        <v>115</v>
      </c>
      <c r="D87" s="30">
        <v>113</v>
      </c>
    </row>
    <row r="88" spans="1:4">
      <c r="A88" s="28">
        <v>42085</v>
      </c>
      <c r="B88" s="29" t="s">
        <v>69</v>
      </c>
      <c r="C88" s="30">
        <v>85</v>
      </c>
      <c r="D88" s="30">
        <v>85</v>
      </c>
    </row>
    <row r="89" spans="1:4">
      <c r="A89" s="28">
        <v>42086</v>
      </c>
      <c r="B89" s="29" t="s">
        <v>69</v>
      </c>
      <c r="C89" s="30">
        <v>256</v>
      </c>
      <c r="D89" s="30">
        <v>245</v>
      </c>
    </row>
    <row r="90" spans="1:4">
      <c r="A90" s="28">
        <v>42087</v>
      </c>
      <c r="B90" s="29" t="s">
        <v>69</v>
      </c>
      <c r="C90" s="30">
        <v>203</v>
      </c>
      <c r="D90" s="30">
        <v>202</v>
      </c>
    </row>
    <row r="91" spans="1:4">
      <c r="A91" s="28">
        <v>42088</v>
      </c>
      <c r="B91" s="29" t="s">
        <v>69</v>
      </c>
      <c r="C91" s="30">
        <v>178</v>
      </c>
      <c r="D91" s="30">
        <v>167</v>
      </c>
    </row>
    <row r="92" spans="1:4">
      <c r="A92" s="28">
        <v>42089</v>
      </c>
      <c r="B92" s="29" t="s">
        <v>69</v>
      </c>
      <c r="C92" s="30">
        <v>328</v>
      </c>
      <c r="D92" s="30">
        <v>317</v>
      </c>
    </row>
    <row r="93" spans="1:4">
      <c r="A93" s="28">
        <v>42090</v>
      </c>
      <c r="B93" s="29" t="s">
        <v>69</v>
      </c>
      <c r="C93" s="30">
        <v>155</v>
      </c>
      <c r="D93" s="30">
        <v>152</v>
      </c>
    </row>
    <row r="94" spans="1:4">
      <c r="A94" s="28">
        <v>42091</v>
      </c>
      <c r="B94" s="29" t="s">
        <v>69</v>
      </c>
      <c r="C94" s="30">
        <v>99</v>
      </c>
      <c r="D94" s="30">
        <v>96</v>
      </c>
    </row>
    <row r="95" spans="1:4">
      <c r="A95" s="28">
        <v>42092</v>
      </c>
      <c r="B95" s="29" t="s">
        <v>69</v>
      </c>
      <c r="C95" s="30">
        <v>196</v>
      </c>
      <c r="D95" s="30">
        <v>187</v>
      </c>
    </row>
    <row r="96" spans="1:4">
      <c r="A96" s="28">
        <v>42093</v>
      </c>
      <c r="B96" s="29" t="s">
        <v>69</v>
      </c>
      <c r="C96" s="30">
        <v>250</v>
      </c>
      <c r="D96" s="30">
        <v>236</v>
      </c>
    </row>
    <row r="97" spans="1:4">
      <c r="A97" s="28">
        <v>42094</v>
      </c>
      <c r="B97" s="29" t="s">
        <v>69</v>
      </c>
      <c r="C97" s="30">
        <v>202</v>
      </c>
      <c r="D97" s="30">
        <v>200</v>
      </c>
    </row>
    <row r="98" spans="1:4">
      <c r="A98" s="28">
        <v>42095</v>
      </c>
      <c r="B98" s="29" t="s">
        <v>69</v>
      </c>
      <c r="C98" s="30">
        <v>166</v>
      </c>
      <c r="D98" s="30">
        <v>165</v>
      </c>
    </row>
    <row r="99" spans="1:4">
      <c r="A99" s="28">
        <v>42096</v>
      </c>
      <c r="B99" s="29" t="s">
        <v>69</v>
      </c>
      <c r="C99" s="30">
        <v>293</v>
      </c>
      <c r="D99" s="30">
        <v>290</v>
      </c>
    </row>
    <row r="100" spans="1:4">
      <c r="A100" s="28">
        <v>42097</v>
      </c>
      <c r="B100" s="29" t="s">
        <v>69</v>
      </c>
      <c r="C100" s="30">
        <v>96</v>
      </c>
      <c r="D100" s="30">
        <v>94</v>
      </c>
    </row>
    <row r="101" spans="1:4">
      <c r="A101" s="28">
        <v>42098</v>
      </c>
      <c r="B101" s="29" t="s">
        <v>69</v>
      </c>
      <c r="C101" s="30">
        <v>83</v>
      </c>
      <c r="D101" s="30">
        <v>83</v>
      </c>
    </row>
    <row r="102" spans="1:4">
      <c r="A102" s="28">
        <v>42099</v>
      </c>
      <c r="B102" s="29" t="s">
        <v>69</v>
      </c>
      <c r="C102" s="30">
        <v>86</v>
      </c>
      <c r="D102" s="30">
        <v>80</v>
      </c>
    </row>
    <row r="103" spans="1:4">
      <c r="A103" s="28">
        <v>42100</v>
      </c>
      <c r="B103" s="29" t="s">
        <v>69</v>
      </c>
      <c r="C103" s="30">
        <v>129</v>
      </c>
      <c r="D103" s="30">
        <v>116</v>
      </c>
    </row>
    <row r="104" spans="1:4">
      <c r="A104" s="28">
        <v>42101</v>
      </c>
      <c r="B104" s="29" t="s">
        <v>69</v>
      </c>
      <c r="C104" s="30">
        <v>289</v>
      </c>
      <c r="D104" s="30">
        <v>283</v>
      </c>
    </row>
    <row r="105" spans="1:4">
      <c r="A105" s="28">
        <v>42102</v>
      </c>
      <c r="B105" s="29" t="s">
        <v>69</v>
      </c>
      <c r="C105" s="30">
        <v>192</v>
      </c>
      <c r="D105" s="30">
        <v>188</v>
      </c>
    </row>
    <row r="106" spans="1:4">
      <c r="A106" s="28">
        <v>42103</v>
      </c>
      <c r="B106" s="29" t="s">
        <v>69</v>
      </c>
      <c r="C106" s="30">
        <v>181</v>
      </c>
      <c r="D106" s="30">
        <v>178</v>
      </c>
    </row>
    <row r="107" spans="1:4">
      <c r="A107" s="28">
        <v>42104</v>
      </c>
      <c r="B107" s="29" t="s">
        <v>69</v>
      </c>
      <c r="C107" s="30">
        <v>149</v>
      </c>
      <c r="D107" s="30">
        <v>147</v>
      </c>
    </row>
    <row r="108" spans="1:4">
      <c r="A108" s="28">
        <v>42105</v>
      </c>
      <c r="B108" s="29" t="s">
        <v>69</v>
      </c>
      <c r="C108" s="30">
        <v>103</v>
      </c>
      <c r="D108" s="30">
        <v>103</v>
      </c>
    </row>
    <row r="109" spans="1:4">
      <c r="A109" s="28">
        <v>42106</v>
      </c>
      <c r="B109" s="29" t="s">
        <v>69</v>
      </c>
      <c r="C109" s="30">
        <v>85</v>
      </c>
      <c r="D109" s="30">
        <v>85</v>
      </c>
    </row>
    <row r="110" spans="1:4">
      <c r="A110" s="28">
        <v>42107</v>
      </c>
      <c r="B110" s="29" t="s">
        <v>69</v>
      </c>
      <c r="C110" s="30">
        <v>186</v>
      </c>
      <c r="D110" s="30">
        <v>179</v>
      </c>
    </row>
    <row r="111" spans="1:4">
      <c r="A111" s="28">
        <v>42108</v>
      </c>
      <c r="B111" s="29" t="s">
        <v>69</v>
      </c>
      <c r="C111" s="30">
        <v>192</v>
      </c>
      <c r="D111" s="30">
        <v>186</v>
      </c>
    </row>
    <row r="112" spans="1:4">
      <c r="A112" s="28">
        <v>42109</v>
      </c>
      <c r="B112" s="29" t="s">
        <v>69</v>
      </c>
      <c r="C112" s="30">
        <v>457</v>
      </c>
      <c r="D112" s="30">
        <v>438</v>
      </c>
    </row>
    <row r="113" spans="1:4">
      <c r="A113" s="28">
        <v>42110</v>
      </c>
      <c r="B113" s="29" t="s">
        <v>69</v>
      </c>
      <c r="C113" s="30">
        <v>169</v>
      </c>
      <c r="D113" s="30">
        <v>164</v>
      </c>
    </row>
    <row r="114" spans="1:4">
      <c r="A114" s="28">
        <v>42111</v>
      </c>
      <c r="B114" s="29" t="s">
        <v>69</v>
      </c>
      <c r="C114" s="30">
        <v>199</v>
      </c>
      <c r="D114" s="30">
        <v>187</v>
      </c>
    </row>
    <row r="115" spans="1:4">
      <c r="A115" s="28">
        <v>42112</v>
      </c>
      <c r="B115" s="29" t="s">
        <v>69</v>
      </c>
      <c r="C115" s="30">
        <v>172</v>
      </c>
      <c r="D115" s="30">
        <v>167</v>
      </c>
    </row>
    <row r="116" spans="1:4">
      <c r="A116" s="28">
        <v>42113</v>
      </c>
      <c r="B116" s="29" t="s">
        <v>69</v>
      </c>
      <c r="C116" s="30">
        <v>210</v>
      </c>
      <c r="D116" s="30">
        <v>126</v>
      </c>
    </row>
    <row r="117" spans="1:4">
      <c r="A117" s="28">
        <v>42114</v>
      </c>
      <c r="B117" s="29" t="s">
        <v>69</v>
      </c>
      <c r="C117" s="30">
        <v>245</v>
      </c>
      <c r="D117" s="30">
        <v>230</v>
      </c>
    </row>
    <row r="118" spans="1:4">
      <c r="A118" s="28">
        <v>42115</v>
      </c>
      <c r="B118" s="29" t="s">
        <v>69</v>
      </c>
      <c r="C118" s="30">
        <v>174</v>
      </c>
      <c r="D118" s="30">
        <v>172</v>
      </c>
    </row>
    <row r="119" spans="1:4">
      <c r="A119" s="28">
        <v>42116</v>
      </c>
      <c r="B119" s="29" t="s">
        <v>69</v>
      </c>
      <c r="C119" s="30">
        <v>156</v>
      </c>
      <c r="D119" s="30">
        <v>152</v>
      </c>
    </row>
    <row r="120" spans="1:4">
      <c r="A120" s="28">
        <v>42117</v>
      </c>
      <c r="B120" s="29" t="s">
        <v>69</v>
      </c>
      <c r="C120" s="30">
        <v>189</v>
      </c>
      <c r="D120" s="30">
        <v>185</v>
      </c>
    </row>
    <row r="121" spans="1:4">
      <c r="A121" s="28">
        <v>42118</v>
      </c>
      <c r="B121" s="29" t="s">
        <v>69</v>
      </c>
      <c r="C121" s="30">
        <v>174</v>
      </c>
      <c r="D121" s="30">
        <v>161</v>
      </c>
    </row>
    <row r="122" spans="1:4">
      <c r="A122" s="28">
        <v>42119</v>
      </c>
      <c r="B122" s="29" t="s">
        <v>69</v>
      </c>
      <c r="C122" s="30">
        <v>144</v>
      </c>
      <c r="D122" s="30">
        <v>133</v>
      </c>
    </row>
    <row r="123" spans="1:4">
      <c r="A123" s="28">
        <v>42120</v>
      </c>
      <c r="B123" s="29" t="s">
        <v>69</v>
      </c>
      <c r="C123" s="30">
        <v>73</v>
      </c>
      <c r="D123" s="30">
        <v>71</v>
      </c>
    </row>
    <row r="124" spans="1:4">
      <c r="A124" s="28">
        <v>42121</v>
      </c>
      <c r="B124" s="29" t="s">
        <v>69</v>
      </c>
      <c r="C124" s="30">
        <v>283</v>
      </c>
      <c r="D124" s="30">
        <v>199</v>
      </c>
    </row>
    <row r="125" spans="1:4">
      <c r="A125" s="28">
        <v>42122</v>
      </c>
      <c r="B125" s="29" t="s">
        <v>69</v>
      </c>
      <c r="C125" s="30">
        <v>168</v>
      </c>
      <c r="D125" s="30">
        <v>148</v>
      </c>
    </row>
    <row r="126" spans="1:4">
      <c r="A126" s="28">
        <v>42123</v>
      </c>
      <c r="B126" s="29" t="s">
        <v>69</v>
      </c>
      <c r="C126" s="30">
        <v>187</v>
      </c>
      <c r="D126" s="30">
        <v>168</v>
      </c>
    </row>
    <row r="127" spans="1:4">
      <c r="A127" s="28">
        <v>42124</v>
      </c>
      <c r="B127" s="29" t="s">
        <v>69</v>
      </c>
      <c r="C127" s="30">
        <v>219</v>
      </c>
      <c r="D127" s="30">
        <v>181</v>
      </c>
    </row>
    <row r="128" spans="1:4">
      <c r="A128" s="28">
        <v>42125</v>
      </c>
      <c r="B128" s="29" t="s">
        <v>69</v>
      </c>
      <c r="C128" s="30">
        <v>184</v>
      </c>
      <c r="D128" s="30">
        <v>180</v>
      </c>
    </row>
    <row r="129" spans="1:4">
      <c r="A129" s="28">
        <v>42126</v>
      </c>
      <c r="B129" s="29" t="s">
        <v>69</v>
      </c>
      <c r="C129" s="30">
        <v>430</v>
      </c>
      <c r="D129" s="30">
        <v>223</v>
      </c>
    </row>
    <row r="130" spans="1:4">
      <c r="A130" s="28">
        <v>42127</v>
      </c>
      <c r="B130" s="29" t="s">
        <v>69</v>
      </c>
      <c r="C130" s="30">
        <v>60</v>
      </c>
      <c r="D130" s="30">
        <v>60</v>
      </c>
    </row>
    <row r="131" spans="1:4">
      <c r="A131" s="28">
        <v>42128</v>
      </c>
      <c r="B131" s="29" t="s">
        <v>69</v>
      </c>
      <c r="C131" s="30">
        <v>328</v>
      </c>
      <c r="D131" s="30">
        <v>203</v>
      </c>
    </row>
    <row r="132" spans="1:4">
      <c r="A132" s="28">
        <v>42129</v>
      </c>
      <c r="B132" s="29" t="s">
        <v>69</v>
      </c>
      <c r="C132" s="30">
        <v>304</v>
      </c>
      <c r="D132" s="30">
        <v>260</v>
      </c>
    </row>
    <row r="133" spans="1:4">
      <c r="A133" s="28">
        <v>42130</v>
      </c>
      <c r="B133" s="29" t="s">
        <v>69</v>
      </c>
      <c r="C133" s="30">
        <v>227</v>
      </c>
      <c r="D133" s="30">
        <v>214</v>
      </c>
    </row>
    <row r="134" spans="1:4">
      <c r="A134" s="28">
        <v>42131</v>
      </c>
      <c r="B134" s="29" t="s">
        <v>69</v>
      </c>
      <c r="C134" s="30">
        <v>241</v>
      </c>
      <c r="D134" s="30">
        <v>234</v>
      </c>
    </row>
    <row r="135" spans="1:4">
      <c r="A135" s="28">
        <v>42132</v>
      </c>
      <c r="B135" s="29" t="s">
        <v>69</v>
      </c>
      <c r="C135" s="30">
        <v>201</v>
      </c>
      <c r="D135" s="30">
        <v>193</v>
      </c>
    </row>
    <row r="136" spans="1:4">
      <c r="A136" s="28">
        <v>42133</v>
      </c>
      <c r="B136" s="29" t="s">
        <v>69</v>
      </c>
      <c r="C136" s="30">
        <v>118</v>
      </c>
      <c r="D136" s="30">
        <v>114</v>
      </c>
    </row>
    <row r="137" spans="1:4">
      <c r="A137" s="28">
        <v>42134</v>
      </c>
      <c r="B137" s="29" t="s">
        <v>69</v>
      </c>
      <c r="C137" s="30">
        <v>97</v>
      </c>
      <c r="D137" s="30">
        <v>96</v>
      </c>
    </row>
    <row r="138" spans="1:4">
      <c r="A138" s="28">
        <v>42135</v>
      </c>
      <c r="B138" s="29" t="s">
        <v>69</v>
      </c>
      <c r="C138" s="30">
        <v>217</v>
      </c>
      <c r="D138" s="30">
        <v>202</v>
      </c>
    </row>
    <row r="139" spans="1:4">
      <c r="A139" s="28">
        <v>42136</v>
      </c>
      <c r="B139" s="29" t="s">
        <v>69</v>
      </c>
      <c r="C139" s="30">
        <v>183</v>
      </c>
      <c r="D139" s="30">
        <v>170</v>
      </c>
    </row>
    <row r="140" spans="1:4">
      <c r="A140" s="28">
        <v>42137</v>
      </c>
      <c r="B140" s="29" t="s">
        <v>69</v>
      </c>
      <c r="C140" s="30">
        <v>196</v>
      </c>
      <c r="D140" s="30">
        <v>194</v>
      </c>
    </row>
    <row r="141" spans="1:4">
      <c r="A141" s="28">
        <v>42138</v>
      </c>
      <c r="B141" s="29" t="s">
        <v>69</v>
      </c>
      <c r="C141" s="30">
        <v>197</v>
      </c>
      <c r="D141" s="30">
        <v>186</v>
      </c>
    </row>
    <row r="142" spans="1:4">
      <c r="A142" s="28">
        <v>42139</v>
      </c>
      <c r="B142" s="29" t="s">
        <v>69</v>
      </c>
      <c r="C142" s="30">
        <v>186</v>
      </c>
      <c r="D142" s="30">
        <v>176</v>
      </c>
    </row>
    <row r="143" spans="1:4">
      <c r="A143" s="28">
        <v>42140</v>
      </c>
      <c r="B143" s="29" t="s">
        <v>69</v>
      </c>
      <c r="C143" s="30">
        <v>137</v>
      </c>
      <c r="D143" s="30">
        <v>137</v>
      </c>
    </row>
    <row r="144" spans="1:4">
      <c r="A144" s="28">
        <v>42141</v>
      </c>
      <c r="B144" s="29" t="s">
        <v>69</v>
      </c>
      <c r="C144" s="30">
        <v>147</v>
      </c>
      <c r="D144" s="30">
        <v>141</v>
      </c>
    </row>
    <row r="145" spans="1:4">
      <c r="A145" s="28">
        <v>42142</v>
      </c>
      <c r="B145" s="29" t="s">
        <v>69</v>
      </c>
      <c r="C145" s="30">
        <v>256</v>
      </c>
      <c r="D145" s="30">
        <v>226</v>
      </c>
    </row>
    <row r="146" spans="1:4">
      <c r="A146" s="28">
        <v>42143</v>
      </c>
      <c r="B146" s="29" t="s">
        <v>69</v>
      </c>
      <c r="C146" s="30">
        <v>235</v>
      </c>
      <c r="D146" s="30">
        <v>198</v>
      </c>
    </row>
    <row r="147" spans="1:4">
      <c r="A147" s="28">
        <v>42144</v>
      </c>
      <c r="B147" s="29" t="s">
        <v>69</v>
      </c>
      <c r="C147" s="30">
        <v>170</v>
      </c>
      <c r="D147" s="30">
        <v>168</v>
      </c>
    </row>
    <row r="148" spans="1:4">
      <c r="A148" s="28">
        <v>42145</v>
      </c>
      <c r="B148" s="29" t="s">
        <v>69</v>
      </c>
      <c r="C148" s="30">
        <v>157</v>
      </c>
      <c r="D148" s="30">
        <v>151</v>
      </c>
    </row>
    <row r="149" spans="1:4">
      <c r="A149" s="28">
        <v>42146</v>
      </c>
      <c r="B149" s="29" t="s">
        <v>69</v>
      </c>
      <c r="C149" s="30">
        <v>196</v>
      </c>
      <c r="D149" s="30">
        <v>189</v>
      </c>
    </row>
    <row r="150" spans="1:4">
      <c r="A150" s="28">
        <v>42147</v>
      </c>
      <c r="B150" s="29" t="s">
        <v>69</v>
      </c>
      <c r="C150" s="30">
        <v>89</v>
      </c>
      <c r="D150" s="30">
        <v>84</v>
      </c>
    </row>
    <row r="151" spans="1:4">
      <c r="A151" s="28">
        <v>42148</v>
      </c>
      <c r="B151" s="29" t="s">
        <v>69</v>
      </c>
      <c r="C151" s="30">
        <v>153</v>
      </c>
      <c r="D151" s="30">
        <v>138</v>
      </c>
    </row>
    <row r="152" spans="1:4">
      <c r="A152" s="28">
        <v>42149</v>
      </c>
      <c r="B152" s="29" t="s">
        <v>69</v>
      </c>
      <c r="C152" s="30">
        <v>220</v>
      </c>
      <c r="D152" s="30">
        <v>206</v>
      </c>
    </row>
    <row r="153" spans="1:4">
      <c r="A153" s="28">
        <v>42150</v>
      </c>
      <c r="B153" s="29" t="s">
        <v>69</v>
      </c>
      <c r="C153" s="30">
        <v>250</v>
      </c>
      <c r="D153" s="30">
        <v>230</v>
      </c>
    </row>
    <row r="154" spans="1:4">
      <c r="A154" s="28">
        <v>42151</v>
      </c>
      <c r="B154" s="29" t="s">
        <v>69</v>
      </c>
      <c r="C154" s="30">
        <v>163</v>
      </c>
      <c r="D154" s="30">
        <v>153</v>
      </c>
    </row>
    <row r="155" spans="1:4">
      <c r="A155" s="28">
        <v>42152</v>
      </c>
      <c r="B155" s="29" t="s">
        <v>69</v>
      </c>
      <c r="C155" s="30">
        <v>207</v>
      </c>
      <c r="D155" s="30">
        <v>196</v>
      </c>
    </row>
    <row r="156" spans="1:4">
      <c r="A156" s="28">
        <v>42153</v>
      </c>
      <c r="B156" s="29" t="s">
        <v>69</v>
      </c>
      <c r="C156" s="30">
        <v>184</v>
      </c>
      <c r="D156" s="30">
        <v>172</v>
      </c>
    </row>
    <row r="157" spans="1:4">
      <c r="A157" s="28">
        <v>42154</v>
      </c>
      <c r="B157" s="29" t="s">
        <v>69</v>
      </c>
      <c r="C157" s="30">
        <v>77</v>
      </c>
      <c r="D157" s="30">
        <v>74</v>
      </c>
    </row>
    <row r="158" spans="1:4">
      <c r="A158" s="28">
        <v>42155</v>
      </c>
      <c r="B158" s="29" t="s">
        <v>69</v>
      </c>
      <c r="C158" s="30">
        <v>100</v>
      </c>
      <c r="D158" s="30">
        <v>96</v>
      </c>
    </row>
    <row r="159" spans="1:4">
      <c r="A159" s="28">
        <v>42156</v>
      </c>
      <c r="B159" s="29" t="s">
        <v>69</v>
      </c>
      <c r="C159" s="30">
        <v>236</v>
      </c>
      <c r="D159" s="30">
        <v>203</v>
      </c>
    </row>
    <row r="160" spans="1:4">
      <c r="A160" s="28">
        <v>42157</v>
      </c>
      <c r="B160" s="29" t="s">
        <v>69</v>
      </c>
      <c r="C160" s="30">
        <v>222</v>
      </c>
      <c r="D160" s="30">
        <v>206</v>
      </c>
    </row>
    <row r="161" spans="1:4">
      <c r="A161" s="28">
        <v>42158</v>
      </c>
      <c r="B161" s="29" t="s">
        <v>69</v>
      </c>
      <c r="C161" s="30">
        <v>204</v>
      </c>
      <c r="D161" s="30">
        <v>181</v>
      </c>
    </row>
    <row r="162" spans="1:4">
      <c r="A162" s="28">
        <v>42159</v>
      </c>
      <c r="B162" s="29" t="s">
        <v>69</v>
      </c>
      <c r="C162" s="30">
        <v>239</v>
      </c>
      <c r="D162" s="30">
        <v>210</v>
      </c>
    </row>
    <row r="163" spans="1:4">
      <c r="A163" s="28">
        <v>42160</v>
      </c>
      <c r="B163" s="29" t="s">
        <v>69</v>
      </c>
      <c r="C163" s="30">
        <v>181</v>
      </c>
      <c r="D163" s="30">
        <v>154</v>
      </c>
    </row>
    <row r="164" spans="1:4">
      <c r="A164" s="28">
        <v>42161</v>
      </c>
      <c r="B164" s="29" t="s">
        <v>69</v>
      </c>
      <c r="C164" s="30">
        <v>147</v>
      </c>
      <c r="D164" s="30">
        <v>136</v>
      </c>
    </row>
    <row r="165" spans="1:4">
      <c r="A165" s="28">
        <v>42162</v>
      </c>
      <c r="B165" s="29" t="s">
        <v>69</v>
      </c>
      <c r="C165" s="30">
        <v>129</v>
      </c>
      <c r="D165" s="30">
        <v>123</v>
      </c>
    </row>
    <row r="166" spans="1:4">
      <c r="A166" s="28">
        <v>42163</v>
      </c>
      <c r="B166" s="29" t="s">
        <v>69</v>
      </c>
      <c r="C166" s="30">
        <v>162</v>
      </c>
      <c r="D166" s="30">
        <v>104</v>
      </c>
    </row>
    <row r="167" spans="1:4">
      <c r="A167" s="28">
        <v>42164</v>
      </c>
      <c r="B167" s="29" t="s">
        <v>69</v>
      </c>
      <c r="C167" s="30">
        <v>542</v>
      </c>
      <c r="D167" s="30">
        <v>301</v>
      </c>
    </row>
    <row r="168" spans="1:4">
      <c r="A168" s="28">
        <v>42165</v>
      </c>
      <c r="B168" s="29" t="s">
        <v>69</v>
      </c>
      <c r="C168" s="30">
        <v>205</v>
      </c>
      <c r="D168" s="30">
        <v>194</v>
      </c>
    </row>
    <row r="169" spans="1:4">
      <c r="A169" s="28">
        <v>42166</v>
      </c>
      <c r="B169" s="29" t="s">
        <v>69</v>
      </c>
      <c r="C169" s="30">
        <v>300</v>
      </c>
      <c r="D169" s="30">
        <v>278</v>
      </c>
    </row>
    <row r="170" spans="1:4">
      <c r="A170" s="28">
        <v>42167</v>
      </c>
      <c r="B170" s="29" t="s">
        <v>69</v>
      </c>
      <c r="C170" s="30">
        <v>242</v>
      </c>
      <c r="D170" s="30">
        <v>229</v>
      </c>
    </row>
    <row r="171" spans="1:4">
      <c r="A171" s="28">
        <v>42168</v>
      </c>
      <c r="B171" s="29" t="s">
        <v>69</v>
      </c>
      <c r="C171" s="30">
        <v>205</v>
      </c>
      <c r="D171" s="30">
        <v>153</v>
      </c>
    </row>
    <row r="172" spans="1:4">
      <c r="A172" s="28">
        <v>42169</v>
      </c>
      <c r="B172" s="29" t="s">
        <v>69</v>
      </c>
      <c r="C172" s="30">
        <v>94</v>
      </c>
      <c r="D172" s="30">
        <v>88</v>
      </c>
    </row>
    <row r="173" spans="1:4">
      <c r="A173" s="28">
        <v>42170</v>
      </c>
      <c r="B173" s="29" t="s">
        <v>69</v>
      </c>
      <c r="C173" s="30">
        <v>267</v>
      </c>
      <c r="D173" s="30">
        <v>221</v>
      </c>
    </row>
    <row r="174" spans="1:4">
      <c r="A174" s="28">
        <v>42171</v>
      </c>
      <c r="B174" s="29" t="s">
        <v>69</v>
      </c>
      <c r="C174" s="30">
        <v>255</v>
      </c>
      <c r="D174" s="30">
        <v>247</v>
      </c>
    </row>
    <row r="175" spans="1:4">
      <c r="A175" s="28">
        <v>42172</v>
      </c>
      <c r="B175" s="29" t="s">
        <v>69</v>
      </c>
      <c r="C175" s="30">
        <v>267</v>
      </c>
      <c r="D175" s="30">
        <v>250</v>
      </c>
    </row>
    <row r="176" spans="1:4">
      <c r="A176" s="28">
        <v>42173</v>
      </c>
      <c r="B176" s="29" t="s">
        <v>69</v>
      </c>
      <c r="C176" s="30">
        <v>183</v>
      </c>
      <c r="D176" s="30">
        <v>151</v>
      </c>
    </row>
    <row r="177" spans="1:4">
      <c r="A177" s="28">
        <v>42174</v>
      </c>
      <c r="B177" s="29" t="s">
        <v>69</v>
      </c>
      <c r="C177" s="30">
        <v>221</v>
      </c>
      <c r="D177" s="30">
        <v>189</v>
      </c>
    </row>
    <row r="178" spans="1:4">
      <c r="A178" s="28">
        <v>42175</v>
      </c>
      <c r="B178" s="29" t="s">
        <v>69</v>
      </c>
      <c r="C178" s="30">
        <v>168</v>
      </c>
      <c r="D178" s="30">
        <v>166</v>
      </c>
    </row>
    <row r="179" spans="1:4">
      <c r="A179" s="28">
        <v>42176</v>
      </c>
      <c r="B179" s="29" t="s">
        <v>69</v>
      </c>
      <c r="C179" s="30">
        <v>141</v>
      </c>
      <c r="D179" s="30">
        <v>134</v>
      </c>
    </row>
    <row r="180" spans="1:4">
      <c r="A180" s="28">
        <v>42177</v>
      </c>
      <c r="B180" s="29" t="s">
        <v>69</v>
      </c>
      <c r="C180" s="30">
        <v>259</v>
      </c>
      <c r="D180" s="30">
        <v>207</v>
      </c>
    </row>
    <row r="181" spans="1:4">
      <c r="A181" s="28">
        <v>42178</v>
      </c>
      <c r="B181" s="29" t="s">
        <v>69</v>
      </c>
      <c r="C181" s="30">
        <v>179</v>
      </c>
      <c r="D181" s="30">
        <v>165</v>
      </c>
    </row>
    <row r="182" spans="1:4">
      <c r="A182" s="28">
        <v>42179</v>
      </c>
      <c r="B182" s="29" t="s">
        <v>69</v>
      </c>
      <c r="C182" s="30">
        <v>151</v>
      </c>
      <c r="D182" s="30">
        <v>147</v>
      </c>
    </row>
    <row r="183" spans="1:4">
      <c r="A183" s="28">
        <v>42180</v>
      </c>
      <c r="B183" s="29" t="s">
        <v>69</v>
      </c>
      <c r="C183" s="30">
        <v>184</v>
      </c>
      <c r="D183" s="30">
        <v>165</v>
      </c>
    </row>
    <row r="184" spans="1:4">
      <c r="A184" s="28">
        <v>42181</v>
      </c>
      <c r="B184" s="29" t="s">
        <v>69</v>
      </c>
      <c r="C184" s="30">
        <v>146</v>
      </c>
      <c r="D184" s="30">
        <v>140</v>
      </c>
    </row>
    <row r="185" spans="1:4">
      <c r="A185" s="28">
        <v>42182</v>
      </c>
      <c r="B185" s="29" t="s">
        <v>69</v>
      </c>
      <c r="C185" s="30">
        <v>87</v>
      </c>
      <c r="D185" s="30">
        <v>81</v>
      </c>
    </row>
    <row r="186" spans="1:4">
      <c r="A186" s="28">
        <v>42183</v>
      </c>
      <c r="B186" s="29" t="s">
        <v>69</v>
      </c>
      <c r="C186" s="30">
        <v>82</v>
      </c>
      <c r="D186" s="30">
        <v>74</v>
      </c>
    </row>
    <row r="187" spans="1:4">
      <c r="A187" s="28">
        <v>42184</v>
      </c>
      <c r="B187" s="29" t="s">
        <v>69</v>
      </c>
      <c r="C187" s="30">
        <v>193</v>
      </c>
      <c r="D187" s="30">
        <v>125</v>
      </c>
    </row>
    <row r="188" spans="1:4">
      <c r="A188" s="28">
        <v>42185</v>
      </c>
      <c r="B188" s="29" t="s">
        <v>69</v>
      </c>
      <c r="C188" s="30">
        <v>229</v>
      </c>
      <c r="D188" s="30">
        <v>217</v>
      </c>
    </row>
    <row r="189" spans="1:4">
      <c r="A189" s="28">
        <v>42186</v>
      </c>
      <c r="B189" s="29" t="s">
        <v>69</v>
      </c>
      <c r="C189" s="30">
        <v>264</v>
      </c>
      <c r="D189" s="30">
        <v>208</v>
      </c>
    </row>
    <row r="190" spans="1:4">
      <c r="A190" s="28">
        <v>42187</v>
      </c>
      <c r="B190" s="29" t="s">
        <v>69</v>
      </c>
      <c r="C190" s="30">
        <v>216</v>
      </c>
      <c r="D190" s="30">
        <v>180</v>
      </c>
    </row>
    <row r="191" spans="1:4">
      <c r="A191" s="28">
        <v>42188</v>
      </c>
      <c r="B191" s="29" t="s">
        <v>69</v>
      </c>
      <c r="C191" s="30">
        <v>180</v>
      </c>
      <c r="D191" s="30">
        <v>170</v>
      </c>
    </row>
    <row r="192" spans="1:4">
      <c r="A192" s="28">
        <v>42189</v>
      </c>
      <c r="B192" s="29" t="s">
        <v>69</v>
      </c>
      <c r="C192" s="30">
        <v>149</v>
      </c>
      <c r="D192" s="30">
        <v>131</v>
      </c>
    </row>
    <row r="193" spans="1:4">
      <c r="A193" s="28">
        <v>42190</v>
      </c>
      <c r="B193" s="29" t="s">
        <v>69</v>
      </c>
      <c r="C193" s="30">
        <v>110</v>
      </c>
      <c r="D193" s="30">
        <v>92</v>
      </c>
    </row>
    <row r="194" spans="1:4">
      <c r="A194" s="28">
        <v>42191</v>
      </c>
      <c r="B194" s="29" t="s">
        <v>69</v>
      </c>
      <c r="C194" s="30">
        <v>205</v>
      </c>
      <c r="D194" s="30">
        <v>169</v>
      </c>
    </row>
    <row r="195" spans="1:4">
      <c r="A195" s="28">
        <v>42192</v>
      </c>
      <c r="B195" s="29" t="s">
        <v>69</v>
      </c>
      <c r="C195" s="30">
        <v>169</v>
      </c>
      <c r="D195" s="30">
        <v>157</v>
      </c>
    </row>
    <row r="196" spans="1:4">
      <c r="A196" s="28">
        <v>42193</v>
      </c>
      <c r="B196" s="29" t="s">
        <v>69</v>
      </c>
      <c r="C196" s="30">
        <v>315</v>
      </c>
      <c r="D196" s="30">
        <v>230</v>
      </c>
    </row>
    <row r="197" spans="1:4">
      <c r="A197" s="28">
        <v>42194</v>
      </c>
      <c r="B197" s="29" t="s">
        <v>69</v>
      </c>
      <c r="C197" s="30">
        <v>181</v>
      </c>
      <c r="D197" s="30">
        <v>149</v>
      </c>
    </row>
    <row r="198" spans="1:4">
      <c r="A198" s="28">
        <v>42195</v>
      </c>
      <c r="B198" s="29" t="s">
        <v>69</v>
      </c>
      <c r="C198" s="30">
        <v>178</v>
      </c>
      <c r="D198" s="30">
        <v>166</v>
      </c>
    </row>
    <row r="199" spans="1:4">
      <c r="A199" s="28">
        <v>42196</v>
      </c>
      <c r="B199" s="29" t="s">
        <v>69</v>
      </c>
      <c r="C199" s="30">
        <v>174</v>
      </c>
      <c r="D199" s="30">
        <v>142</v>
      </c>
    </row>
    <row r="200" spans="1:4">
      <c r="A200" s="28">
        <v>42197</v>
      </c>
      <c r="B200" s="29" t="s">
        <v>69</v>
      </c>
      <c r="C200" s="30">
        <v>316</v>
      </c>
      <c r="D200" s="30">
        <v>229</v>
      </c>
    </row>
    <row r="201" spans="1:4">
      <c r="A201" s="28">
        <v>42198</v>
      </c>
      <c r="B201" s="29" t="s">
        <v>69</v>
      </c>
      <c r="C201" s="30">
        <v>287</v>
      </c>
      <c r="D201" s="30">
        <v>234</v>
      </c>
    </row>
    <row r="202" spans="1:4">
      <c r="A202" s="28">
        <v>42199</v>
      </c>
      <c r="B202" s="29" t="s">
        <v>69</v>
      </c>
      <c r="C202" s="30">
        <v>261</v>
      </c>
      <c r="D202" s="30">
        <v>179</v>
      </c>
    </row>
    <row r="203" spans="1:4">
      <c r="A203" s="28">
        <v>42200</v>
      </c>
      <c r="B203" s="29" t="s">
        <v>69</v>
      </c>
      <c r="C203" s="30">
        <v>214</v>
      </c>
      <c r="D203" s="30">
        <v>172</v>
      </c>
    </row>
    <row r="204" spans="1:4">
      <c r="A204" s="28">
        <v>42201</v>
      </c>
      <c r="B204" s="29" t="s">
        <v>69</v>
      </c>
      <c r="C204" s="30">
        <v>175</v>
      </c>
      <c r="D204" s="30">
        <v>147</v>
      </c>
    </row>
    <row r="205" spans="1:4">
      <c r="A205" s="28">
        <v>42202</v>
      </c>
      <c r="B205" s="29" t="s">
        <v>69</v>
      </c>
      <c r="C205" s="30">
        <v>211</v>
      </c>
      <c r="D205" s="30">
        <v>156</v>
      </c>
    </row>
    <row r="206" spans="1:4">
      <c r="A206" s="28">
        <v>42203</v>
      </c>
      <c r="B206" s="29" t="s">
        <v>69</v>
      </c>
      <c r="C206" s="30">
        <v>269</v>
      </c>
      <c r="D206" s="30">
        <v>200</v>
      </c>
    </row>
    <row r="207" spans="1:4">
      <c r="A207" s="28">
        <v>42204</v>
      </c>
      <c r="B207" s="29" t="s">
        <v>69</v>
      </c>
      <c r="C207" s="30">
        <v>141</v>
      </c>
      <c r="D207" s="30">
        <v>136</v>
      </c>
    </row>
    <row r="208" spans="1:4">
      <c r="A208" s="28">
        <v>42205</v>
      </c>
      <c r="B208" s="29" t="s">
        <v>69</v>
      </c>
      <c r="C208" s="30">
        <v>254</v>
      </c>
      <c r="D208" s="30">
        <v>195</v>
      </c>
    </row>
    <row r="209" spans="1:4">
      <c r="A209" s="28">
        <v>42206</v>
      </c>
      <c r="B209" s="29" t="s">
        <v>69</v>
      </c>
      <c r="C209" s="30">
        <v>630</v>
      </c>
      <c r="D209" s="30">
        <v>346</v>
      </c>
    </row>
    <row r="210" spans="1:4">
      <c r="A210" s="28">
        <v>42207</v>
      </c>
      <c r="B210" s="29" t="s">
        <v>69</v>
      </c>
      <c r="C210" s="30">
        <v>336</v>
      </c>
      <c r="D210" s="30">
        <v>253</v>
      </c>
    </row>
    <row r="211" spans="1:4">
      <c r="A211" s="28">
        <v>42208</v>
      </c>
      <c r="B211" s="29" t="s">
        <v>69</v>
      </c>
      <c r="C211" s="30">
        <v>158</v>
      </c>
      <c r="D211" s="30">
        <v>151</v>
      </c>
    </row>
    <row r="212" spans="1:4">
      <c r="A212" s="28">
        <v>42209</v>
      </c>
      <c r="B212" s="29" t="s">
        <v>69</v>
      </c>
      <c r="C212" s="30">
        <v>176</v>
      </c>
      <c r="D212" s="30">
        <v>160</v>
      </c>
    </row>
    <row r="213" spans="1:4">
      <c r="A213" s="28">
        <v>42210</v>
      </c>
      <c r="B213" s="29" t="s">
        <v>69</v>
      </c>
      <c r="C213" s="30">
        <v>107</v>
      </c>
      <c r="D213" s="30">
        <v>89</v>
      </c>
    </row>
    <row r="214" spans="1:4">
      <c r="A214" s="28">
        <v>42211</v>
      </c>
      <c r="B214" s="29" t="s">
        <v>69</v>
      </c>
      <c r="C214" s="30">
        <v>132</v>
      </c>
      <c r="D214" s="30">
        <v>119</v>
      </c>
    </row>
    <row r="215" spans="1:4">
      <c r="A215" s="28">
        <v>42212</v>
      </c>
      <c r="B215" s="29" t="s">
        <v>69</v>
      </c>
      <c r="C215" s="30">
        <v>247</v>
      </c>
      <c r="D215" s="30">
        <v>216</v>
      </c>
    </row>
    <row r="216" spans="1:4">
      <c r="A216" s="28">
        <v>42213</v>
      </c>
      <c r="B216" s="29" t="s">
        <v>69</v>
      </c>
      <c r="C216" s="30">
        <v>232</v>
      </c>
      <c r="D216" s="30">
        <v>208</v>
      </c>
    </row>
    <row r="217" spans="1:4">
      <c r="A217" s="28">
        <v>42214</v>
      </c>
      <c r="B217" s="29" t="s">
        <v>69</v>
      </c>
      <c r="C217" s="30">
        <v>185</v>
      </c>
      <c r="D217" s="30">
        <v>167</v>
      </c>
    </row>
    <row r="218" spans="1:4">
      <c r="A218" s="28">
        <v>42215</v>
      </c>
      <c r="B218" s="29" t="s">
        <v>69</v>
      </c>
      <c r="C218" s="30">
        <v>239</v>
      </c>
      <c r="D218" s="30">
        <v>195</v>
      </c>
    </row>
    <row r="219" spans="1:4">
      <c r="A219" s="28">
        <v>42216</v>
      </c>
      <c r="B219" s="29" t="s">
        <v>69</v>
      </c>
      <c r="C219" s="30">
        <v>287</v>
      </c>
      <c r="D219" s="30">
        <v>220</v>
      </c>
    </row>
    <row r="220" spans="1:4">
      <c r="A220" s="28">
        <v>42217</v>
      </c>
      <c r="B220" s="29" t="s">
        <v>69</v>
      </c>
      <c r="C220" s="30">
        <v>121</v>
      </c>
      <c r="D220" s="30">
        <v>115</v>
      </c>
    </row>
    <row r="221" spans="1:4">
      <c r="A221" s="28">
        <v>42218</v>
      </c>
      <c r="B221" s="29" t="s">
        <v>69</v>
      </c>
      <c r="C221" s="30">
        <v>110</v>
      </c>
      <c r="D221" s="30">
        <v>103</v>
      </c>
    </row>
    <row r="222" spans="1:4">
      <c r="A222" s="28">
        <v>42219</v>
      </c>
      <c r="B222" s="29" t="s">
        <v>69</v>
      </c>
      <c r="C222" s="30">
        <v>224</v>
      </c>
      <c r="D222" s="30">
        <v>184</v>
      </c>
    </row>
    <row r="223" spans="1:4">
      <c r="A223" s="28">
        <v>42220</v>
      </c>
      <c r="B223" s="29" t="s">
        <v>69</v>
      </c>
      <c r="C223" s="30">
        <v>210</v>
      </c>
      <c r="D223" s="30">
        <v>187</v>
      </c>
    </row>
    <row r="224" spans="1:4">
      <c r="A224" s="28">
        <v>42221</v>
      </c>
      <c r="B224" s="29" t="s">
        <v>69</v>
      </c>
      <c r="C224" s="30">
        <v>189</v>
      </c>
      <c r="D224" s="30">
        <v>176</v>
      </c>
    </row>
    <row r="225" spans="1:4">
      <c r="A225" s="28">
        <v>42222</v>
      </c>
      <c r="B225" s="29" t="s">
        <v>69</v>
      </c>
      <c r="C225" s="30">
        <v>212</v>
      </c>
      <c r="D225" s="30">
        <v>181</v>
      </c>
    </row>
    <row r="226" spans="1:4">
      <c r="A226" s="28">
        <v>42223</v>
      </c>
      <c r="B226" s="29" t="s">
        <v>69</v>
      </c>
      <c r="C226" s="30">
        <v>171</v>
      </c>
      <c r="D226" s="30">
        <v>153</v>
      </c>
    </row>
    <row r="227" spans="1:4">
      <c r="A227" s="28">
        <v>42224</v>
      </c>
      <c r="B227" s="29" t="s">
        <v>69</v>
      </c>
      <c r="C227" s="30">
        <v>112</v>
      </c>
      <c r="D227" s="30">
        <v>111</v>
      </c>
    </row>
    <row r="228" spans="1:4">
      <c r="A228" s="28">
        <v>42225</v>
      </c>
      <c r="B228" s="29" t="s">
        <v>69</v>
      </c>
      <c r="C228" s="30">
        <v>79</v>
      </c>
      <c r="D228" s="30">
        <v>79</v>
      </c>
    </row>
    <row r="229" spans="1:4">
      <c r="A229" s="28">
        <v>42226</v>
      </c>
      <c r="B229" s="29" t="s">
        <v>69</v>
      </c>
      <c r="C229" s="30">
        <v>169</v>
      </c>
      <c r="D229" s="30">
        <v>140</v>
      </c>
    </row>
    <row r="230" spans="1:4">
      <c r="A230" s="28">
        <v>42227</v>
      </c>
      <c r="B230" s="29" t="s">
        <v>69</v>
      </c>
      <c r="C230" s="30">
        <v>154</v>
      </c>
      <c r="D230" s="30">
        <v>126</v>
      </c>
    </row>
    <row r="231" spans="1:4">
      <c r="A231" s="28">
        <v>42228</v>
      </c>
      <c r="B231" s="29" t="s">
        <v>69</v>
      </c>
      <c r="C231" s="30">
        <v>222</v>
      </c>
      <c r="D231" s="30">
        <v>161</v>
      </c>
    </row>
    <row r="232" spans="1:4">
      <c r="A232" s="28">
        <v>42229</v>
      </c>
      <c r="B232" s="29" t="s">
        <v>69</v>
      </c>
      <c r="C232" s="30">
        <v>195</v>
      </c>
      <c r="D232" s="30">
        <v>164</v>
      </c>
    </row>
    <row r="233" spans="1:4">
      <c r="A233" s="28">
        <v>42230</v>
      </c>
      <c r="B233" s="29" t="s">
        <v>69</v>
      </c>
      <c r="C233" s="30">
        <v>129</v>
      </c>
      <c r="D233" s="30">
        <v>95</v>
      </c>
    </row>
    <row r="234" spans="1:4">
      <c r="A234" s="28">
        <v>42231</v>
      </c>
      <c r="B234" s="29" t="s">
        <v>69</v>
      </c>
      <c r="C234" s="30">
        <v>360</v>
      </c>
      <c r="D234" s="30">
        <v>178</v>
      </c>
    </row>
    <row r="235" spans="1:4">
      <c r="A235" s="28">
        <v>42232</v>
      </c>
      <c r="B235" s="29" t="s">
        <v>69</v>
      </c>
      <c r="C235" s="30">
        <v>81</v>
      </c>
      <c r="D235" s="30">
        <v>75</v>
      </c>
    </row>
    <row r="236" spans="1:4">
      <c r="A236" s="28">
        <v>42233</v>
      </c>
      <c r="B236" s="29" t="s">
        <v>69</v>
      </c>
      <c r="C236" s="30">
        <v>175</v>
      </c>
      <c r="D236" s="30">
        <v>141</v>
      </c>
    </row>
    <row r="237" spans="1:4">
      <c r="A237" s="28">
        <v>42234</v>
      </c>
      <c r="B237" s="29" t="s">
        <v>69</v>
      </c>
      <c r="C237" s="30">
        <v>173</v>
      </c>
      <c r="D237" s="30">
        <v>161</v>
      </c>
    </row>
    <row r="238" spans="1:4">
      <c r="A238" s="28">
        <v>42235</v>
      </c>
      <c r="B238" s="29" t="s">
        <v>69</v>
      </c>
      <c r="C238" s="30">
        <v>186</v>
      </c>
      <c r="D238" s="30">
        <v>117</v>
      </c>
    </row>
    <row r="239" spans="1:4">
      <c r="A239" s="28">
        <v>42236</v>
      </c>
      <c r="B239" s="29" t="s">
        <v>69</v>
      </c>
      <c r="C239" s="30">
        <v>235</v>
      </c>
      <c r="D239" s="30">
        <v>195</v>
      </c>
    </row>
    <row r="240" spans="1:4">
      <c r="A240" s="28">
        <v>42237</v>
      </c>
      <c r="B240" s="29" t="s">
        <v>69</v>
      </c>
      <c r="C240" s="30">
        <v>188</v>
      </c>
      <c r="D240" s="30">
        <v>156</v>
      </c>
    </row>
    <row r="241" spans="1:4">
      <c r="A241" s="28">
        <v>42238</v>
      </c>
      <c r="B241" s="29" t="s">
        <v>69</v>
      </c>
      <c r="C241" s="30">
        <v>121</v>
      </c>
      <c r="D241" s="30">
        <v>98</v>
      </c>
    </row>
    <row r="242" spans="1:4">
      <c r="A242" s="28">
        <v>42239</v>
      </c>
      <c r="B242" s="29" t="s">
        <v>69</v>
      </c>
      <c r="C242" s="30">
        <v>87</v>
      </c>
      <c r="D242" s="30">
        <v>87</v>
      </c>
    </row>
    <row r="243" spans="1:4">
      <c r="A243" s="28">
        <v>42240</v>
      </c>
      <c r="B243" s="29" t="s">
        <v>69</v>
      </c>
      <c r="C243" s="30">
        <v>275</v>
      </c>
      <c r="D243" s="30">
        <v>162</v>
      </c>
    </row>
    <row r="244" spans="1:4">
      <c r="A244" s="28">
        <v>42241</v>
      </c>
      <c r="B244" s="29" t="s">
        <v>69</v>
      </c>
      <c r="C244" s="30">
        <v>233</v>
      </c>
      <c r="D244" s="30">
        <v>187</v>
      </c>
    </row>
    <row r="245" spans="1:4">
      <c r="A245" s="28">
        <v>42242</v>
      </c>
      <c r="B245" s="29" t="s">
        <v>69</v>
      </c>
      <c r="C245" s="30">
        <v>225</v>
      </c>
      <c r="D245" s="30">
        <v>195</v>
      </c>
    </row>
    <row r="246" spans="1:4">
      <c r="A246" s="28">
        <v>42243</v>
      </c>
      <c r="B246" s="29" t="s">
        <v>69</v>
      </c>
      <c r="C246" s="30">
        <v>175</v>
      </c>
      <c r="D246" s="30">
        <v>134</v>
      </c>
    </row>
    <row r="247" spans="1:4">
      <c r="A247" s="28">
        <v>42244</v>
      </c>
      <c r="B247" s="29" t="s">
        <v>69</v>
      </c>
      <c r="C247" s="30">
        <v>126</v>
      </c>
      <c r="D247" s="30">
        <v>80</v>
      </c>
    </row>
    <row r="248" spans="1:4">
      <c r="A248" s="28">
        <v>42245</v>
      </c>
      <c r="B248" s="29" t="s">
        <v>69</v>
      </c>
      <c r="C248" s="30">
        <v>134</v>
      </c>
      <c r="D248" s="30">
        <v>128</v>
      </c>
    </row>
    <row r="249" spans="1:4">
      <c r="A249" s="28">
        <v>42246</v>
      </c>
      <c r="B249" s="29" t="s">
        <v>69</v>
      </c>
      <c r="C249" s="30">
        <v>84</v>
      </c>
      <c r="D249" s="30">
        <v>80</v>
      </c>
    </row>
    <row r="250" spans="1:4">
      <c r="A250" s="28">
        <v>42247</v>
      </c>
      <c r="B250" s="29" t="s">
        <v>69</v>
      </c>
      <c r="C250" s="30">
        <v>182</v>
      </c>
      <c r="D250" s="30">
        <v>153</v>
      </c>
    </row>
    <row r="251" spans="1:4">
      <c r="A251" s="28">
        <v>42248</v>
      </c>
      <c r="B251" s="29" t="s">
        <v>69</v>
      </c>
      <c r="C251" s="30">
        <v>143</v>
      </c>
      <c r="D251" s="30">
        <v>131</v>
      </c>
    </row>
    <row r="252" spans="1:4">
      <c r="A252" s="28">
        <v>42249</v>
      </c>
      <c r="B252" s="29" t="s">
        <v>69</v>
      </c>
      <c r="C252" s="30">
        <v>196</v>
      </c>
      <c r="D252" s="30">
        <v>159</v>
      </c>
    </row>
    <row r="253" spans="1:4">
      <c r="A253" s="28">
        <v>42250</v>
      </c>
      <c r="B253" s="29" t="s">
        <v>69</v>
      </c>
      <c r="C253" s="30">
        <v>229</v>
      </c>
      <c r="D253" s="30">
        <v>207</v>
      </c>
    </row>
    <row r="254" spans="1:4">
      <c r="A254" s="28">
        <v>42251</v>
      </c>
      <c r="B254" s="29" t="s">
        <v>69</v>
      </c>
      <c r="C254" s="30">
        <v>160</v>
      </c>
      <c r="D254" s="30">
        <v>110</v>
      </c>
    </row>
    <row r="255" spans="1:4">
      <c r="A255" s="28">
        <v>42252</v>
      </c>
      <c r="B255" s="29" t="s">
        <v>69</v>
      </c>
      <c r="C255" s="30">
        <v>103</v>
      </c>
      <c r="D255" s="30">
        <v>86</v>
      </c>
    </row>
    <row r="256" spans="1:4">
      <c r="A256" s="28">
        <v>42253</v>
      </c>
      <c r="B256" s="29" t="s">
        <v>69</v>
      </c>
      <c r="C256" s="30">
        <v>126</v>
      </c>
      <c r="D256" s="30">
        <v>113</v>
      </c>
    </row>
    <row r="257" spans="1:4">
      <c r="A257" s="28">
        <v>42254</v>
      </c>
      <c r="B257" s="29" t="s">
        <v>69</v>
      </c>
      <c r="C257" s="30">
        <v>205</v>
      </c>
      <c r="D257" s="30">
        <v>170</v>
      </c>
    </row>
    <row r="258" spans="1:4">
      <c r="A258" s="28">
        <v>42255</v>
      </c>
      <c r="B258" s="29" t="s">
        <v>69</v>
      </c>
      <c r="C258" s="30">
        <v>161</v>
      </c>
      <c r="D258" s="30">
        <v>116</v>
      </c>
    </row>
    <row r="259" spans="1:4">
      <c r="A259" s="28">
        <v>42256</v>
      </c>
      <c r="B259" s="29" t="s">
        <v>69</v>
      </c>
      <c r="C259" s="30">
        <v>196</v>
      </c>
      <c r="D259" s="30">
        <v>103</v>
      </c>
    </row>
    <row r="260" spans="1:4">
      <c r="A260" s="28">
        <v>42257</v>
      </c>
      <c r="B260" s="29" t="s">
        <v>69</v>
      </c>
      <c r="C260" s="30">
        <v>165</v>
      </c>
      <c r="D260" s="30">
        <v>100</v>
      </c>
    </row>
    <row r="261" spans="1:4">
      <c r="A261" s="28">
        <v>42258</v>
      </c>
      <c r="B261" s="29" t="s">
        <v>69</v>
      </c>
      <c r="C261" s="30">
        <v>198</v>
      </c>
      <c r="D261" s="30">
        <v>145</v>
      </c>
    </row>
    <row r="262" spans="1:4">
      <c r="A262" s="28">
        <v>42259</v>
      </c>
      <c r="B262" s="29" t="s">
        <v>69</v>
      </c>
      <c r="C262" s="30">
        <v>141</v>
      </c>
      <c r="D262" s="30">
        <v>134</v>
      </c>
    </row>
    <row r="263" spans="1:4">
      <c r="A263" s="28">
        <v>42260</v>
      </c>
      <c r="B263" s="29" t="s">
        <v>69</v>
      </c>
      <c r="C263" s="30">
        <v>84</v>
      </c>
      <c r="D263" s="30">
        <v>81</v>
      </c>
    </row>
    <row r="264" spans="1:4">
      <c r="A264" s="28">
        <v>42261</v>
      </c>
      <c r="B264" s="29" t="s">
        <v>69</v>
      </c>
      <c r="C264" s="30">
        <v>240</v>
      </c>
      <c r="D264" s="30">
        <v>134</v>
      </c>
    </row>
    <row r="265" spans="1:4">
      <c r="A265" s="28">
        <v>42262</v>
      </c>
      <c r="B265" s="29" t="s">
        <v>69</v>
      </c>
      <c r="C265" s="30">
        <v>221</v>
      </c>
      <c r="D265" s="30">
        <v>137</v>
      </c>
    </row>
    <row r="266" spans="1:4">
      <c r="A266" s="28">
        <v>42263</v>
      </c>
      <c r="B266" s="29" t="s">
        <v>69</v>
      </c>
      <c r="C266" s="30">
        <v>210</v>
      </c>
      <c r="D266" s="30">
        <v>145</v>
      </c>
    </row>
    <row r="267" spans="1:4">
      <c r="A267" s="28">
        <v>42264</v>
      </c>
      <c r="B267" s="29" t="s">
        <v>69</v>
      </c>
      <c r="C267" s="30">
        <v>303</v>
      </c>
      <c r="D267" s="30">
        <v>176</v>
      </c>
    </row>
    <row r="268" spans="1:4">
      <c r="A268" s="28">
        <v>42265</v>
      </c>
      <c r="B268" s="29" t="s">
        <v>69</v>
      </c>
      <c r="C268" s="30">
        <v>240</v>
      </c>
      <c r="D268" s="30">
        <v>103</v>
      </c>
    </row>
    <row r="269" spans="1:4">
      <c r="A269" s="28">
        <v>42266</v>
      </c>
      <c r="B269" s="29" t="s">
        <v>69</v>
      </c>
      <c r="C269" s="30">
        <v>103</v>
      </c>
      <c r="D269" s="30">
        <v>95</v>
      </c>
    </row>
    <row r="270" spans="1:4">
      <c r="A270" s="28">
        <v>42267</v>
      </c>
      <c r="B270" s="29" t="s">
        <v>69</v>
      </c>
      <c r="C270" s="30">
        <v>89</v>
      </c>
      <c r="D270" s="30">
        <v>83</v>
      </c>
    </row>
    <row r="271" spans="1:4">
      <c r="A271" s="28">
        <v>42268</v>
      </c>
      <c r="B271" s="29" t="s">
        <v>69</v>
      </c>
      <c r="C271" s="30">
        <v>175</v>
      </c>
      <c r="D271" s="30">
        <v>93</v>
      </c>
    </row>
    <row r="272" spans="1:4">
      <c r="A272" s="28">
        <v>42269</v>
      </c>
      <c r="B272" s="29" t="s">
        <v>69</v>
      </c>
      <c r="C272" s="30">
        <v>157</v>
      </c>
      <c r="D272" s="30">
        <v>87</v>
      </c>
    </row>
    <row r="273" spans="1:4">
      <c r="A273" s="28">
        <v>42270</v>
      </c>
      <c r="B273" s="29" t="s">
        <v>69</v>
      </c>
      <c r="C273" s="30">
        <v>204</v>
      </c>
      <c r="D273" s="30">
        <v>149</v>
      </c>
    </row>
    <row r="274" spans="1:4">
      <c r="A274" s="28">
        <v>42271</v>
      </c>
      <c r="B274" s="29" t="s">
        <v>69</v>
      </c>
      <c r="C274" s="30">
        <v>174</v>
      </c>
      <c r="D274" s="30">
        <v>140</v>
      </c>
    </row>
    <row r="275" spans="1:4">
      <c r="A275" s="28">
        <v>42272</v>
      </c>
      <c r="B275" s="29" t="s">
        <v>69</v>
      </c>
      <c r="C275" s="30">
        <v>146</v>
      </c>
      <c r="D275" s="30">
        <v>102</v>
      </c>
    </row>
    <row r="276" spans="1:4">
      <c r="A276" s="28">
        <v>42273</v>
      </c>
      <c r="B276" s="29" t="s">
        <v>69</v>
      </c>
      <c r="C276" s="30">
        <v>91</v>
      </c>
      <c r="D276" s="30">
        <v>87</v>
      </c>
    </row>
    <row r="277" spans="1:4">
      <c r="A277" s="28">
        <v>42274</v>
      </c>
      <c r="B277" s="29" t="s">
        <v>69</v>
      </c>
      <c r="C277" s="30">
        <v>104</v>
      </c>
      <c r="D277" s="30">
        <v>84</v>
      </c>
    </row>
    <row r="278" spans="1:4">
      <c r="A278" s="28">
        <v>42275</v>
      </c>
      <c r="B278" s="29" t="s">
        <v>69</v>
      </c>
      <c r="C278" s="30">
        <v>218</v>
      </c>
      <c r="D278" s="30">
        <v>149</v>
      </c>
    </row>
    <row r="279" spans="1:4">
      <c r="A279" s="28">
        <v>42276</v>
      </c>
      <c r="B279" s="29" t="s">
        <v>69</v>
      </c>
      <c r="C279" s="30">
        <v>238</v>
      </c>
      <c r="D279" s="30">
        <v>170</v>
      </c>
    </row>
    <row r="280" spans="1:4">
      <c r="A280" s="28">
        <v>42277</v>
      </c>
      <c r="B280" s="29" t="s">
        <v>69</v>
      </c>
      <c r="C280" s="30">
        <v>164</v>
      </c>
      <c r="D280" s="30">
        <v>123</v>
      </c>
    </row>
    <row r="281" spans="1:4">
      <c r="A281" s="28">
        <v>42278</v>
      </c>
      <c r="B281" s="29" t="s">
        <v>69</v>
      </c>
      <c r="C281" s="30">
        <v>154</v>
      </c>
      <c r="D281" s="30">
        <v>116</v>
      </c>
    </row>
    <row r="282" spans="1:4">
      <c r="A282" s="28">
        <v>42279</v>
      </c>
      <c r="B282" s="29" t="s">
        <v>69</v>
      </c>
      <c r="C282" s="30">
        <v>172</v>
      </c>
      <c r="D282" s="30">
        <v>156</v>
      </c>
    </row>
    <row r="283" spans="1:4">
      <c r="A283" s="28">
        <v>42280</v>
      </c>
      <c r="B283" s="29" t="s">
        <v>69</v>
      </c>
      <c r="C283" s="30">
        <v>94</v>
      </c>
      <c r="D283" s="30">
        <v>85</v>
      </c>
    </row>
    <row r="284" spans="1:4">
      <c r="A284" s="28">
        <v>42281</v>
      </c>
      <c r="B284" s="29" t="s">
        <v>69</v>
      </c>
      <c r="C284" s="30">
        <v>75</v>
      </c>
      <c r="D284" s="30">
        <v>71</v>
      </c>
    </row>
    <row r="285" spans="1:4">
      <c r="A285" s="28">
        <v>42282</v>
      </c>
      <c r="B285" s="29" t="s">
        <v>69</v>
      </c>
      <c r="C285" s="30">
        <v>292</v>
      </c>
      <c r="D285" s="30">
        <v>178</v>
      </c>
    </row>
    <row r="286" spans="1:4">
      <c r="A286" s="28">
        <v>42283</v>
      </c>
      <c r="B286" s="29" t="s">
        <v>69</v>
      </c>
      <c r="C286" s="30">
        <v>564</v>
      </c>
      <c r="D286" s="30">
        <v>266</v>
      </c>
    </row>
    <row r="287" spans="1:4">
      <c r="A287" s="28">
        <v>42284</v>
      </c>
      <c r="B287" s="29" t="s">
        <v>69</v>
      </c>
      <c r="C287" s="30">
        <v>300</v>
      </c>
      <c r="D287" s="30">
        <v>213</v>
      </c>
    </row>
    <row r="288" spans="1:4">
      <c r="A288" s="28">
        <v>42285</v>
      </c>
      <c r="B288" s="29" t="s">
        <v>69</v>
      </c>
      <c r="C288" s="30">
        <v>180</v>
      </c>
      <c r="D288" s="30">
        <v>125</v>
      </c>
    </row>
    <row r="289" spans="1:4">
      <c r="A289" s="28">
        <v>42286</v>
      </c>
      <c r="B289" s="29" t="s">
        <v>69</v>
      </c>
      <c r="C289" s="30">
        <v>266</v>
      </c>
      <c r="D289" s="30">
        <v>116</v>
      </c>
    </row>
    <row r="290" spans="1:4">
      <c r="A290" s="28">
        <v>42287</v>
      </c>
      <c r="B290" s="29" t="s">
        <v>69</v>
      </c>
      <c r="C290" s="30">
        <v>293</v>
      </c>
      <c r="D290" s="30">
        <v>243</v>
      </c>
    </row>
    <row r="291" spans="1:4">
      <c r="A291" s="28">
        <v>42288</v>
      </c>
      <c r="B291" s="29" t="s">
        <v>69</v>
      </c>
      <c r="C291" s="30">
        <v>187</v>
      </c>
      <c r="D291" s="30">
        <v>150</v>
      </c>
    </row>
    <row r="292" spans="1:4">
      <c r="A292" s="28">
        <v>42289</v>
      </c>
      <c r="B292" s="29" t="s">
        <v>69</v>
      </c>
      <c r="C292" s="30">
        <v>199</v>
      </c>
      <c r="D292" s="30">
        <v>131</v>
      </c>
    </row>
    <row r="293" spans="1:4">
      <c r="A293" s="28">
        <v>42290</v>
      </c>
      <c r="B293" s="29" t="s">
        <v>69</v>
      </c>
      <c r="C293" s="30">
        <v>181</v>
      </c>
      <c r="D293" s="30">
        <v>169</v>
      </c>
    </row>
    <row r="294" spans="1:4">
      <c r="A294" s="28">
        <v>42291</v>
      </c>
      <c r="B294" s="29" t="s">
        <v>69</v>
      </c>
      <c r="C294" s="30">
        <v>189</v>
      </c>
      <c r="D294" s="30">
        <v>158</v>
      </c>
    </row>
    <row r="295" spans="1:4">
      <c r="A295" s="28">
        <v>42292</v>
      </c>
      <c r="B295" s="29" t="s">
        <v>69</v>
      </c>
      <c r="C295" s="30">
        <v>208</v>
      </c>
      <c r="D295" s="30">
        <v>155</v>
      </c>
    </row>
    <row r="296" spans="1:4">
      <c r="A296" s="28">
        <v>42293</v>
      </c>
      <c r="B296" s="29" t="s">
        <v>69</v>
      </c>
      <c r="C296" s="30">
        <v>180</v>
      </c>
      <c r="D296" s="30">
        <v>150</v>
      </c>
    </row>
    <row r="297" spans="1:4">
      <c r="A297" s="28">
        <v>42294</v>
      </c>
      <c r="B297" s="29" t="s">
        <v>69</v>
      </c>
      <c r="C297" s="30">
        <v>136</v>
      </c>
      <c r="D297" s="30">
        <v>97</v>
      </c>
    </row>
    <row r="298" spans="1:4">
      <c r="A298" s="28">
        <v>42295</v>
      </c>
      <c r="B298" s="29" t="s">
        <v>69</v>
      </c>
      <c r="C298" s="30">
        <v>121</v>
      </c>
      <c r="D298" s="30">
        <v>109</v>
      </c>
    </row>
    <row r="299" spans="1:4">
      <c r="A299" s="28">
        <v>42296</v>
      </c>
      <c r="B299" s="29" t="s">
        <v>69</v>
      </c>
      <c r="C299" s="30">
        <v>159</v>
      </c>
      <c r="D299" s="30">
        <v>133</v>
      </c>
    </row>
    <row r="300" spans="1:4">
      <c r="A300" s="28">
        <v>42297</v>
      </c>
      <c r="B300" s="29" t="s">
        <v>69</v>
      </c>
      <c r="C300" s="30">
        <v>226</v>
      </c>
      <c r="D300" s="30">
        <v>185</v>
      </c>
    </row>
    <row r="301" spans="1:4">
      <c r="A301" s="28">
        <v>42298</v>
      </c>
      <c r="B301" s="29" t="s">
        <v>69</v>
      </c>
      <c r="C301" s="30">
        <v>205</v>
      </c>
      <c r="D301" s="30">
        <v>153</v>
      </c>
    </row>
    <row r="302" spans="1:4">
      <c r="A302" s="28">
        <v>42299</v>
      </c>
      <c r="B302" s="29" t="s">
        <v>69</v>
      </c>
      <c r="C302" s="30">
        <v>222</v>
      </c>
      <c r="D302" s="30">
        <v>148</v>
      </c>
    </row>
    <row r="303" spans="1:4">
      <c r="A303" s="28">
        <v>42300</v>
      </c>
      <c r="B303" s="29" t="s">
        <v>69</v>
      </c>
      <c r="C303" s="30">
        <v>185</v>
      </c>
      <c r="D303" s="30">
        <v>144</v>
      </c>
    </row>
    <row r="304" spans="1:4">
      <c r="A304" s="28">
        <v>42301</v>
      </c>
      <c r="B304" s="29" t="s">
        <v>69</v>
      </c>
      <c r="C304" s="30">
        <v>102</v>
      </c>
      <c r="D304" s="30">
        <v>89</v>
      </c>
    </row>
    <row r="305" spans="1:4">
      <c r="A305" s="28">
        <v>42302</v>
      </c>
      <c r="B305" s="29" t="s">
        <v>69</v>
      </c>
      <c r="C305" s="30">
        <v>160</v>
      </c>
      <c r="D305" s="30">
        <v>119</v>
      </c>
    </row>
    <row r="306" spans="1:4">
      <c r="A306" s="28">
        <v>42303</v>
      </c>
      <c r="B306" s="29" t="s">
        <v>69</v>
      </c>
      <c r="C306" s="30">
        <v>294</v>
      </c>
      <c r="D306" s="30">
        <v>222</v>
      </c>
    </row>
    <row r="307" spans="1:4">
      <c r="A307" s="28">
        <v>42304</v>
      </c>
      <c r="B307" s="29" t="s">
        <v>69</v>
      </c>
      <c r="C307" s="30">
        <v>167</v>
      </c>
      <c r="D307" s="30">
        <v>116</v>
      </c>
    </row>
    <row r="308" spans="1:4">
      <c r="A308" s="28">
        <v>42305</v>
      </c>
      <c r="B308" s="29" t="s">
        <v>69</v>
      </c>
      <c r="C308" s="30">
        <v>171</v>
      </c>
      <c r="D308" s="30">
        <v>147</v>
      </c>
    </row>
    <row r="309" spans="1:4">
      <c r="A309" s="28">
        <v>42306</v>
      </c>
      <c r="B309" s="29" t="s">
        <v>69</v>
      </c>
      <c r="C309" s="30">
        <v>184</v>
      </c>
      <c r="D309" s="30">
        <v>141</v>
      </c>
    </row>
    <row r="310" spans="1:4">
      <c r="A310" s="28">
        <v>42307</v>
      </c>
      <c r="B310" s="29" t="s">
        <v>69</v>
      </c>
      <c r="C310" s="30">
        <v>354</v>
      </c>
      <c r="D310" s="30">
        <v>146</v>
      </c>
    </row>
    <row r="311" spans="1:4">
      <c r="A311" s="28">
        <v>42308</v>
      </c>
      <c r="B311" s="29" t="s">
        <v>69</v>
      </c>
      <c r="C311" s="30">
        <v>1275</v>
      </c>
      <c r="D311" s="30">
        <v>293</v>
      </c>
    </row>
    <row r="312" spans="1:4">
      <c r="A312" s="28">
        <v>42309</v>
      </c>
      <c r="B312" s="29" t="s">
        <v>69</v>
      </c>
      <c r="C312" s="30">
        <v>420</v>
      </c>
      <c r="D312" s="30">
        <v>289</v>
      </c>
    </row>
    <row r="313" spans="1:4">
      <c r="A313" s="28">
        <v>42310</v>
      </c>
      <c r="B313" s="29" t="s">
        <v>69</v>
      </c>
      <c r="C313" s="30">
        <v>397</v>
      </c>
      <c r="D313" s="30">
        <v>272</v>
      </c>
    </row>
    <row r="314" spans="1:4">
      <c r="A314" s="28">
        <v>42311</v>
      </c>
      <c r="B314" s="29" t="s">
        <v>69</v>
      </c>
      <c r="C314" s="30">
        <v>101</v>
      </c>
      <c r="D314" s="30">
        <v>93</v>
      </c>
    </row>
    <row r="315" spans="1:4">
      <c r="A315" s="28">
        <v>42312</v>
      </c>
      <c r="B315" s="29" t="s">
        <v>69</v>
      </c>
      <c r="C315" s="30">
        <v>317</v>
      </c>
      <c r="D315" s="30">
        <v>151</v>
      </c>
    </row>
    <row r="316" spans="1:4">
      <c r="A316" s="28">
        <v>42313</v>
      </c>
      <c r="B316" s="29" t="s">
        <v>69</v>
      </c>
      <c r="C316" s="30">
        <v>428</v>
      </c>
      <c r="D316" s="30">
        <v>201</v>
      </c>
    </row>
    <row r="317" spans="1:4">
      <c r="A317" s="28">
        <v>42314</v>
      </c>
      <c r="B317" s="29" t="s">
        <v>69</v>
      </c>
      <c r="C317" s="30">
        <v>322</v>
      </c>
      <c r="D317" s="30">
        <v>190</v>
      </c>
    </row>
    <row r="318" spans="1:4">
      <c r="A318" s="28">
        <v>42315</v>
      </c>
      <c r="B318" s="29" t="s">
        <v>69</v>
      </c>
      <c r="C318" s="30">
        <v>234</v>
      </c>
      <c r="D318" s="30">
        <v>178</v>
      </c>
    </row>
    <row r="319" spans="1:4">
      <c r="A319" s="28">
        <v>42316</v>
      </c>
      <c r="B319" s="29" t="s">
        <v>69</v>
      </c>
      <c r="C319" s="30">
        <v>151</v>
      </c>
      <c r="D319" s="30">
        <v>96</v>
      </c>
    </row>
    <row r="320" spans="1:4">
      <c r="A320" s="28">
        <v>42317</v>
      </c>
      <c r="B320" s="29" t="s">
        <v>69</v>
      </c>
      <c r="C320" s="30">
        <v>269</v>
      </c>
      <c r="D320" s="30">
        <v>125</v>
      </c>
    </row>
    <row r="321" spans="1:4">
      <c r="A321" s="28">
        <v>42318</v>
      </c>
      <c r="B321" s="29" t="s">
        <v>69</v>
      </c>
      <c r="C321" s="30">
        <v>194</v>
      </c>
      <c r="D321" s="30">
        <v>119</v>
      </c>
    </row>
    <row r="322" spans="1:4">
      <c r="A322" s="28">
        <v>42319</v>
      </c>
      <c r="B322" s="29" t="s">
        <v>69</v>
      </c>
      <c r="C322" s="30">
        <v>179</v>
      </c>
      <c r="D322" s="30">
        <v>121</v>
      </c>
    </row>
    <row r="323" spans="1:4">
      <c r="A323" s="28">
        <v>42320</v>
      </c>
      <c r="B323" s="29" t="s">
        <v>69</v>
      </c>
      <c r="C323" s="30">
        <v>364</v>
      </c>
      <c r="D323" s="30">
        <v>238</v>
      </c>
    </row>
    <row r="324" spans="1:4">
      <c r="A324" s="28">
        <v>42321</v>
      </c>
      <c r="B324" s="29" t="s">
        <v>69</v>
      </c>
      <c r="C324" s="30">
        <v>180</v>
      </c>
      <c r="D324" s="30">
        <v>92</v>
      </c>
    </row>
    <row r="325" spans="1:4">
      <c r="A325" s="28">
        <v>42322</v>
      </c>
      <c r="B325" s="29" t="s">
        <v>69</v>
      </c>
      <c r="C325" s="30">
        <v>150</v>
      </c>
      <c r="D325" s="30">
        <v>121</v>
      </c>
    </row>
    <row r="326" spans="1:4">
      <c r="A326" s="28">
        <v>42323</v>
      </c>
      <c r="B326" s="29" t="s">
        <v>69</v>
      </c>
      <c r="C326" s="30">
        <v>86</v>
      </c>
      <c r="D326" s="30">
        <v>76</v>
      </c>
    </row>
    <row r="327" spans="1:4">
      <c r="A327" s="28">
        <v>42324</v>
      </c>
      <c r="B327" s="29" t="s">
        <v>69</v>
      </c>
      <c r="C327" s="30">
        <v>240</v>
      </c>
      <c r="D327" s="30">
        <v>146</v>
      </c>
    </row>
    <row r="328" spans="1:4">
      <c r="A328" s="28">
        <v>42325</v>
      </c>
      <c r="B328" s="29" t="s">
        <v>69</v>
      </c>
      <c r="C328" s="30">
        <v>195</v>
      </c>
      <c r="D328" s="30">
        <v>138</v>
      </c>
    </row>
    <row r="329" spans="1:4">
      <c r="A329" s="28">
        <v>42326</v>
      </c>
      <c r="B329" s="29" t="s">
        <v>69</v>
      </c>
      <c r="C329" s="30">
        <v>369</v>
      </c>
      <c r="D329" s="30">
        <v>235</v>
      </c>
    </row>
    <row r="330" spans="1:4">
      <c r="A330" s="28">
        <v>42327</v>
      </c>
      <c r="B330" s="29" t="s">
        <v>69</v>
      </c>
      <c r="C330" s="30">
        <v>308</v>
      </c>
      <c r="D330" s="30">
        <v>232</v>
      </c>
    </row>
    <row r="331" spans="1:4">
      <c r="A331" s="28">
        <v>42328</v>
      </c>
      <c r="B331" s="29" t="s">
        <v>69</v>
      </c>
      <c r="C331" s="30">
        <v>224</v>
      </c>
      <c r="D331" s="30">
        <v>163</v>
      </c>
    </row>
    <row r="332" spans="1:4">
      <c r="A332" s="28">
        <v>42329</v>
      </c>
      <c r="B332" s="29" t="s">
        <v>69</v>
      </c>
      <c r="C332" s="30">
        <v>124</v>
      </c>
      <c r="D332" s="30">
        <v>99</v>
      </c>
    </row>
    <row r="333" spans="1:4">
      <c r="A333" s="28">
        <v>42330</v>
      </c>
      <c r="B333" s="29" t="s">
        <v>69</v>
      </c>
      <c r="C333" s="30">
        <v>152</v>
      </c>
      <c r="D333" s="30">
        <v>131</v>
      </c>
    </row>
    <row r="334" spans="1:4">
      <c r="A334" s="28">
        <v>42331</v>
      </c>
      <c r="B334" s="29" t="s">
        <v>69</v>
      </c>
      <c r="C334" s="30">
        <v>219</v>
      </c>
      <c r="D334" s="30">
        <v>154</v>
      </c>
    </row>
    <row r="335" spans="1:4">
      <c r="A335" s="28">
        <v>42332</v>
      </c>
      <c r="B335" s="29" t="s">
        <v>69</v>
      </c>
      <c r="C335" s="30">
        <v>179</v>
      </c>
      <c r="D335" s="30">
        <v>152</v>
      </c>
    </row>
    <row r="336" spans="1:4">
      <c r="A336" s="28">
        <v>42333</v>
      </c>
      <c r="B336" s="29" t="s">
        <v>69</v>
      </c>
      <c r="C336" s="30">
        <v>749</v>
      </c>
      <c r="D336" s="30">
        <v>439</v>
      </c>
    </row>
    <row r="337" spans="1:4">
      <c r="A337" s="28">
        <v>42334</v>
      </c>
      <c r="B337" s="29" t="s">
        <v>69</v>
      </c>
      <c r="C337" s="30">
        <v>418</v>
      </c>
      <c r="D337" s="30">
        <v>272</v>
      </c>
    </row>
    <row r="338" spans="1:4">
      <c r="A338" s="28">
        <v>42335</v>
      </c>
      <c r="B338" s="29" t="s">
        <v>69</v>
      </c>
      <c r="C338" s="30">
        <v>216</v>
      </c>
      <c r="D338" s="30">
        <v>170</v>
      </c>
    </row>
    <row r="339" spans="1:4">
      <c r="A339" s="28">
        <v>42336</v>
      </c>
      <c r="B339" s="29" t="s">
        <v>69</v>
      </c>
      <c r="C339" s="30">
        <v>130</v>
      </c>
      <c r="D339" s="30">
        <v>84</v>
      </c>
    </row>
    <row r="340" spans="1:4">
      <c r="A340" s="28">
        <v>42337</v>
      </c>
      <c r="B340" s="29" t="s">
        <v>69</v>
      </c>
      <c r="C340" s="30">
        <v>124</v>
      </c>
      <c r="D340" s="30">
        <v>118</v>
      </c>
    </row>
    <row r="341" spans="1:4">
      <c r="A341" s="28">
        <v>42338</v>
      </c>
      <c r="B341" s="29" t="s">
        <v>69</v>
      </c>
      <c r="C341" s="30">
        <v>386</v>
      </c>
      <c r="D341" s="30">
        <v>202</v>
      </c>
    </row>
    <row r="342" spans="1:4">
      <c r="A342" s="28">
        <v>42339</v>
      </c>
      <c r="B342" s="29" t="s">
        <v>69</v>
      </c>
      <c r="C342" s="30">
        <v>213</v>
      </c>
      <c r="D342" s="30">
        <v>158</v>
      </c>
    </row>
    <row r="343" spans="1:4">
      <c r="A343" s="28">
        <v>42340</v>
      </c>
      <c r="B343" s="29" t="s">
        <v>69</v>
      </c>
      <c r="C343" s="30">
        <v>290</v>
      </c>
      <c r="D343" s="30">
        <v>225</v>
      </c>
    </row>
    <row r="344" spans="1:4">
      <c r="A344" s="28">
        <v>42341</v>
      </c>
      <c r="B344" s="29" t="s">
        <v>69</v>
      </c>
      <c r="C344" s="30">
        <v>174</v>
      </c>
      <c r="D344" s="30">
        <v>157</v>
      </c>
    </row>
    <row r="345" spans="1:4">
      <c r="A345" s="28">
        <v>42342</v>
      </c>
      <c r="B345" s="29" t="s">
        <v>69</v>
      </c>
      <c r="C345" s="30">
        <v>160</v>
      </c>
      <c r="D345" s="30">
        <v>139</v>
      </c>
    </row>
    <row r="346" spans="1:4">
      <c r="A346" s="28">
        <v>42343</v>
      </c>
      <c r="B346" s="29" t="s">
        <v>69</v>
      </c>
      <c r="C346" s="30">
        <v>177</v>
      </c>
      <c r="D346" s="30">
        <v>121</v>
      </c>
    </row>
    <row r="347" spans="1:4">
      <c r="A347" s="28">
        <v>42344</v>
      </c>
      <c r="B347" s="29" t="s">
        <v>69</v>
      </c>
      <c r="C347" s="30">
        <v>127</v>
      </c>
      <c r="D347" s="30">
        <v>103</v>
      </c>
    </row>
    <row r="348" spans="1:4">
      <c r="A348" s="28">
        <v>42345</v>
      </c>
      <c r="B348" s="29" t="s">
        <v>69</v>
      </c>
      <c r="C348" s="30">
        <v>193</v>
      </c>
      <c r="D348" s="30">
        <v>144</v>
      </c>
    </row>
    <row r="349" spans="1:4">
      <c r="A349" s="28">
        <v>42346</v>
      </c>
      <c r="B349" s="29" t="s">
        <v>69</v>
      </c>
      <c r="C349" s="30">
        <v>396</v>
      </c>
      <c r="D349" s="30">
        <v>300</v>
      </c>
    </row>
    <row r="350" spans="1:4">
      <c r="A350" s="28">
        <v>42347</v>
      </c>
      <c r="B350" s="29" t="s">
        <v>69</v>
      </c>
      <c r="C350" s="30">
        <v>233</v>
      </c>
      <c r="D350" s="30">
        <v>190</v>
      </c>
    </row>
    <row r="351" spans="1:4">
      <c r="A351" s="28">
        <v>42348</v>
      </c>
      <c r="B351" s="29" t="s">
        <v>69</v>
      </c>
      <c r="C351" s="30">
        <v>330</v>
      </c>
      <c r="D351" s="30">
        <v>241</v>
      </c>
    </row>
    <row r="352" spans="1:4">
      <c r="A352" s="28">
        <v>42349</v>
      </c>
      <c r="B352" s="29" t="s">
        <v>69</v>
      </c>
      <c r="C352" s="30">
        <v>247</v>
      </c>
      <c r="D352" s="30">
        <v>197</v>
      </c>
    </row>
    <row r="353" spans="1:4">
      <c r="A353" s="28">
        <v>42350</v>
      </c>
      <c r="B353" s="29" t="s">
        <v>69</v>
      </c>
      <c r="C353" s="30">
        <v>91</v>
      </c>
      <c r="D353" s="30">
        <v>87</v>
      </c>
    </row>
    <row r="354" spans="1:4">
      <c r="A354" s="28">
        <v>42351</v>
      </c>
      <c r="B354" s="29" t="s">
        <v>69</v>
      </c>
      <c r="C354" s="30">
        <v>124</v>
      </c>
      <c r="D354" s="30">
        <v>107</v>
      </c>
    </row>
    <row r="355" spans="1:4">
      <c r="A355" s="28">
        <v>42352</v>
      </c>
      <c r="B355" s="29" t="s">
        <v>69</v>
      </c>
      <c r="C355" s="30">
        <v>198</v>
      </c>
      <c r="D355" s="30">
        <v>167</v>
      </c>
    </row>
    <row r="356" spans="1:4">
      <c r="A356" s="28">
        <v>42353</v>
      </c>
      <c r="B356" s="29" t="s">
        <v>69</v>
      </c>
      <c r="C356" s="30">
        <v>288</v>
      </c>
      <c r="D356" s="30">
        <v>250</v>
      </c>
    </row>
    <row r="357" spans="1:4">
      <c r="A357" s="28">
        <v>42354</v>
      </c>
      <c r="B357" s="29" t="s">
        <v>69</v>
      </c>
      <c r="C357" s="30">
        <v>208</v>
      </c>
      <c r="D357" s="30">
        <v>185</v>
      </c>
    </row>
    <row r="358" spans="1:4">
      <c r="A358" s="28">
        <v>42355</v>
      </c>
      <c r="B358" s="29" t="s">
        <v>69</v>
      </c>
      <c r="C358" s="30">
        <v>438</v>
      </c>
      <c r="D358" s="30">
        <v>284</v>
      </c>
    </row>
    <row r="359" spans="1:4">
      <c r="A359" s="28">
        <v>42356</v>
      </c>
      <c r="B359" s="29" t="s">
        <v>69</v>
      </c>
      <c r="C359" s="30">
        <v>329</v>
      </c>
      <c r="D359" s="30">
        <v>265</v>
      </c>
    </row>
    <row r="360" spans="1:4">
      <c r="A360" s="28">
        <v>42357</v>
      </c>
      <c r="B360" s="29" t="s">
        <v>69</v>
      </c>
      <c r="C360" s="30">
        <v>771</v>
      </c>
      <c r="D360" s="30">
        <v>339</v>
      </c>
    </row>
    <row r="361" spans="1:4">
      <c r="A361" s="28">
        <v>42358</v>
      </c>
      <c r="B361" s="29" t="s">
        <v>69</v>
      </c>
      <c r="C361" s="30">
        <v>422</v>
      </c>
      <c r="D361" s="30">
        <v>352</v>
      </c>
    </row>
    <row r="362" spans="1:4">
      <c r="A362" s="28">
        <v>42359</v>
      </c>
      <c r="B362" s="29" t="s">
        <v>69</v>
      </c>
      <c r="C362" s="30">
        <v>233</v>
      </c>
      <c r="D362" s="30">
        <v>202</v>
      </c>
    </row>
    <row r="363" spans="1:4">
      <c r="A363" s="28">
        <v>42360</v>
      </c>
      <c r="B363" s="29" t="s">
        <v>69</v>
      </c>
      <c r="C363" s="30">
        <v>172</v>
      </c>
      <c r="D363" s="30">
        <v>141</v>
      </c>
    </row>
    <row r="364" spans="1:4">
      <c r="A364" s="28">
        <v>42361</v>
      </c>
      <c r="B364" s="29" t="s">
        <v>69</v>
      </c>
      <c r="C364" s="30">
        <v>157</v>
      </c>
      <c r="D364" s="30">
        <v>141</v>
      </c>
    </row>
    <row r="365" spans="1:4">
      <c r="A365" s="28">
        <v>42362</v>
      </c>
      <c r="B365" s="29" t="s">
        <v>69</v>
      </c>
      <c r="C365" s="30">
        <v>178</v>
      </c>
      <c r="D365" s="30">
        <v>171</v>
      </c>
    </row>
    <row r="366" spans="1:4">
      <c r="A366" s="28">
        <v>42363</v>
      </c>
      <c r="B366" s="29" t="s">
        <v>69</v>
      </c>
      <c r="C366" s="30">
        <v>159</v>
      </c>
      <c r="D366" s="30">
        <v>117</v>
      </c>
    </row>
    <row r="367" spans="1:4">
      <c r="A367" s="28">
        <v>42364</v>
      </c>
      <c r="B367" s="29" t="s">
        <v>69</v>
      </c>
      <c r="C367" s="30">
        <v>656</v>
      </c>
      <c r="D367" s="30">
        <v>322</v>
      </c>
    </row>
    <row r="368" spans="1:4">
      <c r="A368" s="28">
        <v>42365</v>
      </c>
      <c r="B368" s="29" t="s">
        <v>69</v>
      </c>
      <c r="C368" s="30">
        <v>105</v>
      </c>
      <c r="D368" s="30">
        <v>93</v>
      </c>
    </row>
    <row r="369" spans="1:4">
      <c r="A369" s="28">
        <v>42366</v>
      </c>
      <c r="B369" s="29" t="s">
        <v>69</v>
      </c>
      <c r="C369" s="30">
        <v>168</v>
      </c>
      <c r="D369" s="30">
        <v>160</v>
      </c>
    </row>
    <row r="370" spans="1:4">
      <c r="A370" s="28">
        <v>42367</v>
      </c>
      <c r="B370" s="29" t="s">
        <v>69</v>
      </c>
      <c r="C370" s="30">
        <v>221</v>
      </c>
      <c r="D370" s="30">
        <v>198</v>
      </c>
    </row>
    <row r="371" spans="1:4">
      <c r="A371" s="28">
        <v>42368</v>
      </c>
      <c r="B371" s="29" t="s">
        <v>69</v>
      </c>
      <c r="C371" s="30">
        <v>185</v>
      </c>
      <c r="D371" s="30">
        <v>171</v>
      </c>
    </row>
    <row r="372" spans="1:4">
      <c r="A372" s="28">
        <v>42369</v>
      </c>
      <c r="B372" s="29" t="s">
        <v>69</v>
      </c>
      <c r="C372" s="30">
        <v>691</v>
      </c>
      <c r="D372" s="30">
        <v>352</v>
      </c>
    </row>
    <row r="373" spans="1:4">
      <c r="A373" s="28">
        <v>42370</v>
      </c>
      <c r="B373" s="30" t="s">
        <v>69</v>
      </c>
      <c r="C373" s="30">
        <v>114</v>
      </c>
      <c r="D373" s="30">
        <v>110</v>
      </c>
    </row>
    <row r="374" spans="1:4">
      <c r="A374" s="28">
        <v>42371</v>
      </c>
      <c r="B374" s="30" t="s">
        <v>69</v>
      </c>
      <c r="C374" s="30">
        <v>114</v>
      </c>
      <c r="D374" s="30">
        <v>106</v>
      </c>
    </row>
    <row r="375" spans="1:4">
      <c r="A375" s="28">
        <v>42372</v>
      </c>
      <c r="B375" s="30" t="s">
        <v>69</v>
      </c>
      <c r="C375" s="30">
        <v>363</v>
      </c>
      <c r="D375" s="30">
        <v>187</v>
      </c>
    </row>
    <row r="376" spans="1:4">
      <c r="A376" s="28">
        <v>42373</v>
      </c>
      <c r="B376" s="30" t="s">
        <v>69</v>
      </c>
      <c r="C376" s="30">
        <v>322</v>
      </c>
      <c r="D376" s="30">
        <v>250</v>
      </c>
    </row>
    <row r="377" spans="1:4">
      <c r="A377" s="28">
        <v>42374</v>
      </c>
      <c r="B377" s="30" t="s">
        <v>69</v>
      </c>
      <c r="C377" s="30">
        <v>296</v>
      </c>
      <c r="D377" s="30">
        <v>247</v>
      </c>
    </row>
    <row r="378" spans="1:4">
      <c r="A378" s="28">
        <v>42375</v>
      </c>
      <c r="B378" s="30" t="s">
        <v>69</v>
      </c>
      <c r="C378" s="30">
        <v>244</v>
      </c>
      <c r="D378" s="30">
        <v>211</v>
      </c>
    </row>
    <row r="379" spans="1:4">
      <c r="A379" s="28">
        <v>42376</v>
      </c>
      <c r="B379" s="30" t="s">
        <v>69</v>
      </c>
      <c r="C379" s="30">
        <v>216</v>
      </c>
      <c r="D379" s="30">
        <v>199</v>
      </c>
    </row>
    <row r="380" spans="1:4">
      <c r="A380" s="28">
        <v>42377</v>
      </c>
      <c r="B380" s="30" t="s">
        <v>69</v>
      </c>
      <c r="C380" s="30">
        <v>178</v>
      </c>
      <c r="D380" s="30">
        <v>131</v>
      </c>
    </row>
    <row r="381" spans="1:4">
      <c r="A381" s="28">
        <v>42378</v>
      </c>
      <c r="B381" s="30" t="s">
        <v>69</v>
      </c>
      <c r="C381" s="30">
        <v>177</v>
      </c>
      <c r="D381" s="30">
        <v>169</v>
      </c>
    </row>
    <row r="382" spans="1:4">
      <c r="A382" s="28">
        <v>42379</v>
      </c>
      <c r="B382" s="30" t="s">
        <v>69</v>
      </c>
      <c r="C382" s="30">
        <v>135</v>
      </c>
      <c r="D382" s="30">
        <v>105</v>
      </c>
    </row>
    <row r="383" spans="1:4">
      <c r="A383" s="28">
        <v>42380</v>
      </c>
      <c r="B383" s="30" t="s">
        <v>69</v>
      </c>
      <c r="C383" s="30">
        <v>313</v>
      </c>
      <c r="D383" s="30">
        <v>267</v>
      </c>
    </row>
    <row r="384" spans="1:4">
      <c r="A384" s="28">
        <v>42381</v>
      </c>
      <c r="B384" s="30" t="s">
        <v>69</v>
      </c>
      <c r="C384" s="30">
        <v>339</v>
      </c>
      <c r="D384" s="30">
        <v>278</v>
      </c>
    </row>
    <row r="385" spans="1:4">
      <c r="A385" s="28">
        <v>42382</v>
      </c>
      <c r="B385" s="30" t="s">
        <v>69</v>
      </c>
      <c r="C385" s="30">
        <v>729</v>
      </c>
      <c r="D385" s="30">
        <v>335</v>
      </c>
    </row>
    <row r="386" spans="1:4">
      <c r="A386" s="28">
        <v>42383</v>
      </c>
      <c r="B386" s="30" t="s">
        <v>69</v>
      </c>
      <c r="C386" s="30">
        <v>349</v>
      </c>
      <c r="D386" s="30">
        <v>249</v>
      </c>
    </row>
    <row r="387" spans="1:4">
      <c r="A387" s="28">
        <v>42384</v>
      </c>
      <c r="B387" s="30" t="s">
        <v>69</v>
      </c>
      <c r="C387" s="30">
        <v>204</v>
      </c>
      <c r="D387" s="30">
        <v>181</v>
      </c>
    </row>
    <row r="388" spans="1:4">
      <c r="A388" s="28">
        <v>42385</v>
      </c>
      <c r="B388" s="30" t="s">
        <v>69</v>
      </c>
      <c r="C388" s="30">
        <v>102</v>
      </c>
      <c r="D388" s="30">
        <v>97</v>
      </c>
    </row>
    <row r="389" spans="1:4">
      <c r="A389" s="28">
        <v>42386</v>
      </c>
      <c r="B389" s="30" t="s">
        <v>69</v>
      </c>
      <c r="C389" s="30">
        <v>182</v>
      </c>
      <c r="D389" s="30">
        <v>146</v>
      </c>
    </row>
    <row r="390" spans="1:4">
      <c r="A390" s="28">
        <v>42387</v>
      </c>
      <c r="B390" s="30" t="s">
        <v>69</v>
      </c>
      <c r="C390" s="30">
        <v>281</v>
      </c>
      <c r="D390" s="30">
        <v>193</v>
      </c>
    </row>
    <row r="391" spans="1:4">
      <c r="A391" s="28">
        <v>42388</v>
      </c>
      <c r="B391" s="30" t="s">
        <v>69</v>
      </c>
      <c r="C391" s="30">
        <v>258</v>
      </c>
      <c r="D391" s="30">
        <v>208</v>
      </c>
    </row>
    <row r="392" spans="1:4">
      <c r="A392" s="28">
        <v>42389</v>
      </c>
      <c r="B392" s="30" t="s">
        <v>69</v>
      </c>
      <c r="C392" s="30">
        <v>312</v>
      </c>
      <c r="D392" s="30">
        <v>263</v>
      </c>
    </row>
    <row r="393" spans="1:4">
      <c r="A393" s="28">
        <v>42390</v>
      </c>
      <c r="B393" s="30" t="s">
        <v>69</v>
      </c>
      <c r="C393" s="30">
        <v>247</v>
      </c>
      <c r="D393" s="30">
        <v>170</v>
      </c>
    </row>
    <row r="394" spans="1:4">
      <c r="A394" s="28">
        <v>42391</v>
      </c>
      <c r="B394" s="30" t="s">
        <v>69</v>
      </c>
      <c r="C394" s="30">
        <v>417</v>
      </c>
      <c r="D394" s="30">
        <v>171</v>
      </c>
    </row>
    <row r="395" spans="1:4">
      <c r="A395" s="28">
        <v>42392</v>
      </c>
      <c r="B395" s="30" t="s">
        <v>69</v>
      </c>
      <c r="C395" s="30">
        <v>170</v>
      </c>
      <c r="D395" s="30">
        <v>112</v>
      </c>
    </row>
    <row r="396" spans="1:4">
      <c r="A396" s="28">
        <v>42393</v>
      </c>
      <c r="B396" s="30" t="s">
        <v>69</v>
      </c>
      <c r="C396" s="30">
        <v>99</v>
      </c>
      <c r="D396" s="30">
        <v>95</v>
      </c>
    </row>
    <row r="397" spans="1:4">
      <c r="A397" s="28">
        <v>42394</v>
      </c>
      <c r="B397" s="30" t="s">
        <v>69</v>
      </c>
      <c r="C397" s="30">
        <v>138</v>
      </c>
      <c r="D397" s="30">
        <v>136</v>
      </c>
    </row>
    <row r="398" spans="1:4">
      <c r="A398" s="28">
        <v>42395</v>
      </c>
      <c r="B398" s="30" t="s">
        <v>69</v>
      </c>
      <c r="C398" s="30">
        <v>125</v>
      </c>
      <c r="D398" s="30">
        <v>99</v>
      </c>
    </row>
    <row r="399" spans="1:4">
      <c r="A399" s="28">
        <v>42396</v>
      </c>
      <c r="B399" s="30" t="s">
        <v>69</v>
      </c>
      <c r="C399" s="30">
        <v>747</v>
      </c>
      <c r="D399" s="30">
        <v>353</v>
      </c>
    </row>
    <row r="400" spans="1:4">
      <c r="A400" s="28">
        <v>42397</v>
      </c>
      <c r="B400" s="30" t="s">
        <v>69</v>
      </c>
      <c r="C400" s="30">
        <v>646</v>
      </c>
      <c r="D400" s="30">
        <v>457</v>
      </c>
    </row>
    <row r="401" spans="1:4">
      <c r="A401" s="28">
        <v>42398</v>
      </c>
      <c r="B401" s="30" t="s">
        <v>69</v>
      </c>
      <c r="C401" s="30">
        <v>320</v>
      </c>
      <c r="D401" s="30">
        <v>192</v>
      </c>
    </row>
    <row r="402" spans="1:4">
      <c r="A402" s="28">
        <v>42399</v>
      </c>
      <c r="B402" s="30" t="s">
        <v>69</v>
      </c>
      <c r="C402" s="30">
        <v>177</v>
      </c>
      <c r="D402" s="30">
        <v>125</v>
      </c>
    </row>
    <row r="403" spans="1:4">
      <c r="A403" s="28">
        <v>42400</v>
      </c>
      <c r="B403" s="30" t="s">
        <v>69</v>
      </c>
      <c r="C403" s="30">
        <v>424</v>
      </c>
      <c r="D403" s="30">
        <v>276</v>
      </c>
    </row>
    <row r="404" spans="1:4">
      <c r="A404" s="28">
        <v>42401</v>
      </c>
      <c r="B404" s="30" t="s">
        <v>69</v>
      </c>
      <c r="C404" s="30">
        <v>242</v>
      </c>
      <c r="D404" s="30">
        <v>209</v>
      </c>
    </row>
    <row r="405" spans="1:4">
      <c r="A405" s="28">
        <v>42402</v>
      </c>
      <c r="B405" s="30" t="s">
        <v>69</v>
      </c>
      <c r="C405" s="30">
        <v>170</v>
      </c>
      <c r="D405" s="30">
        <v>153</v>
      </c>
    </row>
    <row r="406" spans="1:4">
      <c r="A406" s="28">
        <v>42403</v>
      </c>
      <c r="B406" s="30" t="s">
        <v>69</v>
      </c>
      <c r="C406" s="30">
        <v>171</v>
      </c>
      <c r="D406" s="30">
        <v>148</v>
      </c>
    </row>
    <row r="407" spans="1:4">
      <c r="A407" s="28">
        <v>42404</v>
      </c>
      <c r="B407" s="30" t="s">
        <v>69</v>
      </c>
      <c r="C407" s="30">
        <v>154</v>
      </c>
      <c r="D407" s="30">
        <v>147</v>
      </c>
    </row>
    <row r="408" spans="1:4">
      <c r="A408" s="28">
        <v>42405</v>
      </c>
      <c r="B408" s="30" t="s">
        <v>69</v>
      </c>
      <c r="C408" s="30">
        <v>191</v>
      </c>
      <c r="D408" s="30">
        <v>180</v>
      </c>
    </row>
    <row r="409" spans="1:4">
      <c r="A409" s="28">
        <v>42406</v>
      </c>
      <c r="B409" s="30" t="s">
        <v>69</v>
      </c>
      <c r="C409" s="30">
        <v>103</v>
      </c>
      <c r="D409" s="30">
        <v>99</v>
      </c>
    </row>
    <row r="410" spans="1:4">
      <c r="A410" s="28">
        <v>42407</v>
      </c>
      <c r="B410" s="30" t="s">
        <v>69</v>
      </c>
      <c r="C410" s="30">
        <v>100</v>
      </c>
      <c r="D410" s="30">
        <v>86</v>
      </c>
    </row>
    <row r="411" spans="1:4">
      <c r="A411" s="28">
        <v>42408</v>
      </c>
      <c r="B411" s="30" t="s">
        <v>69</v>
      </c>
      <c r="C411" s="30">
        <v>173</v>
      </c>
      <c r="D411" s="30">
        <v>163</v>
      </c>
    </row>
    <row r="412" spans="1:4">
      <c r="A412" s="28">
        <v>42409</v>
      </c>
      <c r="B412" s="30" t="s">
        <v>69</v>
      </c>
      <c r="C412" s="30">
        <v>199</v>
      </c>
      <c r="D412" s="30">
        <v>181</v>
      </c>
    </row>
    <row r="413" spans="1:4">
      <c r="A413" s="28">
        <v>42410</v>
      </c>
      <c r="B413" s="30" t="s">
        <v>69</v>
      </c>
      <c r="C413" s="30">
        <v>397</v>
      </c>
      <c r="D413" s="30">
        <v>288</v>
      </c>
    </row>
    <row r="414" spans="1:4">
      <c r="A414" s="28">
        <v>42411</v>
      </c>
      <c r="B414" s="30" t="s">
        <v>69</v>
      </c>
      <c r="C414" s="30">
        <v>187</v>
      </c>
      <c r="D414" s="30">
        <v>169</v>
      </c>
    </row>
    <row r="415" spans="1:4">
      <c r="A415" s="28">
        <v>42412</v>
      </c>
      <c r="B415" s="30" t="s">
        <v>69</v>
      </c>
      <c r="C415" s="30">
        <v>165</v>
      </c>
      <c r="D415" s="30">
        <v>157</v>
      </c>
    </row>
    <row r="416" spans="1:4">
      <c r="A416" s="28">
        <v>42413</v>
      </c>
      <c r="B416" s="30" t="s">
        <v>69</v>
      </c>
      <c r="C416" s="30">
        <v>129</v>
      </c>
      <c r="D416" s="30">
        <v>117</v>
      </c>
    </row>
    <row r="417" spans="1:4">
      <c r="A417" s="28">
        <v>42414</v>
      </c>
      <c r="B417" s="30" t="s">
        <v>69</v>
      </c>
      <c r="C417" s="30">
        <v>93</v>
      </c>
      <c r="D417" s="30">
        <v>89</v>
      </c>
    </row>
    <row r="418" spans="1:4">
      <c r="A418" s="28">
        <v>42415</v>
      </c>
      <c r="B418" s="30" t="s">
        <v>69</v>
      </c>
      <c r="C418" s="30">
        <v>277</v>
      </c>
      <c r="D418" s="30">
        <v>251</v>
      </c>
    </row>
    <row r="419" spans="1:4">
      <c r="A419" s="28">
        <v>42416</v>
      </c>
      <c r="B419" s="30" t="s">
        <v>69</v>
      </c>
      <c r="C419" s="30">
        <v>132</v>
      </c>
      <c r="D419" s="30">
        <v>124</v>
      </c>
    </row>
    <row r="420" spans="1:4">
      <c r="A420" s="28">
        <v>42417</v>
      </c>
      <c r="B420" s="30" t="s">
        <v>69</v>
      </c>
      <c r="C420" s="30">
        <v>186</v>
      </c>
      <c r="D420" s="30">
        <v>178</v>
      </c>
    </row>
    <row r="421" spans="1:4">
      <c r="A421" s="28">
        <v>42418</v>
      </c>
      <c r="B421" s="30" t="s">
        <v>69</v>
      </c>
      <c r="C421" s="30">
        <v>181</v>
      </c>
      <c r="D421" s="30">
        <v>165</v>
      </c>
    </row>
    <row r="422" spans="1:4">
      <c r="A422" s="28">
        <v>42419</v>
      </c>
      <c r="B422" s="30" t="s">
        <v>69</v>
      </c>
      <c r="C422" s="30">
        <v>237</v>
      </c>
      <c r="D422" s="30">
        <v>217</v>
      </c>
    </row>
    <row r="423" spans="1:4">
      <c r="A423" s="28">
        <v>42420</v>
      </c>
      <c r="B423" s="30" t="s">
        <v>69</v>
      </c>
      <c r="C423" s="30">
        <v>104</v>
      </c>
      <c r="D423" s="30">
        <v>95</v>
      </c>
    </row>
    <row r="424" spans="1:4">
      <c r="A424" s="28">
        <v>42421</v>
      </c>
      <c r="B424" s="30" t="s">
        <v>69</v>
      </c>
      <c r="C424" s="30">
        <v>124</v>
      </c>
      <c r="D424" s="30">
        <v>104</v>
      </c>
    </row>
    <row r="425" spans="1:4">
      <c r="A425" s="28">
        <v>42422</v>
      </c>
      <c r="B425" s="30" t="s">
        <v>69</v>
      </c>
      <c r="C425" s="30">
        <v>183</v>
      </c>
      <c r="D425" s="30">
        <v>162</v>
      </c>
    </row>
    <row r="426" spans="1:4">
      <c r="A426" s="28">
        <v>42423</v>
      </c>
      <c r="B426" s="30" t="s">
        <v>69</v>
      </c>
      <c r="C426" s="30">
        <v>445</v>
      </c>
      <c r="D426" s="30">
        <v>374</v>
      </c>
    </row>
    <row r="427" spans="1:4">
      <c r="A427" s="28">
        <v>42424</v>
      </c>
      <c r="B427" s="30" t="s">
        <v>69</v>
      </c>
      <c r="C427" s="30">
        <v>304</v>
      </c>
      <c r="D427" s="30">
        <v>278</v>
      </c>
    </row>
    <row r="428" spans="1:4">
      <c r="A428" s="28">
        <v>42425</v>
      </c>
      <c r="B428" s="30" t="s">
        <v>69</v>
      </c>
      <c r="C428" s="30">
        <v>296</v>
      </c>
      <c r="D428" s="30">
        <v>255</v>
      </c>
    </row>
    <row r="429" spans="1:4">
      <c r="A429" s="28">
        <v>42426</v>
      </c>
      <c r="B429" s="30" t="s">
        <v>69</v>
      </c>
      <c r="C429" s="30">
        <v>185</v>
      </c>
      <c r="D429" s="30">
        <v>176</v>
      </c>
    </row>
    <row r="430" spans="1:4">
      <c r="A430" s="28">
        <v>42427</v>
      </c>
      <c r="B430" s="30" t="s">
        <v>69</v>
      </c>
      <c r="C430" s="30">
        <v>98</v>
      </c>
      <c r="D430" s="30">
        <v>91</v>
      </c>
    </row>
    <row r="431" spans="1:4">
      <c r="A431" s="28">
        <v>42428</v>
      </c>
      <c r="B431" s="30" t="s">
        <v>69</v>
      </c>
      <c r="C431" s="30">
        <v>130</v>
      </c>
      <c r="D431" s="30">
        <v>117</v>
      </c>
    </row>
    <row r="432" spans="1:4">
      <c r="A432" s="28">
        <v>42429</v>
      </c>
      <c r="B432" s="30" t="s">
        <v>69</v>
      </c>
      <c r="C432" s="30">
        <v>260</v>
      </c>
      <c r="D432" s="30">
        <v>206</v>
      </c>
    </row>
    <row r="433" spans="1:4">
      <c r="A433" s="28">
        <v>42430</v>
      </c>
      <c r="B433" s="30" t="s">
        <v>69</v>
      </c>
      <c r="C433" s="30">
        <v>191</v>
      </c>
      <c r="D433" s="30">
        <v>168</v>
      </c>
    </row>
    <row r="434" spans="1:4">
      <c r="A434" s="28">
        <v>42431</v>
      </c>
      <c r="B434" s="30" t="s">
        <v>69</v>
      </c>
      <c r="C434" s="30">
        <v>253</v>
      </c>
      <c r="D434" s="30">
        <v>193</v>
      </c>
    </row>
    <row r="435" spans="1:4">
      <c r="A435" s="28">
        <v>42432</v>
      </c>
      <c r="B435" s="30" t="s">
        <v>69</v>
      </c>
      <c r="C435" s="30">
        <v>258</v>
      </c>
      <c r="D435" s="30">
        <v>232</v>
      </c>
    </row>
    <row r="436" spans="1:4">
      <c r="A436" s="28">
        <v>42433</v>
      </c>
      <c r="B436" s="30" t="s">
        <v>69</v>
      </c>
      <c r="C436" s="30">
        <v>230</v>
      </c>
      <c r="D436" s="30">
        <v>174</v>
      </c>
    </row>
    <row r="437" spans="1:4">
      <c r="A437" s="28">
        <v>42434</v>
      </c>
      <c r="B437" s="30" t="s">
        <v>69</v>
      </c>
      <c r="C437" s="30">
        <v>262</v>
      </c>
      <c r="D437" s="30">
        <v>147</v>
      </c>
    </row>
    <row r="438" spans="1:4">
      <c r="A438" s="28">
        <v>42435</v>
      </c>
      <c r="B438" s="30" t="s">
        <v>69</v>
      </c>
      <c r="C438" s="30">
        <v>89</v>
      </c>
      <c r="D438" s="30">
        <v>73</v>
      </c>
    </row>
    <row r="439" spans="1:4">
      <c r="A439" s="28">
        <v>42436</v>
      </c>
      <c r="B439" s="30" t="s">
        <v>69</v>
      </c>
      <c r="C439" s="30">
        <v>211</v>
      </c>
      <c r="D439" s="30">
        <v>160</v>
      </c>
    </row>
    <row r="440" spans="1:4">
      <c r="A440" s="28">
        <v>42437</v>
      </c>
      <c r="B440" s="30" t="s">
        <v>69</v>
      </c>
      <c r="C440" s="30">
        <v>675</v>
      </c>
      <c r="D440" s="30">
        <v>325</v>
      </c>
    </row>
    <row r="441" spans="1:4">
      <c r="A441" s="28">
        <v>42438</v>
      </c>
      <c r="B441" s="30" t="s">
        <v>69</v>
      </c>
      <c r="C441" s="30">
        <v>250</v>
      </c>
      <c r="D441" s="30">
        <v>187</v>
      </c>
    </row>
    <row r="442" spans="1:4">
      <c r="A442" s="28">
        <v>42439</v>
      </c>
      <c r="B442" s="30" t="s">
        <v>69</v>
      </c>
      <c r="C442" s="30">
        <v>343</v>
      </c>
      <c r="D442" s="30">
        <v>246</v>
      </c>
    </row>
    <row r="443" spans="1:4">
      <c r="A443" s="28">
        <v>42440</v>
      </c>
      <c r="B443" s="30" t="s">
        <v>69</v>
      </c>
      <c r="C443" s="30">
        <v>202</v>
      </c>
      <c r="D443" s="30">
        <v>148</v>
      </c>
    </row>
    <row r="444" spans="1:4">
      <c r="A444" s="28">
        <v>42441</v>
      </c>
      <c r="B444" s="30" t="s">
        <v>69</v>
      </c>
      <c r="C444" s="30">
        <v>104</v>
      </c>
      <c r="D444" s="30">
        <v>86</v>
      </c>
    </row>
    <row r="445" spans="1:4">
      <c r="A445" s="28">
        <v>42442</v>
      </c>
      <c r="B445" s="30" t="s">
        <v>69</v>
      </c>
      <c r="C445" s="30">
        <v>85</v>
      </c>
      <c r="D445" s="30">
        <v>79</v>
      </c>
    </row>
    <row r="446" spans="1:4">
      <c r="A446" s="28">
        <v>42443</v>
      </c>
      <c r="B446" s="30" t="s">
        <v>69</v>
      </c>
      <c r="C446" s="30">
        <v>119</v>
      </c>
      <c r="D446" s="30">
        <v>117</v>
      </c>
    </row>
    <row r="447" spans="1:4">
      <c r="A447" s="28">
        <v>42444</v>
      </c>
      <c r="B447" s="30" t="s">
        <v>69</v>
      </c>
      <c r="C447" s="30">
        <v>219</v>
      </c>
      <c r="D447" s="30">
        <v>157</v>
      </c>
    </row>
    <row r="448" spans="1:4">
      <c r="A448" s="28">
        <v>42445</v>
      </c>
      <c r="B448" s="30" t="s">
        <v>69</v>
      </c>
      <c r="C448" s="30">
        <v>188</v>
      </c>
      <c r="D448" s="30">
        <v>178</v>
      </c>
    </row>
    <row r="449" spans="1:4">
      <c r="A449" s="28">
        <v>42446</v>
      </c>
      <c r="B449" s="30" t="s">
        <v>69</v>
      </c>
      <c r="C449" s="30">
        <v>166</v>
      </c>
      <c r="D449" s="30">
        <v>143</v>
      </c>
    </row>
    <row r="450" spans="1:4">
      <c r="A450" s="28">
        <v>42447</v>
      </c>
      <c r="B450" s="30" t="s">
        <v>69</v>
      </c>
      <c r="C450" s="30">
        <v>607</v>
      </c>
      <c r="D450" s="30">
        <v>404</v>
      </c>
    </row>
    <row r="451" spans="1:4">
      <c r="A451" s="28">
        <v>42448</v>
      </c>
      <c r="B451" s="30" t="s">
        <v>69</v>
      </c>
      <c r="C451" s="30">
        <v>124</v>
      </c>
      <c r="D451" s="30">
        <v>111</v>
      </c>
    </row>
    <row r="452" spans="1:4">
      <c r="A452" s="28">
        <v>42449</v>
      </c>
      <c r="B452" s="30" t="s">
        <v>69</v>
      </c>
      <c r="C452" s="30">
        <v>82</v>
      </c>
      <c r="D452" s="30">
        <v>76</v>
      </c>
    </row>
    <row r="453" spans="1:4">
      <c r="A453" s="28">
        <v>42450</v>
      </c>
      <c r="B453" s="30" t="s">
        <v>69</v>
      </c>
      <c r="C453" s="30">
        <v>191</v>
      </c>
      <c r="D453" s="30">
        <v>154</v>
      </c>
    </row>
    <row r="454" spans="1:4">
      <c r="A454" s="28">
        <v>42451</v>
      </c>
      <c r="B454" s="30" t="s">
        <v>69</v>
      </c>
      <c r="C454" s="30">
        <v>153</v>
      </c>
      <c r="D454" s="30">
        <v>130</v>
      </c>
    </row>
    <row r="455" spans="1:4">
      <c r="A455" s="28">
        <v>42452</v>
      </c>
      <c r="B455" s="30" t="s">
        <v>69</v>
      </c>
      <c r="C455" s="30">
        <v>361</v>
      </c>
      <c r="D455" s="30">
        <v>204</v>
      </c>
    </row>
    <row r="456" spans="1:4">
      <c r="A456" s="28">
        <v>42453</v>
      </c>
      <c r="B456" s="30" t="s">
        <v>69</v>
      </c>
      <c r="C456" s="30">
        <v>146</v>
      </c>
      <c r="D456" s="30">
        <v>120</v>
      </c>
    </row>
    <row r="457" spans="1:4">
      <c r="A457" s="28">
        <v>42454</v>
      </c>
      <c r="B457" s="30" t="s">
        <v>69</v>
      </c>
      <c r="C457" s="30">
        <v>119</v>
      </c>
      <c r="D457" s="30">
        <v>100</v>
      </c>
    </row>
    <row r="458" spans="1:4">
      <c r="A458" s="28">
        <v>42455</v>
      </c>
      <c r="B458" s="30" t="s">
        <v>69</v>
      </c>
      <c r="C458" s="30">
        <v>93</v>
      </c>
      <c r="D458" s="30">
        <v>89</v>
      </c>
    </row>
    <row r="459" spans="1:4">
      <c r="A459" s="28">
        <v>42456</v>
      </c>
      <c r="B459" s="30" t="s">
        <v>69</v>
      </c>
      <c r="C459" s="30">
        <v>63</v>
      </c>
      <c r="D459" s="30">
        <v>60</v>
      </c>
    </row>
    <row r="460" spans="1:4">
      <c r="A460" s="28">
        <v>42457</v>
      </c>
      <c r="B460" s="30" t="s">
        <v>69</v>
      </c>
      <c r="C460" s="30">
        <v>106</v>
      </c>
      <c r="D460" s="30">
        <v>106</v>
      </c>
    </row>
    <row r="461" spans="1:4">
      <c r="A461" s="28">
        <v>42458</v>
      </c>
      <c r="B461" s="30" t="s">
        <v>69</v>
      </c>
      <c r="C461" s="30">
        <v>167</v>
      </c>
      <c r="D461" s="30">
        <v>161</v>
      </c>
    </row>
    <row r="462" spans="1:4">
      <c r="A462" s="28">
        <v>42459</v>
      </c>
      <c r="B462" s="30" t="s">
        <v>69</v>
      </c>
      <c r="C462" s="30">
        <v>168</v>
      </c>
      <c r="D462" s="30">
        <v>148</v>
      </c>
    </row>
    <row r="463" spans="1:4">
      <c r="A463" s="28">
        <v>42460</v>
      </c>
      <c r="B463" s="30" t="s">
        <v>69</v>
      </c>
      <c r="C463" s="30">
        <v>183</v>
      </c>
      <c r="D463" s="30">
        <v>145</v>
      </c>
    </row>
    <row r="464" spans="1:4">
      <c r="A464" s="28">
        <v>42461</v>
      </c>
      <c r="B464" s="30" t="s">
        <v>69</v>
      </c>
      <c r="C464" s="30">
        <v>198</v>
      </c>
      <c r="D464" s="30">
        <v>143</v>
      </c>
    </row>
    <row r="465" spans="1:4">
      <c r="A465" s="28">
        <v>42462</v>
      </c>
      <c r="B465" s="30" t="s">
        <v>69</v>
      </c>
      <c r="C465" s="30">
        <v>95</v>
      </c>
      <c r="D465" s="30">
        <v>91</v>
      </c>
    </row>
    <row r="466" spans="1:4">
      <c r="A466" s="28">
        <v>42463</v>
      </c>
      <c r="B466" s="30" t="s">
        <v>69</v>
      </c>
      <c r="C466" s="30">
        <v>67</v>
      </c>
      <c r="D466" s="30">
        <v>62</v>
      </c>
    </row>
    <row r="467" spans="1:4">
      <c r="A467" s="28">
        <v>42464</v>
      </c>
      <c r="B467" s="30" t="s">
        <v>69</v>
      </c>
      <c r="C467" s="30">
        <v>365</v>
      </c>
      <c r="D467" s="30">
        <v>271</v>
      </c>
    </row>
    <row r="468" spans="1:4">
      <c r="A468" s="28">
        <v>42465</v>
      </c>
      <c r="B468" s="30" t="s">
        <v>69</v>
      </c>
      <c r="C468" s="30">
        <v>235</v>
      </c>
      <c r="D468" s="30">
        <v>201</v>
      </c>
    </row>
    <row r="469" spans="1:4">
      <c r="A469" s="28">
        <v>42466</v>
      </c>
      <c r="B469" s="30" t="s">
        <v>69</v>
      </c>
      <c r="C469" s="30">
        <v>340</v>
      </c>
      <c r="D469" s="30">
        <v>271</v>
      </c>
    </row>
    <row r="470" spans="1:4">
      <c r="A470" s="28">
        <v>42467</v>
      </c>
      <c r="B470" s="30" t="s">
        <v>69</v>
      </c>
      <c r="C470" s="30">
        <v>225</v>
      </c>
      <c r="D470" s="30">
        <v>208</v>
      </c>
    </row>
    <row r="471" spans="1:4">
      <c r="A471" s="28">
        <v>42468</v>
      </c>
      <c r="B471" s="30" t="s">
        <v>69</v>
      </c>
      <c r="C471" s="30">
        <v>170</v>
      </c>
      <c r="D471" s="30">
        <v>156</v>
      </c>
    </row>
    <row r="472" spans="1:4">
      <c r="A472" s="28">
        <v>42469</v>
      </c>
      <c r="B472" s="30" t="s">
        <v>69</v>
      </c>
      <c r="C472" s="30">
        <v>76</v>
      </c>
      <c r="D472" s="30">
        <v>73</v>
      </c>
    </row>
    <row r="473" spans="1:4">
      <c r="A473" s="28">
        <v>42470</v>
      </c>
      <c r="B473" s="30" t="s">
        <v>69</v>
      </c>
      <c r="C473" s="30">
        <v>61</v>
      </c>
      <c r="D473" s="30">
        <v>56</v>
      </c>
    </row>
    <row r="474" spans="1:4">
      <c r="A474" s="28">
        <v>42471</v>
      </c>
      <c r="B474" s="30" t="s">
        <v>69</v>
      </c>
      <c r="C474" s="30">
        <v>156</v>
      </c>
      <c r="D474" s="30">
        <v>131</v>
      </c>
    </row>
    <row r="475" spans="1:4">
      <c r="A475" s="28">
        <v>42472</v>
      </c>
      <c r="B475" s="30" t="s">
        <v>69</v>
      </c>
      <c r="C475" s="30">
        <v>206</v>
      </c>
      <c r="D475" s="30">
        <v>168</v>
      </c>
    </row>
    <row r="476" spans="1:4">
      <c r="A476" s="28">
        <v>42473</v>
      </c>
      <c r="B476" s="30" t="s">
        <v>69</v>
      </c>
      <c r="C476" s="30">
        <v>168</v>
      </c>
      <c r="D476" s="30">
        <v>162</v>
      </c>
    </row>
    <row r="477" spans="1:4">
      <c r="A477" s="28">
        <v>42474</v>
      </c>
      <c r="B477" s="30" t="s">
        <v>69</v>
      </c>
      <c r="C477" s="30">
        <v>129</v>
      </c>
      <c r="D477" s="30">
        <v>117</v>
      </c>
    </row>
    <row r="478" spans="1:4">
      <c r="A478" s="28">
        <v>42475</v>
      </c>
      <c r="B478" s="30" t="s">
        <v>69</v>
      </c>
      <c r="C478" s="30">
        <v>142</v>
      </c>
      <c r="D478" s="30">
        <v>129</v>
      </c>
    </row>
    <row r="479" spans="1:4">
      <c r="A479" s="28">
        <v>42476</v>
      </c>
      <c r="B479" s="30" t="s">
        <v>69</v>
      </c>
      <c r="C479" s="30">
        <v>116</v>
      </c>
      <c r="D479" s="30">
        <v>113</v>
      </c>
    </row>
    <row r="480" spans="1:4">
      <c r="A480" s="28">
        <v>42477</v>
      </c>
      <c r="B480" s="30" t="s">
        <v>69</v>
      </c>
      <c r="C480" s="30">
        <v>66</v>
      </c>
      <c r="D480" s="30">
        <v>66</v>
      </c>
    </row>
    <row r="481" spans="1:4">
      <c r="A481" s="28">
        <v>42478</v>
      </c>
      <c r="B481" s="30" t="s">
        <v>69</v>
      </c>
      <c r="C481" s="30">
        <v>167</v>
      </c>
      <c r="D481" s="30">
        <v>110</v>
      </c>
    </row>
    <row r="482" spans="1:4">
      <c r="A482" s="28">
        <v>42479</v>
      </c>
      <c r="B482" s="30" t="s">
        <v>69</v>
      </c>
      <c r="C482" s="30">
        <v>150</v>
      </c>
      <c r="D482" s="30">
        <v>116</v>
      </c>
    </row>
    <row r="483" spans="1:4">
      <c r="A483" s="28">
        <v>42480</v>
      </c>
      <c r="B483" s="30" t="s">
        <v>69</v>
      </c>
      <c r="C483" s="30">
        <v>208</v>
      </c>
      <c r="D483" s="30">
        <v>141</v>
      </c>
    </row>
    <row r="484" spans="1:4">
      <c r="A484" s="28">
        <v>42481</v>
      </c>
      <c r="B484" s="30" t="s">
        <v>69</v>
      </c>
      <c r="C484" s="30">
        <v>166</v>
      </c>
      <c r="D484" s="30">
        <v>152</v>
      </c>
    </row>
    <row r="485" spans="1:4">
      <c r="A485" s="28">
        <v>42482</v>
      </c>
      <c r="B485" s="30" t="s">
        <v>69</v>
      </c>
      <c r="C485" s="30">
        <v>156</v>
      </c>
      <c r="D485" s="30">
        <v>155</v>
      </c>
    </row>
    <row r="486" spans="1:4">
      <c r="A486" s="28">
        <v>42483</v>
      </c>
      <c r="B486" s="30" t="s">
        <v>69</v>
      </c>
      <c r="C486" s="30">
        <v>106</v>
      </c>
      <c r="D486" s="30">
        <v>87</v>
      </c>
    </row>
    <row r="487" spans="1:4">
      <c r="A487" s="28">
        <v>42484</v>
      </c>
      <c r="B487" s="30" t="s">
        <v>69</v>
      </c>
      <c r="C487" s="30">
        <v>62</v>
      </c>
      <c r="D487" s="30">
        <v>61</v>
      </c>
    </row>
    <row r="488" spans="1:4">
      <c r="A488" s="28">
        <v>42485</v>
      </c>
      <c r="B488" s="30" t="s">
        <v>69</v>
      </c>
      <c r="C488" s="30">
        <v>60</v>
      </c>
      <c r="D488" s="30">
        <v>60</v>
      </c>
    </row>
    <row r="489" spans="1:4">
      <c r="A489" s="28">
        <v>42486</v>
      </c>
      <c r="B489" s="30" t="s">
        <v>69</v>
      </c>
      <c r="C489" s="30">
        <v>184</v>
      </c>
      <c r="D489" s="30">
        <v>170</v>
      </c>
    </row>
    <row r="490" spans="1:4">
      <c r="A490" s="28">
        <v>42487</v>
      </c>
      <c r="B490" s="30" t="s">
        <v>69</v>
      </c>
      <c r="C490" s="30">
        <v>183</v>
      </c>
      <c r="D490" s="30">
        <v>162</v>
      </c>
    </row>
    <row r="491" spans="1:4">
      <c r="A491" s="28">
        <v>42488</v>
      </c>
      <c r="B491" s="30" t="s">
        <v>69</v>
      </c>
      <c r="C491" s="30">
        <v>1219</v>
      </c>
      <c r="D491" s="30">
        <v>372</v>
      </c>
    </row>
    <row r="492" spans="1:4">
      <c r="A492" s="28">
        <v>42489</v>
      </c>
      <c r="B492" s="30" t="s">
        <v>69</v>
      </c>
      <c r="C492" s="30">
        <v>229</v>
      </c>
      <c r="D492" s="30">
        <v>195</v>
      </c>
    </row>
    <row r="493" spans="1:4">
      <c r="A493" s="28">
        <v>42490</v>
      </c>
      <c r="B493" s="30" t="s">
        <v>69</v>
      </c>
      <c r="C493" s="30">
        <v>104</v>
      </c>
      <c r="D493" s="30">
        <v>101</v>
      </c>
    </row>
    <row r="494" spans="1:4">
      <c r="A494" s="28">
        <v>42491</v>
      </c>
      <c r="B494" s="30" t="s">
        <v>69</v>
      </c>
      <c r="C494" s="30">
        <v>956</v>
      </c>
      <c r="D494" s="30">
        <v>559</v>
      </c>
    </row>
    <row r="495" spans="1:4">
      <c r="A495" s="28">
        <v>42492</v>
      </c>
      <c r="B495" s="30" t="s">
        <v>69</v>
      </c>
      <c r="C495" s="30">
        <v>295</v>
      </c>
      <c r="D495" s="30">
        <v>252</v>
      </c>
    </row>
    <row r="496" spans="1:4">
      <c r="A496" s="28">
        <v>42493</v>
      </c>
      <c r="B496" s="30" t="s">
        <v>69</v>
      </c>
      <c r="C496" s="30">
        <v>376</v>
      </c>
      <c r="D496" s="30">
        <v>319</v>
      </c>
    </row>
    <row r="497" spans="1:4">
      <c r="A497" s="28">
        <v>42494</v>
      </c>
      <c r="B497" s="30" t="s">
        <v>69</v>
      </c>
      <c r="C497" s="30">
        <v>194</v>
      </c>
      <c r="D497" s="30">
        <v>172</v>
      </c>
    </row>
    <row r="498" spans="1:4">
      <c r="A498" s="28">
        <v>42495</v>
      </c>
      <c r="B498" s="30" t="s">
        <v>69</v>
      </c>
      <c r="C498" s="30">
        <v>179</v>
      </c>
      <c r="D498" s="30">
        <v>161</v>
      </c>
    </row>
    <row r="499" spans="1:4">
      <c r="A499" s="28">
        <v>42496</v>
      </c>
      <c r="B499" s="30" t="s">
        <v>69</v>
      </c>
      <c r="C499" s="30">
        <v>167</v>
      </c>
      <c r="D499" s="30">
        <v>154</v>
      </c>
    </row>
    <row r="500" spans="1:4">
      <c r="A500" s="28">
        <v>42497</v>
      </c>
      <c r="B500" s="30" t="s">
        <v>69</v>
      </c>
      <c r="C500" s="30">
        <v>110</v>
      </c>
      <c r="D500" s="30">
        <v>99</v>
      </c>
    </row>
    <row r="501" spans="1:4">
      <c r="A501" s="28">
        <v>42498</v>
      </c>
      <c r="B501" s="30" t="s">
        <v>69</v>
      </c>
      <c r="C501" s="30">
        <v>160</v>
      </c>
      <c r="D501" s="30">
        <v>152</v>
      </c>
    </row>
    <row r="502" spans="1:4">
      <c r="A502" s="28">
        <v>42499</v>
      </c>
      <c r="B502" s="30" t="s">
        <v>69</v>
      </c>
      <c r="C502" s="30">
        <v>476</v>
      </c>
      <c r="D502" s="30">
        <v>345</v>
      </c>
    </row>
    <row r="503" spans="1:4">
      <c r="A503" s="28">
        <v>42500</v>
      </c>
      <c r="B503" s="30" t="s">
        <v>69</v>
      </c>
      <c r="C503" s="30">
        <v>298</v>
      </c>
      <c r="D503" s="30">
        <v>227</v>
      </c>
    </row>
    <row r="504" spans="1:4">
      <c r="A504" s="28">
        <v>42501</v>
      </c>
      <c r="B504" s="30" t="s">
        <v>69</v>
      </c>
      <c r="C504" s="30">
        <v>340</v>
      </c>
      <c r="D504" s="30">
        <v>258</v>
      </c>
    </row>
    <row r="505" spans="1:4">
      <c r="A505" s="28">
        <v>42502</v>
      </c>
      <c r="B505" s="30" t="s">
        <v>69</v>
      </c>
      <c r="C505" s="30">
        <v>221</v>
      </c>
      <c r="D505" s="30">
        <v>189</v>
      </c>
    </row>
    <row r="506" spans="1:4">
      <c r="A506" s="28">
        <v>42503</v>
      </c>
      <c r="B506" s="30" t="s">
        <v>69</v>
      </c>
      <c r="C506" s="30">
        <v>153</v>
      </c>
      <c r="D506" s="30">
        <v>144</v>
      </c>
    </row>
    <row r="507" spans="1:4">
      <c r="A507" s="28">
        <v>42504</v>
      </c>
      <c r="B507" s="30" t="s">
        <v>69</v>
      </c>
      <c r="C507" s="30">
        <v>96</v>
      </c>
      <c r="D507" s="30">
        <v>89</v>
      </c>
    </row>
    <row r="508" spans="1:4">
      <c r="A508" s="28">
        <v>42505</v>
      </c>
      <c r="B508" s="30" t="s">
        <v>69</v>
      </c>
      <c r="C508" s="30">
        <v>51</v>
      </c>
      <c r="D508" s="30">
        <v>50</v>
      </c>
    </row>
    <row r="509" spans="1:4">
      <c r="A509" s="28">
        <v>42506</v>
      </c>
      <c r="B509" s="30" t="s">
        <v>69</v>
      </c>
      <c r="C509" s="30">
        <v>173</v>
      </c>
      <c r="D509" s="30">
        <v>157</v>
      </c>
    </row>
    <row r="510" spans="1:4">
      <c r="A510" s="28">
        <v>42507</v>
      </c>
      <c r="B510" s="30" t="s">
        <v>69</v>
      </c>
      <c r="C510" s="30">
        <v>175</v>
      </c>
      <c r="D510" s="30">
        <v>144</v>
      </c>
    </row>
    <row r="511" spans="1:4">
      <c r="A511" s="28">
        <v>42508</v>
      </c>
      <c r="B511" s="30" t="s">
        <v>69</v>
      </c>
      <c r="C511" s="30">
        <v>178</v>
      </c>
      <c r="D511" s="30">
        <v>164</v>
      </c>
    </row>
    <row r="512" spans="1:4">
      <c r="A512" s="28">
        <v>42509</v>
      </c>
      <c r="B512" s="30" t="s">
        <v>69</v>
      </c>
      <c r="C512" s="30">
        <v>194</v>
      </c>
      <c r="D512" s="30">
        <v>177</v>
      </c>
    </row>
    <row r="513" spans="1:4">
      <c r="A513" s="28">
        <v>42510</v>
      </c>
      <c r="B513" s="30" t="s">
        <v>69</v>
      </c>
      <c r="C513" s="30">
        <v>167</v>
      </c>
      <c r="D513" s="30">
        <v>150</v>
      </c>
    </row>
    <row r="514" spans="1:4">
      <c r="A514" s="28">
        <v>42511</v>
      </c>
      <c r="B514" s="30" t="s">
        <v>69</v>
      </c>
      <c r="C514" s="30">
        <v>81</v>
      </c>
      <c r="D514" s="30">
        <v>81</v>
      </c>
    </row>
    <row r="515" spans="1:4">
      <c r="A515" s="28">
        <v>42512</v>
      </c>
      <c r="B515" s="30" t="s">
        <v>69</v>
      </c>
      <c r="C515" s="30">
        <v>114</v>
      </c>
      <c r="D515" s="30">
        <v>105</v>
      </c>
    </row>
    <row r="516" spans="1:4">
      <c r="A516" s="28">
        <v>42513</v>
      </c>
      <c r="B516" s="30" t="s">
        <v>69</v>
      </c>
      <c r="C516" s="30">
        <v>181</v>
      </c>
      <c r="D516" s="30">
        <v>145</v>
      </c>
    </row>
    <row r="517" spans="1:4">
      <c r="A517" s="28">
        <v>42514</v>
      </c>
      <c r="B517" s="30" t="s">
        <v>69</v>
      </c>
      <c r="C517" s="30">
        <v>145</v>
      </c>
      <c r="D517" s="30">
        <v>138</v>
      </c>
    </row>
    <row r="518" spans="1:4">
      <c r="A518" s="28">
        <v>42515</v>
      </c>
      <c r="B518" s="30" t="s">
        <v>69</v>
      </c>
      <c r="C518" s="30">
        <v>266</v>
      </c>
      <c r="D518" s="30">
        <v>211</v>
      </c>
    </row>
    <row r="519" spans="1:4">
      <c r="A519" s="28">
        <v>42516</v>
      </c>
      <c r="B519" s="30" t="s">
        <v>69</v>
      </c>
      <c r="C519" s="30">
        <v>315</v>
      </c>
      <c r="D519" s="30">
        <v>230</v>
      </c>
    </row>
    <row r="520" spans="1:4">
      <c r="A520" s="28">
        <v>42517</v>
      </c>
      <c r="B520" s="30" t="s">
        <v>69</v>
      </c>
      <c r="C520" s="30">
        <v>216</v>
      </c>
      <c r="D520" s="30">
        <v>180</v>
      </c>
    </row>
    <row r="521" spans="1:4">
      <c r="A521" s="28">
        <v>42518</v>
      </c>
      <c r="B521" s="30" t="s">
        <v>69</v>
      </c>
      <c r="C521" s="30">
        <v>206</v>
      </c>
      <c r="D521" s="30">
        <v>177</v>
      </c>
    </row>
    <row r="522" spans="1:4">
      <c r="A522" s="28">
        <v>42519</v>
      </c>
      <c r="B522" s="30" t="s">
        <v>69</v>
      </c>
      <c r="C522" s="30">
        <v>78</v>
      </c>
      <c r="D522" s="30">
        <v>72</v>
      </c>
    </row>
    <row r="523" spans="1:4">
      <c r="A523" s="28">
        <v>42520</v>
      </c>
      <c r="B523" s="30" t="s">
        <v>69</v>
      </c>
      <c r="C523" s="30">
        <v>206</v>
      </c>
      <c r="D523" s="30">
        <v>183</v>
      </c>
    </row>
    <row r="524" spans="1:4">
      <c r="A524" s="28">
        <v>42521</v>
      </c>
      <c r="B524" s="30" t="s">
        <v>69</v>
      </c>
      <c r="C524" s="30">
        <v>197</v>
      </c>
      <c r="D524" s="30">
        <v>180</v>
      </c>
    </row>
    <row r="525" spans="1:4">
      <c r="A525" s="28">
        <v>42522</v>
      </c>
      <c r="B525" s="30" t="s">
        <v>69</v>
      </c>
      <c r="C525" s="30">
        <v>185</v>
      </c>
      <c r="D525" s="30">
        <v>173</v>
      </c>
    </row>
    <row r="526" spans="1:4">
      <c r="A526" s="28">
        <v>42523</v>
      </c>
      <c r="B526" s="30" t="s">
        <v>69</v>
      </c>
      <c r="C526" s="30">
        <v>190</v>
      </c>
      <c r="D526" s="30">
        <v>145</v>
      </c>
    </row>
    <row r="527" spans="1:4">
      <c r="A527" s="28">
        <v>42524</v>
      </c>
      <c r="B527" s="30" t="s">
        <v>69</v>
      </c>
      <c r="C527" s="30">
        <v>182</v>
      </c>
      <c r="D527" s="30">
        <v>165</v>
      </c>
    </row>
    <row r="528" spans="1:4">
      <c r="A528" s="28">
        <v>42525</v>
      </c>
      <c r="B528" s="30" t="s">
        <v>69</v>
      </c>
      <c r="C528" s="30">
        <v>135</v>
      </c>
      <c r="D528" s="30">
        <v>113</v>
      </c>
    </row>
    <row r="529" spans="1:4">
      <c r="A529" s="28">
        <v>42526</v>
      </c>
      <c r="B529" s="30" t="s">
        <v>69</v>
      </c>
      <c r="C529" s="30">
        <v>145</v>
      </c>
      <c r="D529" s="30">
        <v>135</v>
      </c>
    </row>
    <row r="530" spans="1:4">
      <c r="A530" s="28">
        <v>42527</v>
      </c>
      <c r="B530" s="30" t="s">
        <v>69</v>
      </c>
      <c r="C530" s="30">
        <v>217</v>
      </c>
      <c r="D530" s="30">
        <v>177</v>
      </c>
    </row>
    <row r="531" spans="1:4">
      <c r="A531" s="28">
        <v>42528</v>
      </c>
      <c r="B531" s="30" t="s">
        <v>69</v>
      </c>
      <c r="C531" s="30">
        <v>174</v>
      </c>
      <c r="D531" s="30">
        <v>142</v>
      </c>
    </row>
    <row r="532" spans="1:4">
      <c r="A532" s="28">
        <v>42529</v>
      </c>
      <c r="B532" s="30" t="s">
        <v>69</v>
      </c>
      <c r="C532" s="30">
        <v>222</v>
      </c>
      <c r="D532" s="30">
        <v>197</v>
      </c>
    </row>
    <row r="533" spans="1:4">
      <c r="A533" s="28">
        <v>42530</v>
      </c>
      <c r="B533" s="30" t="s">
        <v>69</v>
      </c>
      <c r="C533" s="30">
        <v>294</v>
      </c>
      <c r="D533" s="30">
        <v>238</v>
      </c>
    </row>
    <row r="534" spans="1:4">
      <c r="A534" s="28">
        <v>42531</v>
      </c>
      <c r="B534" s="30" t="s">
        <v>69</v>
      </c>
      <c r="C534" s="30">
        <v>230</v>
      </c>
      <c r="D534" s="30">
        <v>171</v>
      </c>
    </row>
    <row r="535" spans="1:4">
      <c r="A535" s="28">
        <v>42532</v>
      </c>
      <c r="B535" s="30" t="s">
        <v>69</v>
      </c>
      <c r="C535" s="30">
        <v>137</v>
      </c>
      <c r="D535" s="30">
        <v>127</v>
      </c>
    </row>
    <row r="536" spans="1:4">
      <c r="A536" s="28">
        <v>42533</v>
      </c>
      <c r="B536" s="30" t="s">
        <v>69</v>
      </c>
      <c r="C536" s="30">
        <v>95</v>
      </c>
      <c r="D536" s="30">
        <v>86</v>
      </c>
    </row>
    <row r="537" spans="1:4">
      <c r="A537" s="28">
        <v>42534</v>
      </c>
      <c r="B537" s="30" t="s">
        <v>69</v>
      </c>
      <c r="C537" s="30">
        <v>96</v>
      </c>
      <c r="D537" s="30">
        <v>95</v>
      </c>
    </row>
    <row r="538" spans="1:4">
      <c r="A538" s="28">
        <v>42535</v>
      </c>
      <c r="B538" s="30" t="s">
        <v>69</v>
      </c>
      <c r="C538" s="30">
        <v>208</v>
      </c>
      <c r="D538" s="30">
        <v>180</v>
      </c>
    </row>
    <row r="539" spans="1:4">
      <c r="A539" s="28">
        <v>42536</v>
      </c>
      <c r="B539" s="30" t="s">
        <v>69</v>
      </c>
      <c r="C539" s="30">
        <v>164</v>
      </c>
      <c r="D539" s="30">
        <v>153</v>
      </c>
    </row>
    <row r="540" spans="1:4">
      <c r="A540" s="28">
        <v>42537</v>
      </c>
      <c r="B540" s="30" t="s">
        <v>69</v>
      </c>
      <c r="C540" s="30">
        <v>181</v>
      </c>
      <c r="D540" s="30">
        <v>171</v>
      </c>
    </row>
    <row r="541" spans="1:4">
      <c r="A541" s="28">
        <v>42538</v>
      </c>
      <c r="B541" s="30" t="s">
        <v>69</v>
      </c>
      <c r="C541" s="30">
        <v>211</v>
      </c>
      <c r="D541" s="30">
        <v>174</v>
      </c>
    </row>
    <row r="542" spans="1:4">
      <c r="A542" s="28">
        <v>42539</v>
      </c>
      <c r="B542" s="30" t="s">
        <v>69</v>
      </c>
      <c r="C542" s="30">
        <v>118</v>
      </c>
      <c r="D542" s="30">
        <v>99</v>
      </c>
    </row>
    <row r="543" spans="1:4">
      <c r="A543" s="28">
        <v>42540</v>
      </c>
      <c r="B543" s="30" t="s">
        <v>69</v>
      </c>
      <c r="C543" s="30">
        <v>87</v>
      </c>
      <c r="D543" s="30">
        <v>78</v>
      </c>
    </row>
    <row r="544" spans="1:4">
      <c r="A544" s="28">
        <v>42541</v>
      </c>
      <c r="B544" s="30" t="s">
        <v>69</v>
      </c>
      <c r="C544" s="30">
        <v>168</v>
      </c>
      <c r="D544" s="30">
        <v>146</v>
      </c>
    </row>
    <row r="545" spans="1:4">
      <c r="A545" s="28">
        <v>42542</v>
      </c>
      <c r="B545" s="30" t="s">
        <v>69</v>
      </c>
      <c r="C545" s="30">
        <v>154</v>
      </c>
      <c r="D545" s="30">
        <v>125</v>
      </c>
    </row>
    <row r="546" spans="1:4">
      <c r="A546" s="28">
        <v>42543</v>
      </c>
      <c r="B546" s="30" t="s">
        <v>69</v>
      </c>
      <c r="C546" s="30">
        <v>156</v>
      </c>
      <c r="D546" s="30">
        <v>152</v>
      </c>
    </row>
    <row r="547" spans="1:4">
      <c r="A547" s="28">
        <v>42544</v>
      </c>
      <c r="B547" s="30" t="s">
        <v>69</v>
      </c>
      <c r="C547" s="30">
        <v>219</v>
      </c>
      <c r="D547" s="30">
        <v>206</v>
      </c>
    </row>
    <row r="548" spans="1:4">
      <c r="A548" s="28">
        <v>42545</v>
      </c>
      <c r="B548" s="30" t="s">
        <v>69</v>
      </c>
      <c r="C548" s="30">
        <v>228</v>
      </c>
      <c r="D548" s="30">
        <v>192</v>
      </c>
    </row>
    <row r="549" spans="1:4">
      <c r="A549" s="28">
        <v>42546</v>
      </c>
      <c r="B549" s="30" t="s">
        <v>69</v>
      </c>
      <c r="C549" s="30">
        <v>143</v>
      </c>
      <c r="D549" s="30">
        <v>112</v>
      </c>
    </row>
    <row r="550" spans="1:4">
      <c r="A550" s="28">
        <v>42547</v>
      </c>
      <c r="B550" s="30" t="s">
        <v>69</v>
      </c>
      <c r="C550" s="30">
        <v>121</v>
      </c>
      <c r="D550" s="30">
        <v>100</v>
      </c>
    </row>
    <row r="551" spans="1:4">
      <c r="A551" s="28">
        <v>42548</v>
      </c>
      <c r="B551" s="30" t="s">
        <v>69</v>
      </c>
      <c r="C551" s="30">
        <v>333</v>
      </c>
      <c r="D551" s="30">
        <v>235</v>
      </c>
    </row>
    <row r="552" spans="1:4">
      <c r="A552" s="28">
        <v>42549</v>
      </c>
      <c r="B552" s="30" t="s">
        <v>69</v>
      </c>
      <c r="C552" s="30">
        <v>184</v>
      </c>
      <c r="D552" s="30">
        <v>183</v>
      </c>
    </row>
    <row r="553" spans="1:4">
      <c r="A553" s="28">
        <v>42550</v>
      </c>
      <c r="B553" s="30" t="s">
        <v>69</v>
      </c>
      <c r="C553" s="30">
        <v>173</v>
      </c>
      <c r="D553" s="30">
        <v>166</v>
      </c>
    </row>
    <row r="554" spans="1:4">
      <c r="A554" s="28">
        <v>42551</v>
      </c>
      <c r="B554" s="30" t="s">
        <v>69</v>
      </c>
      <c r="C554" s="30">
        <v>227</v>
      </c>
      <c r="D554" s="30">
        <v>208</v>
      </c>
    </row>
    <row r="555" spans="1:4">
      <c r="A555" s="28">
        <v>42552</v>
      </c>
      <c r="B555" s="30" t="s">
        <v>69</v>
      </c>
      <c r="C555" s="30">
        <v>192</v>
      </c>
      <c r="D555" s="30">
        <v>170</v>
      </c>
    </row>
    <row r="556" spans="1:4">
      <c r="A556" s="28">
        <v>42553</v>
      </c>
      <c r="B556" s="30" t="s">
        <v>69</v>
      </c>
      <c r="C556" s="30">
        <v>99</v>
      </c>
      <c r="D556" s="30">
        <v>93</v>
      </c>
    </row>
    <row r="557" spans="1:4">
      <c r="A557" s="28">
        <v>42554</v>
      </c>
      <c r="B557" s="30" t="s">
        <v>69</v>
      </c>
      <c r="C557" s="30">
        <v>172</v>
      </c>
      <c r="D557" s="30">
        <v>110</v>
      </c>
    </row>
    <row r="558" spans="1:4">
      <c r="A558" s="28">
        <v>42555</v>
      </c>
      <c r="B558" s="30" t="s">
        <v>69</v>
      </c>
      <c r="C558" s="30">
        <v>175</v>
      </c>
      <c r="D558" s="30">
        <v>170</v>
      </c>
    </row>
    <row r="559" spans="1:4">
      <c r="A559" s="28">
        <v>42556</v>
      </c>
      <c r="B559" s="30" t="s">
        <v>69</v>
      </c>
      <c r="C559" s="30">
        <v>316</v>
      </c>
      <c r="D559" s="30">
        <v>280</v>
      </c>
    </row>
    <row r="560" spans="1:4">
      <c r="A560" s="28">
        <v>42557</v>
      </c>
      <c r="B560" s="30" t="s">
        <v>69</v>
      </c>
      <c r="C560" s="30">
        <v>276</v>
      </c>
      <c r="D560" s="30">
        <v>245</v>
      </c>
    </row>
    <row r="561" spans="1:4">
      <c r="A561" s="28">
        <v>42558</v>
      </c>
      <c r="B561" s="30" t="s">
        <v>69</v>
      </c>
      <c r="C561" s="30">
        <v>240</v>
      </c>
      <c r="D561" s="30">
        <v>224</v>
      </c>
    </row>
    <row r="562" spans="1:4">
      <c r="A562" s="28">
        <v>42559</v>
      </c>
      <c r="B562" s="30" t="s">
        <v>69</v>
      </c>
      <c r="C562" s="30">
        <v>221</v>
      </c>
      <c r="D562" s="30">
        <v>208</v>
      </c>
    </row>
    <row r="563" spans="1:4">
      <c r="A563" s="28">
        <v>42560</v>
      </c>
      <c r="B563" s="30" t="s">
        <v>69</v>
      </c>
      <c r="C563" s="30">
        <v>164</v>
      </c>
      <c r="D563" s="30">
        <v>147</v>
      </c>
    </row>
    <row r="564" spans="1:4">
      <c r="A564" s="28">
        <v>42561</v>
      </c>
      <c r="B564" s="30" t="s">
        <v>69</v>
      </c>
      <c r="C564" s="30">
        <v>127</v>
      </c>
      <c r="D564" s="30">
        <v>115</v>
      </c>
    </row>
    <row r="565" spans="1:4">
      <c r="A565" s="28">
        <v>42562</v>
      </c>
      <c r="B565" s="30" t="s">
        <v>69</v>
      </c>
      <c r="C565" s="30">
        <v>486</v>
      </c>
      <c r="D565" s="30">
        <v>338</v>
      </c>
    </row>
    <row r="566" spans="1:4">
      <c r="A566" s="28">
        <v>42563</v>
      </c>
      <c r="B566" s="30" t="s">
        <v>69</v>
      </c>
      <c r="C566" s="30">
        <v>1194</v>
      </c>
      <c r="D566" s="30">
        <v>888</v>
      </c>
    </row>
    <row r="567" spans="1:4">
      <c r="A567" s="28">
        <v>42564</v>
      </c>
      <c r="B567" s="30" t="s">
        <v>69</v>
      </c>
      <c r="C567" s="30">
        <v>435</v>
      </c>
      <c r="D567" s="30">
        <v>389</v>
      </c>
    </row>
    <row r="568" spans="1:4">
      <c r="A568" s="28">
        <v>42565</v>
      </c>
      <c r="B568" s="30" t="s">
        <v>69</v>
      </c>
      <c r="C568" s="30">
        <v>285</v>
      </c>
      <c r="D568" s="30">
        <v>238</v>
      </c>
    </row>
    <row r="569" spans="1:4">
      <c r="A569" s="28">
        <v>42566</v>
      </c>
      <c r="B569" s="30" t="s">
        <v>69</v>
      </c>
      <c r="C569" s="30">
        <v>230</v>
      </c>
      <c r="D569" s="30">
        <v>183</v>
      </c>
    </row>
    <row r="570" spans="1:4">
      <c r="A570" s="28">
        <v>42567</v>
      </c>
      <c r="B570" s="30" t="s">
        <v>69</v>
      </c>
      <c r="C570" s="30">
        <v>199</v>
      </c>
      <c r="D570" s="30">
        <v>159</v>
      </c>
    </row>
    <row r="571" spans="1:4">
      <c r="A571" s="28">
        <v>42568</v>
      </c>
      <c r="B571" s="30" t="s">
        <v>69</v>
      </c>
      <c r="C571" s="30">
        <v>184</v>
      </c>
      <c r="D571" s="30">
        <v>150</v>
      </c>
    </row>
    <row r="572" spans="1:4">
      <c r="A572" s="28">
        <v>42569</v>
      </c>
      <c r="B572" s="30" t="s">
        <v>69</v>
      </c>
      <c r="C572" s="30">
        <v>340</v>
      </c>
      <c r="D572" s="30">
        <v>275</v>
      </c>
    </row>
    <row r="573" spans="1:4">
      <c r="A573" s="28">
        <v>42570</v>
      </c>
      <c r="B573" s="30" t="s">
        <v>69</v>
      </c>
      <c r="C573" s="30">
        <v>218</v>
      </c>
      <c r="D573" s="30">
        <v>200</v>
      </c>
    </row>
    <row r="574" spans="1:4">
      <c r="A574" s="28">
        <v>42571</v>
      </c>
      <c r="B574" s="30" t="s">
        <v>69</v>
      </c>
      <c r="C574" s="30">
        <v>186</v>
      </c>
      <c r="D574" s="30">
        <v>168</v>
      </c>
    </row>
    <row r="575" spans="1:4">
      <c r="A575" s="28">
        <v>42572</v>
      </c>
      <c r="B575" s="30" t="s">
        <v>69</v>
      </c>
      <c r="C575" s="30">
        <v>208</v>
      </c>
      <c r="D575" s="30">
        <v>194</v>
      </c>
    </row>
    <row r="576" spans="1:4">
      <c r="A576" s="28">
        <v>42573</v>
      </c>
      <c r="B576" s="30" t="s">
        <v>69</v>
      </c>
      <c r="C576" s="30">
        <v>292</v>
      </c>
      <c r="D576" s="30">
        <v>257</v>
      </c>
    </row>
    <row r="577" spans="1:4">
      <c r="A577" s="28">
        <v>42574</v>
      </c>
      <c r="B577" s="30" t="s">
        <v>69</v>
      </c>
      <c r="C577" s="30">
        <v>240</v>
      </c>
      <c r="D577" s="30">
        <v>214</v>
      </c>
    </row>
    <row r="578" spans="1:4">
      <c r="A578" s="28">
        <v>42575</v>
      </c>
      <c r="B578" s="30" t="s">
        <v>69</v>
      </c>
      <c r="C578" s="30">
        <v>185</v>
      </c>
      <c r="D578" s="30">
        <v>150</v>
      </c>
    </row>
    <row r="579" spans="1:4">
      <c r="A579" s="28">
        <v>42576</v>
      </c>
      <c r="B579" s="30" t="s">
        <v>69</v>
      </c>
      <c r="C579" s="30">
        <v>446</v>
      </c>
      <c r="D579" s="30">
        <v>331</v>
      </c>
    </row>
    <row r="580" spans="1:4">
      <c r="A580" s="28">
        <v>42577</v>
      </c>
      <c r="B580" s="30" t="s">
        <v>69</v>
      </c>
      <c r="C580" s="30">
        <v>266</v>
      </c>
      <c r="D580" s="30">
        <v>241</v>
      </c>
    </row>
    <row r="581" spans="1:4">
      <c r="A581" s="28">
        <v>42578</v>
      </c>
      <c r="B581" s="30" t="s">
        <v>69</v>
      </c>
      <c r="C581" s="30">
        <v>190</v>
      </c>
      <c r="D581" s="30">
        <v>182</v>
      </c>
    </row>
    <row r="582" spans="1:4">
      <c r="A582" s="28">
        <v>42579</v>
      </c>
      <c r="B582" s="30" t="s">
        <v>69</v>
      </c>
      <c r="C582" s="30">
        <v>146</v>
      </c>
      <c r="D582" s="30">
        <v>141</v>
      </c>
    </row>
    <row r="583" spans="1:4">
      <c r="A583" s="28">
        <v>42580</v>
      </c>
      <c r="B583" s="30" t="s">
        <v>69</v>
      </c>
      <c r="C583" s="30">
        <v>176</v>
      </c>
      <c r="D583" s="30">
        <v>173</v>
      </c>
    </row>
    <row r="584" spans="1:4">
      <c r="A584" s="28">
        <v>42581</v>
      </c>
      <c r="B584" s="30" t="s">
        <v>69</v>
      </c>
      <c r="C584" s="30">
        <v>147</v>
      </c>
      <c r="D584" s="30">
        <v>117</v>
      </c>
    </row>
    <row r="585" spans="1:4">
      <c r="A585" s="28">
        <v>42582</v>
      </c>
      <c r="B585" s="30" t="s">
        <v>69</v>
      </c>
      <c r="C585" s="30">
        <v>97</v>
      </c>
      <c r="D585" s="30">
        <v>95</v>
      </c>
    </row>
    <row r="586" spans="1:4">
      <c r="A586" s="28">
        <v>42583</v>
      </c>
      <c r="B586" s="30" t="s">
        <v>69</v>
      </c>
      <c r="C586" s="30">
        <v>247</v>
      </c>
      <c r="D586" s="30">
        <v>230</v>
      </c>
    </row>
    <row r="587" spans="1:4">
      <c r="A587" s="28">
        <v>42584</v>
      </c>
      <c r="B587" s="30" t="s">
        <v>69</v>
      </c>
      <c r="C587" s="30">
        <v>210</v>
      </c>
      <c r="D587" s="30">
        <v>205</v>
      </c>
    </row>
    <row r="588" spans="1:4">
      <c r="A588" s="28">
        <v>42585</v>
      </c>
      <c r="B588" s="30" t="s">
        <v>69</v>
      </c>
      <c r="C588" s="30">
        <v>154</v>
      </c>
      <c r="D588" s="30">
        <v>152</v>
      </c>
    </row>
    <row r="589" spans="1:4">
      <c r="A589" s="28">
        <v>42586</v>
      </c>
      <c r="B589" s="30" t="s">
        <v>69</v>
      </c>
      <c r="C589" s="30">
        <v>170</v>
      </c>
      <c r="D589" s="30">
        <v>163</v>
      </c>
    </row>
    <row r="590" spans="1:4">
      <c r="A590" s="28">
        <v>42587</v>
      </c>
      <c r="B590" s="30" t="s">
        <v>69</v>
      </c>
      <c r="C590" s="30">
        <v>199</v>
      </c>
      <c r="D590" s="30">
        <v>178</v>
      </c>
    </row>
    <row r="591" spans="1:4">
      <c r="A591" s="28">
        <v>42588</v>
      </c>
      <c r="B591" s="30" t="s">
        <v>69</v>
      </c>
      <c r="C591" s="30">
        <v>111</v>
      </c>
      <c r="D591" s="30">
        <v>106</v>
      </c>
    </row>
    <row r="592" spans="1:4">
      <c r="A592" s="28">
        <v>42589</v>
      </c>
      <c r="B592" s="30" t="s">
        <v>69</v>
      </c>
      <c r="C592" s="30">
        <v>82</v>
      </c>
      <c r="D592" s="30">
        <v>79</v>
      </c>
    </row>
    <row r="593" spans="1:4">
      <c r="A593" s="28">
        <v>42590</v>
      </c>
      <c r="B593" s="30" t="s">
        <v>69</v>
      </c>
      <c r="C593" s="30">
        <v>203</v>
      </c>
      <c r="D593" s="30">
        <v>189</v>
      </c>
    </row>
    <row r="594" spans="1:4">
      <c r="A594" s="28">
        <v>42591</v>
      </c>
      <c r="B594" s="30" t="s">
        <v>69</v>
      </c>
      <c r="C594" s="30">
        <v>171</v>
      </c>
      <c r="D594" s="30">
        <v>159</v>
      </c>
    </row>
    <row r="595" spans="1:4">
      <c r="A595" s="28">
        <v>42592</v>
      </c>
      <c r="B595" s="30" t="s">
        <v>69</v>
      </c>
      <c r="C595" s="30">
        <v>208</v>
      </c>
      <c r="D595" s="30">
        <v>182</v>
      </c>
    </row>
    <row r="596" spans="1:4">
      <c r="A596" s="28">
        <v>42593</v>
      </c>
      <c r="B596" s="30" t="s">
        <v>69</v>
      </c>
      <c r="C596" s="30">
        <v>170</v>
      </c>
      <c r="D596" s="30">
        <v>165</v>
      </c>
    </row>
    <row r="597" spans="1:4">
      <c r="A597" s="28">
        <v>42594</v>
      </c>
      <c r="B597" s="30" t="s">
        <v>69</v>
      </c>
      <c r="C597" s="30">
        <v>157</v>
      </c>
      <c r="D597" s="30">
        <v>150</v>
      </c>
    </row>
    <row r="598" spans="1:4">
      <c r="A598" s="28">
        <v>42595</v>
      </c>
      <c r="B598" s="30" t="s">
        <v>69</v>
      </c>
      <c r="C598" s="30">
        <v>165</v>
      </c>
      <c r="D598" s="30">
        <v>136</v>
      </c>
    </row>
    <row r="599" spans="1:4">
      <c r="A599" s="28">
        <v>42596</v>
      </c>
      <c r="B599" s="30" t="s">
        <v>69</v>
      </c>
      <c r="C599" s="30">
        <v>93</v>
      </c>
      <c r="D599" s="30">
        <v>85</v>
      </c>
    </row>
    <row r="600" spans="1:4">
      <c r="A600" s="28">
        <v>42597</v>
      </c>
      <c r="B600" s="30" t="s">
        <v>69</v>
      </c>
      <c r="C600" s="30">
        <v>190</v>
      </c>
      <c r="D600" s="30">
        <v>184</v>
      </c>
    </row>
    <row r="601" spans="1:4">
      <c r="A601" s="28">
        <v>42598</v>
      </c>
      <c r="B601" s="30" t="s">
        <v>69</v>
      </c>
      <c r="C601" s="30">
        <v>131</v>
      </c>
      <c r="D601" s="30">
        <v>129</v>
      </c>
    </row>
    <row r="602" spans="1:4">
      <c r="A602" s="28">
        <v>42599</v>
      </c>
      <c r="B602" s="30" t="s">
        <v>69</v>
      </c>
      <c r="C602" s="30">
        <v>143</v>
      </c>
      <c r="D602" s="30">
        <v>141</v>
      </c>
    </row>
    <row r="603" spans="1:4">
      <c r="A603" s="28">
        <v>42600</v>
      </c>
      <c r="B603" s="30" t="s">
        <v>69</v>
      </c>
      <c r="C603" s="30">
        <v>118</v>
      </c>
      <c r="D603" s="30">
        <v>114</v>
      </c>
    </row>
    <row r="604" spans="1:4">
      <c r="A604" s="28">
        <v>42601</v>
      </c>
      <c r="B604" s="30" t="s">
        <v>69</v>
      </c>
      <c r="C604" s="30">
        <v>189</v>
      </c>
      <c r="D604" s="30">
        <v>177</v>
      </c>
    </row>
    <row r="605" spans="1:4">
      <c r="A605" s="28">
        <v>42602</v>
      </c>
      <c r="B605" s="30" t="s">
        <v>69</v>
      </c>
      <c r="C605" s="30">
        <v>119</v>
      </c>
      <c r="D605" s="30">
        <v>109</v>
      </c>
    </row>
    <row r="606" spans="1:4">
      <c r="A606" s="28">
        <v>42603</v>
      </c>
      <c r="B606" s="30" t="s">
        <v>69</v>
      </c>
      <c r="C606" s="30">
        <v>223</v>
      </c>
      <c r="D606" s="30">
        <v>120</v>
      </c>
    </row>
    <row r="607" spans="1:4">
      <c r="A607" s="28">
        <v>42604</v>
      </c>
      <c r="B607" s="30" t="s">
        <v>69</v>
      </c>
      <c r="C607" s="30">
        <v>241</v>
      </c>
      <c r="D607" s="30">
        <v>237</v>
      </c>
    </row>
    <row r="608" spans="1:4">
      <c r="A608" s="28">
        <v>42605</v>
      </c>
      <c r="B608" s="30" t="s">
        <v>69</v>
      </c>
      <c r="C608" s="30">
        <v>138</v>
      </c>
      <c r="D608" s="30">
        <v>134</v>
      </c>
    </row>
    <row r="609" spans="1:4">
      <c r="A609" s="28">
        <v>42606</v>
      </c>
      <c r="B609" s="30" t="s">
        <v>69</v>
      </c>
      <c r="C609" s="30">
        <v>150</v>
      </c>
      <c r="D609" s="30">
        <v>147</v>
      </c>
    </row>
    <row r="610" spans="1:4">
      <c r="A610" s="28">
        <v>42607</v>
      </c>
      <c r="B610" s="30" t="s">
        <v>69</v>
      </c>
      <c r="C610" s="30">
        <v>163</v>
      </c>
      <c r="D610" s="30">
        <v>151</v>
      </c>
    </row>
    <row r="611" spans="1:4">
      <c r="A611" s="28">
        <v>42608</v>
      </c>
      <c r="B611" s="30" t="s">
        <v>69</v>
      </c>
      <c r="C611" s="30">
        <v>148</v>
      </c>
      <c r="D611" s="30">
        <v>127</v>
      </c>
    </row>
    <row r="612" spans="1:4">
      <c r="A612" s="28">
        <v>42609</v>
      </c>
      <c r="B612" s="30" t="s">
        <v>69</v>
      </c>
      <c r="C612" s="30">
        <v>86</v>
      </c>
      <c r="D612" s="30">
        <v>81</v>
      </c>
    </row>
    <row r="613" spans="1:4">
      <c r="A613" s="28">
        <v>42610</v>
      </c>
      <c r="B613" s="30" t="s">
        <v>69</v>
      </c>
      <c r="C613" s="30">
        <v>62</v>
      </c>
      <c r="D613" s="30">
        <v>58</v>
      </c>
    </row>
    <row r="614" spans="1:4">
      <c r="A614" s="28">
        <v>42611</v>
      </c>
      <c r="B614" s="30" t="s">
        <v>69</v>
      </c>
      <c r="C614" s="30">
        <v>169</v>
      </c>
      <c r="D614" s="30">
        <v>159</v>
      </c>
    </row>
    <row r="615" spans="1:4">
      <c r="A615" s="28">
        <v>42612</v>
      </c>
      <c r="B615" s="30" t="s">
        <v>69</v>
      </c>
      <c r="C615" s="30">
        <v>165</v>
      </c>
      <c r="D615" s="30">
        <v>159</v>
      </c>
    </row>
    <row r="616" spans="1:4">
      <c r="A616" s="28">
        <v>42613</v>
      </c>
      <c r="B616" s="30" t="s">
        <v>69</v>
      </c>
      <c r="C616" s="30">
        <v>180</v>
      </c>
      <c r="D616" s="30">
        <v>174</v>
      </c>
    </row>
    <row r="617" spans="1:4">
      <c r="A617" s="28">
        <v>42614</v>
      </c>
      <c r="B617" s="30" t="s">
        <v>69</v>
      </c>
      <c r="C617" s="30">
        <v>140</v>
      </c>
      <c r="D617" s="30">
        <v>137</v>
      </c>
    </row>
    <row r="618" spans="1:4">
      <c r="A618" s="28">
        <v>42615</v>
      </c>
      <c r="B618" s="30" t="s">
        <v>69</v>
      </c>
      <c r="C618" s="30">
        <v>162</v>
      </c>
      <c r="D618" s="30">
        <v>147</v>
      </c>
    </row>
    <row r="619" spans="1:4">
      <c r="A619" s="28">
        <v>42616</v>
      </c>
      <c r="B619" s="30" t="s">
        <v>69</v>
      </c>
      <c r="C619" s="30">
        <v>123</v>
      </c>
      <c r="D619" s="30">
        <v>108</v>
      </c>
    </row>
    <row r="620" spans="1:4">
      <c r="A620" s="28">
        <v>42617</v>
      </c>
      <c r="B620" s="30" t="s">
        <v>69</v>
      </c>
      <c r="C620" s="30">
        <v>82</v>
      </c>
      <c r="D620" s="30">
        <v>76</v>
      </c>
    </row>
    <row r="621" spans="1:4">
      <c r="A621" s="28">
        <v>42618</v>
      </c>
      <c r="B621" s="30" t="s">
        <v>69</v>
      </c>
      <c r="C621" s="30">
        <v>190</v>
      </c>
      <c r="D621" s="30">
        <v>184</v>
      </c>
    </row>
    <row r="622" spans="1:4">
      <c r="A622" s="28">
        <v>42619</v>
      </c>
      <c r="B622" s="30" t="s">
        <v>69</v>
      </c>
      <c r="C622" s="30">
        <v>164</v>
      </c>
      <c r="D622" s="30">
        <v>163</v>
      </c>
    </row>
    <row r="623" spans="1:4">
      <c r="A623" s="28">
        <v>42620</v>
      </c>
      <c r="B623" s="30" t="s">
        <v>69</v>
      </c>
      <c r="C623" s="30">
        <v>171</v>
      </c>
      <c r="D623" s="30">
        <v>161</v>
      </c>
    </row>
    <row r="624" spans="1:4">
      <c r="A624" s="28">
        <v>42621</v>
      </c>
      <c r="B624" s="30" t="s">
        <v>69</v>
      </c>
      <c r="C624" s="30">
        <v>171</v>
      </c>
      <c r="D624" s="30">
        <v>150</v>
      </c>
    </row>
    <row r="625" spans="1:4">
      <c r="A625" s="28">
        <v>42622</v>
      </c>
      <c r="B625" s="30" t="s">
        <v>69</v>
      </c>
      <c r="C625" s="30">
        <v>168</v>
      </c>
      <c r="D625" s="30">
        <v>153</v>
      </c>
    </row>
    <row r="626" spans="1:4">
      <c r="A626" s="28">
        <v>42623</v>
      </c>
      <c r="B626" s="30" t="s">
        <v>69</v>
      </c>
      <c r="C626" s="30">
        <v>228</v>
      </c>
      <c r="D626" s="30">
        <v>182</v>
      </c>
    </row>
    <row r="627" spans="1:4">
      <c r="A627" s="28">
        <v>42624</v>
      </c>
      <c r="B627" s="30" t="s">
        <v>69</v>
      </c>
      <c r="C627" s="30">
        <v>98</v>
      </c>
      <c r="D627" s="30">
        <v>95</v>
      </c>
    </row>
    <row r="628" spans="1:4">
      <c r="A628" s="28">
        <v>42625</v>
      </c>
      <c r="B628" s="30" t="s">
        <v>69</v>
      </c>
      <c r="C628" s="30">
        <v>252</v>
      </c>
      <c r="D628" s="30">
        <v>234</v>
      </c>
    </row>
    <row r="629" spans="1:4">
      <c r="A629" s="28">
        <v>42626</v>
      </c>
      <c r="B629" s="30" t="s">
        <v>69</v>
      </c>
      <c r="C629" s="30">
        <v>295</v>
      </c>
      <c r="D629" s="30">
        <v>285</v>
      </c>
    </row>
    <row r="630" spans="1:4">
      <c r="A630" s="28">
        <v>42627</v>
      </c>
      <c r="B630" s="30" t="s">
        <v>69</v>
      </c>
      <c r="C630" s="30">
        <v>312</v>
      </c>
      <c r="D630" s="30">
        <v>284</v>
      </c>
    </row>
    <row r="631" spans="1:4">
      <c r="A631" s="28">
        <v>42628</v>
      </c>
      <c r="B631" s="30" t="s">
        <v>70</v>
      </c>
      <c r="C631" s="30">
        <v>404</v>
      </c>
      <c r="D631" s="30">
        <v>363</v>
      </c>
    </row>
    <row r="632" spans="1:4">
      <c r="A632" s="28">
        <v>42629</v>
      </c>
      <c r="B632" s="30" t="s">
        <v>69</v>
      </c>
      <c r="C632" s="30">
        <v>208</v>
      </c>
      <c r="D632" s="30">
        <v>200</v>
      </c>
    </row>
    <row r="633" spans="1:4">
      <c r="A633" s="28">
        <v>42630</v>
      </c>
      <c r="B633" s="30" t="s">
        <v>69</v>
      </c>
      <c r="C633" s="30">
        <v>130</v>
      </c>
      <c r="D633" s="30">
        <v>112</v>
      </c>
    </row>
    <row r="634" spans="1:4">
      <c r="A634" s="28">
        <v>42631</v>
      </c>
      <c r="B634" s="30" t="s">
        <v>69</v>
      </c>
      <c r="C634" s="30">
        <v>81</v>
      </c>
      <c r="D634" s="30">
        <v>73</v>
      </c>
    </row>
    <row r="635" spans="1:4">
      <c r="A635" s="28">
        <v>42632</v>
      </c>
      <c r="B635" s="30" t="s">
        <v>69</v>
      </c>
      <c r="C635" s="30">
        <v>212</v>
      </c>
      <c r="D635" s="30">
        <v>209</v>
      </c>
    </row>
    <row r="636" spans="1:4">
      <c r="A636" s="28">
        <v>42633</v>
      </c>
      <c r="B636" s="30" t="s">
        <v>69</v>
      </c>
      <c r="C636" s="30">
        <v>179</v>
      </c>
      <c r="D636" s="30">
        <v>175</v>
      </c>
    </row>
    <row r="637" spans="1:4">
      <c r="A637" s="28">
        <v>42634</v>
      </c>
      <c r="B637" s="30" t="s">
        <v>69</v>
      </c>
      <c r="C637" s="30">
        <v>204</v>
      </c>
      <c r="D637" s="30">
        <v>192</v>
      </c>
    </row>
    <row r="638" spans="1:4">
      <c r="A638" s="28">
        <v>42635</v>
      </c>
      <c r="B638" s="30" t="s">
        <v>69</v>
      </c>
      <c r="C638" s="30">
        <v>197</v>
      </c>
      <c r="D638" s="30">
        <v>187</v>
      </c>
    </row>
    <row r="639" spans="1:4">
      <c r="A639" s="28">
        <v>42636</v>
      </c>
      <c r="B639" s="30" t="s">
        <v>69</v>
      </c>
      <c r="C639" s="30">
        <v>192</v>
      </c>
      <c r="D639" s="30">
        <v>188</v>
      </c>
    </row>
    <row r="640" spans="1:4">
      <c r="A640" s="28">
        <v>42637</v>
      </c>
      <c r="B640" s="30" t="s">
        <v>69</v>
      </c>
      <c r="C640" s="30">
        <v>111</v>
      </c>
      <c r="D640" s="30">
        <v>100</v>
      </c>
    </row>
    <row r="641" spans="1:4">
      <c r="A641" s="28">
        <v>42638</v>
      </c>
      <c r="B641" s="30" t="s">
        <v>69</v>
      </c>
      <c r="C641" s="30">
        <v>67</v>
      </c>
      <c r="D641" s="30">
        <v>65</v>
      </c>
    </row>
    <row r="642" spans="1:4">
      <c r="A642" s="28">
        <v>42639</v>
      </c>
      <c r="B642" s="30" t="s">
        <v>69</v>
      </c>
      <c r="C642" s="30">
        <v>269</v>
      </c>
      <c r="D642" s="30">
        <v>232</v>
      </c>
    </row>
    <row r="643" spans="1:4">
      <c r="A643" s="28">
        <v>42640</v>
      </c>
      <c r="B643" s="30" t="s">
        <v>69</v>
      </c>
      <c r="C643" s="30">
        <v>188</v>
      </c>
      <c r="D643" s="30">
        <v>185</v>
      </c>
    </row>
    <row r="644" spans="1:4">
      <c r="A644" s="28">
        <v>42641</v>
      </c>
      <c r="B644" s="30" t="s">
        <v>69</v>
      </c>
      <c r="C644" s="30">
        <v>254</v>
      </c>
      <c r="D644" s="30">
        <v>227</v>
      </c>
    </row>
    <row r="645" spans="1:4">
      <c r="A645" s="28">
        <v>42642</v>
      </c>
      <c r="B645" s="30" t="s">
        <v>69</v>
      </c>
      <c r="C645" s="30">
        <v>278</v>
      </c>
      <c r="D645" s="30">
        <v>226</v>
      </c>
    </row>
    <row r="646" spans="1:4">
      <c r="A646" s="28">
        <v>42643</v>
      </c>
      <c r="B646" s="30" t="s">
        <v>69</v>
      </c>
      <c r="C646" s="30">
        <v>207</v>
      </c>
      <c r="D646" s="30">
        <v>166</v>
      </c>
    </row>
    <row r="647" spans="1:4">
      <c r="A647" s="28">
        <v>42644</v>
      </c>
      <c r="B647" s="30" t="s">
        <v>69</v>
      </c>
      <c r="C647" s="30">
        <v>130</v>
      </c>
      <c r="D647" s="30">
        <v>104</v>
      </c>
    </row>
    <row r="648" spans="1:4">
      <c r="A648" s="28">
        <v>42645</v>
      </c>
      <c r="B648" s="30" t="s">
        <v>69</v>
      </c>
      <c r="C648" s="30">
        <v>382</v>
      </c>
      <c r="D648" s="30">
        <v>251</v>
      </c>
    </row>
    <row r="649" spans="1:4">
      <c r="A649" s="28">
        <v>42646</v>
      </c>
      <c r="B649" s="30" t="s">
        <v>69</v>
      </c>
      <c r="C649" s="30">
        <v>370</v>
      </c>
      <c r="D649" s="30">
        <v>314</v>
      </c>
    </row>
    <row r="650" spans="1:4">
      <c r="A650" s="28">
        <v>42647</v>
      </c>
      <c r="B650" s="30" t="s">
        <v>69</v>
      </c>
      <c r="C650" s="30">
        <v>636</v>
      </c>
      <c r="D650" s="30">
        <v>501</v>
      </c>
    </row>
    <row r="651" spans="1:4">
      <c r="A651" s="28">
        <v>42648</v>
      </c>
      <c r="B651" s="30" t="s">
        <v>69</v>
      </c>
      <c r="C651" s="30">
        <v>237</v>
      </c>
      <c r="D651" s="30">
        <v>199</v>
      </c>
    </row>
    <row r="652" spans="1:4">
      <c r="A652" s="28">
        <v>42649</v>
      </c>
      <c r="B652" s="30" t="s">
        <v>69</v>
      </c>
      <c r="C652" s="30">
        <v>183</v>
      </c>
      <c r="D652" s="30">
        <v>171</v>
      </c>
    </row>
    <row r="653" spans="1:4">
      <c r="A653" s="28">
        <v>42650</v>
      </c>
      <c r="B653" s="30" t="s">
        <v>69</v>
      </c>
      <c r="C653" s="30">
        <v>206</v>
      </c>
      <c r="D653" s="30">
        <v>198</v>
      </c>
    </row>
    <row r="654" spans="1:4">
      <c r="A654" s="28">
        <v>42651</v>
      </c>
      <c r="B654" s="30" t="s">
        <v>69</v>
      </c>
      <c r="C654" s="30">
        <v>102</v>
      </c>
      <c r="D654" s="30">
        <v>94</v>
      </c>
    </row>
    <row r="655" spans="1:4">
      <c r="A655" s="28">
        <v>42652</v>
      </c>
      <c r="B655" s="30" t="s">
        <v>70</v>
      </c>
      <c r="C655" s="30">
        <v>0</v>
      </c>
      <c r="D655" s="30">
        <v>0</v>
      </c>
    </row>
    <row r="656" spans="1:4">
      <c r="A656" s="28">
        <v>42653</v>
      </c>
      <c r="B656" s="30" t="s">
        <v>69</v>
      </c>
      <c r="C656" s="30">
        <v>823</v>
      </c>
      <c r="D656" s="30">
        <v>671</v>
      </c>
    </row>
    <row r="657" spans="1:4">
      <c r="A657" s="28">
        <v>42654</v>
      </c>
      <c r="B657" s="30" t="s">
        <v>69</v>
      </c>
      <c r="C657" s="30">
        <v>267</v>
      </c>
      <c r="D657" s="30">
        <v>254</v>
      </c>
    </row>
    <row r="658" spans="1:4">
      <c r="A658" s="28">
        <v>42655</v>
      </c>
      <c r="B658" s="30" t="s">
        <v>69</v>
      </c>
      <c r="C658" s="30">
        <v>193</v>
      </c>
      <c r="D658" s="30">
        <v>188</v>
      </c>
    </row>
    <row r="659" spans="1:4">
      <c r="A659" s="28">
        <v>42656</v>
      </c>
      <c r="B659" s="30" t="s">
        <v>69</v>
      </c>
      <c r="C659" s="30">
        <v>199</v>
      </c>
      <c r="D659" s="30">
        <v>194</v>
      </c>
    </row>
    <row r="660" spans="1:4">
      <c r="A660" s="28">
        <v>42657</v>
      </c>
      <c r="B660" s="30" t="s">
        <v>69</v>
      </c>
      <c r="C660" s="30">
        <v>154</v>
      </c>
      <c r="D660" s="30">
        <v>150</v>
      </c>
    </row>
    <row r="661" spans="1:4">
      <c r="A661" s="28">
        <v>42658</v>
      </c>
      <c r="B661" s="30" t="s">
        <v>69</v>
      </c>
      <c r="C661" s="30">
        <v>203</v>
      </c>
      <c r="D661" s="30">
        <v>178</v>
      </c>
    </row>
    <row r="662" spans="1:4">
      <c r="A662" s="28">
        <v>42659</v>
      </c>
      <c r="B662" s="30" t="s">
        <v>69</v>
      </c>
      <c r="C662" s="30">
        <v>170</v>
      </c>
      <c r="D662" s="30">
        <v>145</v>
      </c>
    </row>
    <row r="663" spans="1:4">
      <c r="A663" s="28">
        <v>42660</v>
      </c>
      <c r="B663" s="30" t="s">
        <v>69</v>
      </c>
      <c r="C663" s="30">
        <v>178</v>
      </c>
      <c r="D663" s="30">
        <v>176</v>
      </c>
    </row>
    <row r="664" spans="1:4">
      <c r="A664" s="28">
        <v>42661</v>
      </c>
      <c r="B664" s="30" t="s">
        <v>69</v>
      </c>
      <c r="C664" s="30">
        <v>293</v>
      </c>
      <c r="D664" s="30">
        <v>261</v>
      </c>
    </row>
    <row r="665" spans="1:4">
      <c r="A665" s="28">
        <v>42662</v>
      </c>
      <c r="B665" s="30" t="s">
        <v>69</v>
      </c>
      <c r="C665" s="30">
        <v>232</v>
      </c>
      <c r="D665" s="30">
        <v>224</v>
      </c>
    </row>
    <row r="666" spans="1:4">
      <c r="A666" s="28">
        <v>42663</v>
      </c>
      <c r="B666" s="30" t="s">
        <v>69</v>
      </c>
      <c r="C666" s="30">
        <v>195</v>
      </c>
      <c r="D666" s="30">
        <v>175</v>
      </c>
    </row>
    <row r="667" spans="1:4">
      <c r="A667" s="28">
        <v>42664</v>
      </c>
      <c r="B667" s="30" t="s">
        <v>69</v>
      </c>
      <c r="C667" s="30">
        <v>357</v>
      </c>
      <c r="D667" s="30">
        <v>322</v>
      </c>
    </row>
    <row r="668" spans="1:4">
      <c r="A668" s="28">
        <v>42665</v>
      </c>
      <c r="B668" s="30" t="s">
        <v>69</v>
      </c>
      <c r="C668" s="30">
        <v>338</v>
      </c>
      <c r="D668" s="30">
        <v>309</v>
      </c>
    </row>
    <row r="669" spans="1:4">
      <c r="A669" s="28">
        <v>42666</v>
      </c>
      <c r="B669" s="30" t="s">
        <v>69</v>
      </c>
      <c r="C669" s="30">
        <v>129</v>
      </c>
      <c r="D669" s="30">
        <v>118</v>
      </c>
    </row>
    <row r="670" spans="1:4">
      <c r="A670" s="28">
        <v>42667</v>
      </c>
      <c r="B670" s="30" t="s">
        <v>69</v>
      </c>
      <c r="C670" s="30">
        <v>246</v>
      </c>
      <c r="D670" s="30">
        <v>233</v>
      </c>
    </row>
    <row r="671" spans="1:4">
      <c r="A671" s="28">
        <v>42668</v>
      </c>
      <c r="B671" s="30" t="s">
        <v>69</v>
      </c>
      <c r="C671" s="30">
        <v>214</v>
      </c>
      <c r="D671" s="30">
        <v>206</v>
      </c>
    </row>
    <row r="672" spans="1:4">
      <c r="A672" s="28">
        <v>42669</v>
      </c>
      <c r="B672" s="30" t="s">
        <v>69</v>
      </c>
      <c r="C672" s="30">
        <v>218</v>
      </c>
      <c r="D672" s="30">
        <v>200</v>
      </c>
    </row>
    <row r="673" spans="1:4">
      <c r="A673" s="28">
        <v>42670</v>
      </c>
      <c r="B673" s="30" t="s">
        <v>69</v>
      </c>
      <c r="C673" s="30">
        <v>161</v>
      </c>
      <c r="D673" s="30">
        <v>156</v>
      </c>
    </row>
    <row r="674" spans="1:4">
      <c r="A674" s="28">
        <v>42671</v>
      </c>
      <c r="B674" s="30" t="s">
        <v>69</v>
      </c>
      <c r="C674" s="30">
        <v>151</v>
      </c>
      <c r="D674" s="30">
        <v>144</v>
      </c>
    </row>
    <row r="675" spans="1:4">
      <c r="A675" s="28">
        <v>42672</v>
      </c>
      <c r="B675" s="30" t="s">
        <v>69</v>
      </c>
      <c r="C675" s="30">
        <v>103</v>
      </c>
      <c r="D675" s="30">
        <v>100</v>
      </c>
    </row>
    <row r="676" spans="1:4">
      <c r="A676" s="28">
        <v>42673</v>
      </c>
      <c r="B676" s="30" t="s">
        <v>69</v>
      </c>
      <c r="C676" s="30">
        <v>505</v>
      </c>
      <c r="D676" s="30">
        <v>453</v>
      </c>
    </row>
    <row r="677" spans="1:4">
      <c r="A677" s="28">
        <v>42674</v>
      </c>
      <c r="B677" s="30" t="s">
        <v>69</v>
      </c>
      <c r="C677" s="30">
        <v>238</v>
      </c>
      <c r="D677" s="30">
        <v>218</v>
      </c>
    </row>
    <row r="678" spans="1:4">
      <c r="A678" s="28">
        <v>42675</v>
      </c>
      <c r="B678" s="30" t="s">
        <v>69</v>
      </c>
      <c r="C678" s="30">
        <v>116</v>
      </c>
      <c r="D678" s="30">
        <v>116</v>
      </c>
    </row>
    <row r="679" spans="1:4">
      <c r="A679" s="28">
        <v>42676</v>
      </c>
      <c r="B679" s="30" t="s">
        <v>69</v>
      </c>
      <c r="C679" s="30">
        <v>240</v>
      </c>
      <c r="D679" s="30">
        <v>229</v>
      </c>
    </row>
    <row r="680" spans="1:4">
      <c r="A680" s="28">
        <v>42677</v>
      </c>
      <c r="B680" s="30" t="s">
        <v>69</v>
      </c>
      <c r="C680" s="30">
        <v>202</v>
      </c>
      <c r="D680" s="30">
        <v>197</v>
      </c>
    </row>
    <row r="681" spans="1:4">
      <c r="A681" s="28">
        <v>42678</v>
      </c>
      <c r="B681" s="30" t="s">
        <v>69</v>
      </c>
      <c r="C681" s="30">
        <v>204</v>
      </c>
      <c r="D681" s="30">
        <v>200</v>
      </c>
    </row>
    <row r="682" spans="1:4">
      <c r="A682" s="28">
        <v>42679</v>
      </c>
      <c r="B682" s="30" t="s">
        <v>69</v>
      </c>
      <c r="C682" s="30">
        <v>99</v>
      </c>
      <c r="D682" s="30">
        <v>98</v>
      </c>
    </row>
    <row r="683" spans="1:4">
      <c r="A683" s="28">
        <v>42680</v>
      </c>
      <c r="B683" s="30" t="s">
        <v>69</v>
      </c>
      <c r="C683" s="30">
        <v>84</v>
      </c>
      <c r="D683" s="30">
        <v>80</v>
      </c>
    </row>
    <row r="684" spans="1:4">
      <c r="A684" s="28">
        <v>42681</v>
      </c>
      <c r="B684" s="30" t="s">
        <v>69</v>
      </c>
      <c r="C684" s="30">
        <v>301</v>
      </c>
      <c r="D684" s="30">
        <v>271</v>
      </c>
    </row>
    <row r="685" spans="1:4">
      <c r="A685" s="28">
        <v>42682</v>
      </c>
      <c r="B685" s="30" t="s">
        <v>69</v>
      </c>
      <c r="C685" s="30">
        <v>191</v>
      </c>
      <c r="D685" s="30">
        <v>190</v>
      </c>
    </row>
    <row r="686" spans="1:4">
      <c r="A686" s="28">
        <v>42683</v>
      </c>
      <c r="B686" s="30" t="s">
        <v>69</v>
      </c>
      <c r="C686" s="30">
        <v>175</v>
      </c>
      <c r="D686" s="30">
        <v>172</v>
      </c>
    </row>
    <row r="687" spans="1:4">
      <c r="A687" s="28">
        <v>42684</v>
      </c>
      <c r="B687" s="30" t="s">
        <v>69</v>
      </c>
      <c r="C687" s="30">
        <v>168</v>
      </c>
      <c r="D687" s="30">
        <v>165</v>
      </c>
    </row>
    <row r="688" spans="1:4">
      <c r="A688" s="28">
        <v>42685</v>
      </c>
      <c r="B688" s="30" t="s">
        <v>70</v>
      </c>
      <c r="C688" s="30">
        <v>0</v>
      </c>
      <c r="D688" s="30">
        <v>0</v>
      </c>
    </row>
    <row r="689" spans="1:4">
      <c r="A689" s="28">
        <v>42686</v>
      </c>
      <c r="B689" s="30" t="s">
        <v>69</v>
      </c>
      <c r="C689" s="30">
        <v>709</v>
      </c>
      <c r="D689" s="30">
        <v>399</v>
      </c>
    </row>
    <row r="690" spans="1:4">
      <c r="A690" s="28">
        <v>42687</v>
      </c>
      <c r="B690" s="30" t="s">
        <v>69</v>
      </c>
      <c r="C690" s="30">
        <v>338</v>
      </c>
      <c r="D690" s="30">
        <v>247</v>
      </c>
    </row>
    <row r="691" spans="1:4">
      <c r="A691" s="28">
        <v>42688</v>
      </c>
      <c r="B691" s="30" t="s">
        <v>69</v>
      </c>
      <c r="C691" s="30">
        <v>295</v>
      </c>
      <c r="D691" s="30">
        <v>288</v>
      </c>
    </row>
    <row r="692" spans="1:4">
      <c r="A692" s="28">
        <v>42689</v>
      </c>
      <c r="B692" s="30" t="s">
        <v>69</v>
      </c>
      <c r="C692" s="30">
        <v>169</v>
      </c>
      <c r="D692" s="30">
        <v>164</v>
      </c>
    </row>
    <row r="693" spans="1:4">
      <c r="A693" s="28">
        <v>42690</v>
      </c>
      <c r="B693" s="30" t="s">
        <v>69</v>
      </c>
      <c r="C693" s="30">
        <v>166</v>
      </c>
      <c r="D693" s="30">
        <v>164</v>
      </c>
    </row>
    <row r="694" spans="1:4">
      <c r="A694" s="28">
        <v>42691</v>
      </c>
      <c r="B694" s="30" t="s">
        <v>69</v>
      </c>
      <c r="C694" s="30">
        <v>304</v>
      </c>
      <c r="D694" s="30">
        <v>276</v>
      </c>
    </row>
    <row r="695" spans="1:4">
      <c r="A695" s="28">
        <v>42692</v>
      </c>
      <c r="B695" s="30" t="s">
        <v>69</v>
      </c>
      <c r="C695" s="30">
        <v>244</v>
      </c>
      <c r="D695" s="30">
        <v>231</v>
      </c>
    </row>
    <row r="696" spans="1:4">
      <c r="A696" s="28">
        <v>42693</v>
      </c>
      <c r="B696" s="30" t="s">
        <v>69</v>
      </c>
      <c r="C696" s="30">
        <v>112</v>
      </c>
      <c r="D696" s="30">
        <v>100</v>
      </c>
    </row>
    <row r="697" spans="1:4">
      <c r="A697" s="28">
        <v>42694</v>
      </c>
      <c r="B697" s="30" t="s">
        <v>69</v>
      </c>
      <c r="C697" s="30">
        <v>137</v>
      </c>
      <c r="D697" s="30">
        <v>115</v>
      </c>
    </row>
    <row r="698" spans="1:4">
      <c r="A698" s="28">
        <v>42695</v>
      </c>
      <c r="B698" s="30" t="s">
        <v>69</v>
      </c>
      <c r="C698" s="30">
        <v>685</v>
      </c>
      <c r="D698" s="30">
        <v>366</v>
      </c>
    </row>
    <row r="699" spans="1:4">
      <c r="A699" s="28">
        <v>42696</v>
      </c>
      <c r="B699" s="30" t="s">
        <v>69</v>
      </c>
      <c r="C699" s="30">
        <v>278</v>
      </c>
      <c r="D699" s="30">
        <v>261</v>
      </c>
    </row>
    <row r="700" spans="1:4">
      <c r="A700" s="28">
        <v>42697</v>
      </c>
      <c r="B700" s="30" t="s">
        <v>69</v>
      </c>
      <c r="C700" s="30">
        <v>191</v>
      </c>
      <c r="D700" s="30">
        <v>185</v>
      </c>
    </row>
    <row r="701" spans="1:4">
      <c r="A701" s="28">
        <v>42698</v>
      </c>
      <c r="B701" s="30" t="s">
        <v>69</v>
      </c>
      <c r="C701" s="30">
        <v>190</v>
      </c>
      <c r="D701" s="30">
        <v>182</v>
      </c>
    </row>
    <row r="702" spans="1:4">
      <c r="A702" s="28">
        <v>42699</v>
      </c>
      <c r="B702" s="30" t="s">
        <v>69</v>
      </c>
      <c r="C702" s="30">
        <v>168</v>
      </c>
      <c r="D702" s="30">
        <v>164</v>
      </c>
    </row>
    <row r="703" spans="1:4">
      <c r="A703" s="28">
        <v>42700</v>
      </c>
      <c r="B703" s="30" t="s">
        <v>69</v>
      </c>
      <c r="C703" s="30">
        <v>103</v>
      </c>
      <c r="D703" s="30">
        <v>102</v>
      </c>
    </row>
    <row r="704" spans="1:4">
      <c r="A704" s="28">
        <v>42701</v>
      </c>
      <c r="B704" s="30" t="s">
        <v>69</v>
      </c>
      <c r="C704" s="30">
        <v>93</v>
      </c>
      <c r="D704" s="30">
        <v>80</v>
      </c>
    </row>
    <row r="705" spans="1:4">
      <c r="A705" s="28">
        <v>42702</v>
      </c>
      <c r="B705" s="30" t="s">
        <v>69</v>
      </c>
      <c r="C705" s="30">
        <v>242</v>
      </c>
      <c r="D705" s="30">
        <v>222</v>
      </c>
    </row>
    <row r="706" spans="1:4">
      <c r="A706" s="28">
        <v>42703</v>
      </c>
      <c r="B706" s="30" t="s">
        <v>69</v>
      </c>
      <c r="C706" s="30">
        <v>204</v>
      </c>
      <c r="D706" s="30">
        <v>194</v>
      </c>
    </row>
    <row r="707" spans="1:4">
      <c r="A707" s="28">
        <v>42704</v>
      </c>
      <c r="B707" s="30" t="s">
        <v>69</v>
      </c>
      <c r="C707" s="30">
        <v>188</v>
      </c>
      <c r="D707" s="30">
        <v>181</v>
      </c>
    </row>
    <row r="708" spans="1:4">
      <c r="A708" s="28">
        <v>42705</v>
      </c>
      <c r="B708" s="30" t="s">
        <v>69</v>
      </c>
      <c r="C708" s="30">
        <v>350</v>
      </c>
      <c r="D708" s="30">
        <v>207</v>
      </c>
    </row>
    <row r="709" spans="1:4">
      <c r="A709" s="28">
        <v>42706</v>
      </c>
      <c r="B709" s="30" t="s">
        <v>69</v>
      </c>
      <c r="C709" s="30">
        <v>180</v>
      </c>
      <c r="D709" s="30">
        <v>179</v>
      </c>
    </row>
    <row r="710" spans="1:4">
      <c r="A710" s="28">
        <v>42707</v>
      </c>
      <c r="B710" s="30" t="s">
        <v>69</v>
      </c>
      <c r="C710" s="30">
        <v>205</v>
      </c>
      <c r="D710" s="30">
        <v>193</v>
      </c>
    </row>
    <row r="711" spans="1:4">
      <c r="A711" s="28">
        <v>42708</v>
      </c>
      <c r="B711" s="30" t="s">
        <v>69</v>
      </c>
      <c r="C711" s="30">
        <v>127</v>
      </c>
      <c r="D711" s="30">
        <v>119</v>
      </c>
    </row>
    <row r="712" spans="1:4">
      <c r="A712" s="28">
        <v>42709</v>
      </c>
      <c r="B712" s="30" t="s">
        <v>69</v>
      </c>
      <c r="C712" s="30">
        <v>230</v>
      </c>
      <c r="D712" s="30">
        <v>220</v>
      </c>
    </row>
    <row r="713" spans="1:4">
      <c r="A713" s="28">
        <v>42710</v>
      </c>
      <c r="B713" s="30" t="s">
        <v>69</v>
      </c>
      <c r="C713" s="30">
        <v>163</v>
      </c>
      <c r="D713" s="30">
        <v>153</v>
      </c>
    </row>
    <row r="714" spans="1:4">
      <c r="A714" s="28">
        <v>42711</v>
      </c>
      <c r="B714" s="30" t="s">
        <v>69</v>
      </c>
      <c r="C714" s="30">
        <v>268</v>
      </c>
      <c r="D714" s="30">
        <v>242</v>
      </c>
    </row>
    <row r="715" spans="1:4">
      <c r="A715" s="28">
        <v>42712</v>
      </c>
      <c r="B715" s="30" t="s">
        <v>69</v>
      </c>
      <c r="C715" s="30">
        <v>374</v>
      </c>
      <c r="D715" s="30">
        <v>316</v>
      </c>
    </row>
    <row r="716" spans="1:4">
      <c r="A716" s="28">
        <v>42713</v>
      </c>
      <c r="B716" s="30" t="s">
        <v>69</v>
      </c>
      <c r="C716" s="30">
        <v>190</v>
      </c>
      <c r="D716" s="30">
        <v>171</v>
      </c>
    </row>
    <row r="717" spans="1:4">
      <c r="A717" s="28">
        <v>42714</v>
      </c>
      <c r="B717" s="30" t="s">
        <v>69</v>
      </c>
      <c r="C717" s="30">
        <v>130</v>
      </c>
      <c r="D717" s="30">
        <v>111</v>
      </c>
    </row>
    <row r="718" spans="1:4">
      <c r="A718" s="28">
        <v>42715</v>
      </c>
      <c r="B718" s="30" t="s">
        <v>69</v>
      </c>
      <c r="C718" s="30">
        <v>169</v>
      </c>
      <c r="D718" s="30">
        <v>161</v>
      </c>
    </row>
    <row r="719" spans="1:4">
      <c r="A719" s="28">
        <v>42716</v>
      </c>
      <c r="B719" s="30" t="s">
        <v>69</v>
      </c>
      <c r="C719" s="30">
        <v>264</v>
      </c>
      <c r="D719" s="30">
        <v>248</v>
      </c>
    </row>
    <row r="720" spans="1:4">
      <c r="A720" s="28">
        <v>42717</v>
      </c>
      <c r="B720" s="30" t="s">
        <v>69</v>
      </c>
      <c r="C720" s="30">
        <v>234</v>
      </c>
      <c r="D720" s="30">
        <v>216</v>
      </c>
    </row>
    <row r="721" spans="1:4">
      <c r="A721" s="28">
        <v>42718</v>
      </c>
      <c r="B721" s="30" t="s">
        <v>69</v>
      </c>
      <c r="C721" s="30">
        <v>153</v>
      </c>
      <c r="D721" s="30">
        <v>145</v>
      </c>
    </row>
    <row r="722" spans="1:4">
      <c r="A722" s="28">
        <v>42719</v>
      </c>
      <c r="B722" s="30" t="s">
        <v>69</v>
      </c>
      <c r="C722" s="30">
        <v>177</v>
      </c>
      <c r="D722" s="30">
        <v>171</v>
      </c>
    </row>
    <row r="723" spans="1:4">
      <c r="A723" s="28">
        <v>42720</v>
      </c>
      <c r="B723" s="30" t="s">
        <v>69</v>
      </c>
      <c r="C723" s="30">
        <v>173</v>
      </c>
      <c r="D723" s="30">
        <v>160</v>
      </c>
    </row>
    <row r="724" spans="1:4">
      <c r="A724" s="28">
        <v>42721</v>
      </c>
      <c r="B724" s="30" t="s">
        <v>69</v>
      </c>
      <c r="C724" s="30">
        <v>142</v>
      </c>
      <c r="D724" s="30">
        <v>132</v>
      </c>
    </row>
    <row r="725" spans="1:4">
      <c r="A725" s="28">
        <v>42722</v>
      </c>
      <c r="B725" s="30" t="s">
        <v>69</v>
      </c>
      <c r="C725" s="30">
        <v>184</v>
      </c>
      <c r="D725" s="30">
        <v>173</v>
      </c>
    </row>
    <row r="726" spans="1:4">
      <c r="A726" s="28">
        <v>42723</v>
      </c>
      <c r="B726" s="30" t="s">
        <v>69</v>
      </c>
      <c r="C726" s="30">
        <v>215</v>
      </c>
      <c r="D726" s="30">
        <v>196</v>
      </c>
    </row>
    <row r="727" spans="1:4">
      <c r="A727" s="28">
        <v>42724</v>
      </c>
      <c r="B727" s="30" t="s">
        <v>69</v>
      </c>
      <c r="C727" s="30">
        <v>596</v>
      </c>
      <c r="D727" s="30">
        <v>461</v>
      </c>
    </row>
    <row r="728" spans="1:4">
      <c r="A728" s="28">
        <v>42725</v>
      </c>
      <c r="B728" s="30" t="s">
        <v>69</v>
      </c>
      <c r="C728" s="30">
        <v>294</v>
      </c>
      <c r="D728" s="30">
        <v>250</v>
      </c>
    </row>
    <row r="729" spans="1:4">
      <c r="A729" s="28">
        <v>42726</v>
      </c>
      <c r="B729" s="30" t="s">
        <v>69</v>
      </c>
      <c r="C729" s="30">
        <v>213</v>
      </c>
      <c r="D729" s="30">
        <v>190</v>
      </c>
    </row>
    <row r="730" spans="1:4">
      <c r="A730" s="28">
        <v>42727</v>
      </c>
      <c r="B730" s="30" t="s">
        <v>69</v>
      </c>
      <c r="C730" s="30">
        <v>170</v>
      </c>
      <c r="D730" s="30">
        <v>145</v>
      </c>
    </row>
    <row r="731" spans="1:4">
      <c r="A731" s="28">
        <v>42728</v>
      </c>
      <c r="B731" s="30" t="s">
        <v>69</v>
      </c>
      <c r="C731" s="30">
        <v>340</v>
      </c>
      <c r="D731" s="30">
        <v>308</v>
      </c>
    </row>
    <row r="732" spans="1:4">
      <c r="A732" s="28">
        <v>42729</v>
      </c>
      <c r="B732" s="30" t="s">
        <v>69</v>
      </c>
      <c r="C732" s="30">
        <v>189</v>
      </c>
      <c r="D732" s="30">
        <v>179</v>
      </c>
    </row>
    <row r="733" spans="1:4">
      <c r="A733" s="28">
        <v>42730</v>
      </c>
      <c r="B733" s="30" t="s">
        <v>69</v>
      </c>
      <c r="C733" s="30">
        <v>174</v>
      </c>
      <c r="D733" s="30">
        <v>173</v>
      </c>
    </row>
    <row r="734" spans="1:4">
      <c r="A734" s="28">
        <v>42731</v>
      </c>
      <c r="B734" s="30" t="s">
        <v>69</v>
      </c>
      <c r="C734" s="30">
        <v>143</v>
      </c>
      <c r="D734" s="30">
        <v>132</v>
      </c>
    </row>
    <row r="735" spans="1:4">
      <c r="A735" s="28">
        <v>42732</v>
      </c>
      <c r="B735" s="30" t="s">
        <v>69</v>
      </c>
      <c r="C735" s="30">
        <v>547</v>
      </c>
      <c r="D735" s="30">
        <v>377</v>
      </c>
    </row>
    <row r="736" spans="1:4">
      <c r="A736" s="28">
        <v>42733</v>
      </c>
      <c r="B736" s="30" t="s">
        <v>69</v>
      </c>
      <c r="C736" s="30">
        <v>495</v>
      </c>
      <c r="D736" s="30">
        <v>335</v>
      </c>
    </row>
    <row r="737" spans="1:4">
      <c r="A737" s="28">
        <v>42734</v>
      </c>
      <c r="B737" s="30" t="s">
        <v>69</v>
      </c>
      <c r="C737" s="30">
        <v>249</v>
      </c>
      <c r="D737" s="30">
        <v>215</v>
      </c>
    </row>
    <row r="738" spans="1:4">
      <c r="A738" s="28">
        <v>42735</v>
      </c>
      <c r="B738" s="30" t="s">
        <v>69</v>
      </c>
      <c r="C738" s="30">
        <v>170</v>
      </c>
      <c r="D738" s="30">
        <v>157</v>
      </c>
    </row>
    <row r="739" spans="1:4">
      <c r="A739" s="28">
        <v>42736</v>
      </c>
      <c r="B739" s="30" t="s">
        <v>69</v>
      </c>
      <c r="C739" s="30">
        <v>69</v>
      </c>
      <c r="D739" s="30">
        <v>60</v>
      </c>
    </row>
    <row r="740" spans="1:4">
      <c r="A740" s="28">
        <v>42737</v>
      </c>
      <c r="B740" s="30" t="s">
        <v>69</v>
      </c>
      <c r="C740" s="30">
        <v>131</v>
      </c>
      <c r="D740" s="30">
        <v>123</v>
      </c>
    </row>
    <row r="741" spans="1:4">
      <c r="A741" s="28">
        <v>42738</v>
      </c>
      <c r="B741" s="30" t="s">
        <v>69</v>
      </c>
      <c r="C741" s="30">
        <v>144</v>
      </c>
      <c r="D741" s="30">
        <v>142</v>
      </c>
    </row>
    <row r="742" spans="1:4">
      <c r="A742" s="28">
        <v>42739</v>
      </c>
      <c r="B742" s="30" t="s">
        <v>69</v>
      </c>
      <c r="C742" s="30">
        <v>250</v>
      </c>
      <c r="D742" s="30">
        <v>212</v>
      </c>
    </row>
    <row r="743" spans="1:4">
      <c r="A743" s="28">
        <v>42740</v>
      </c>
      <c r="B743" s="30" t="s">
        <v>69</v>
      </c>
      <c r="C743" s="30">
        <v>445</v>
      </c>
      <c r="D743" s="30">
        <v>373</v>
      </c>
    </row>
    <row r="744" spans="1:4">
      <c r="A744" s="28">
        <v>42741</v>
      </c>
      <c r="B744" s="30" t="s">
        <v>69</v>
      </c>
      <c r="C744" s="30">
        <v>211</v>
      </c>
      <c r="D744" s="30">
        <v>202</v>
      </c>
    </row>
    <row r="745" spans="1:4">
      <c r="A745" s="28">
        <v>42742</v>
      </c>
      <c r="B745" s="30" t="s">
        <v>69</v>
      </c>
      <c r="C745" s="30">
        <v>255</v>
      </c>
      <c r="D745" s="30">
        <v>240</v>
      </c>
    </row>
    <row r="746" spans="1:4">
      <c r="A746" s="28">
        <v>42743</v>
      </c>
      <c r="B746" s="30" t="s">
        <v>69</v>
      </c>
      <c r="C746" s="30">
        <v>111</v>
      </c>
      <c r="D746" s="30">
        <v>105</v>
      </c>
    </row>
    <row r="747" spans="1:4">
      <c r="A747" s="28">
        <v>42744</v>
      </c>
      <c r="B747" s="30" t="s">
        <v>69</v>
      </c>
      <c r="C747" s="30">
        <v>180</v>
      </c>
      <c r="D747" s="30">
        <v>177</v>
      </c>
    </row>
    <row r="748" spans="1:4">
      <c r="A748" s="28">
        <v>42745</v>
      </c>
      <c r="B748" s="30" t="s">
        <v>69</v>
      </c>
      <c r="C748" s="30">
        <v>152</v>
      </c>
      <c r="D748" s="30">
        <v>148</v>
      </c>
    </row>
    <row r="749" spans="1:4">
      <c r="A749" s="28">
        <v>42746</v>
      </c>
      <c r="B749" s="30" t="s">
        <v>69</v>
      </c>
      <c r="C749" s="30">
        <v>271</v>
      </c>
      <c r="D749" s="30">
        <v>262</v>
      </c>
    </row>
    <row r="750" spans="1:4">
      <c r="A750" s="28">
        <v>42747</v>
      </c>
      <c r="B750" s="30" t="s">
        <v>69</v>
      </c>
      <c r="C750" s="30">
        <v>174</v>
      </c>
      <c r="D750" s="30">
        <v>173</v>
      </c>
    </row>
    <row r="751" spans="1:4">
      <c r="A751" s="28">
        <v>42748</v>
      </c>
      <c r="B751" s="30" t="s">
        <v>69</v>
      </c>
      <c r="C751" s="30">
        <v>298</v>
      </c>
      <c r="D751" s="30">
        <v>289</v>
      </c>
    </row>
    <row r="752" spans="1:4">
      <c r="A752" s="28">
        <v>42749</v>
      </c>
      <c r="B752" s="30" t="s">
        <v>69</v>
      </c>
      <c r="C752" s="30">
        <v>105</v>
      </c>
      <c r="D752" s="30">
        <v>103</v>
      </c>
    </row>
    <row r="753" spans="1:4">
      <c r="A753" s="28">
        <v>42750</v>
      </c>
      <c r="B753" s="30" t="s">
        <v>69</v>
      </c>
      <c r="C753" s="30">
        <v>88</v>
      </c>
      <c r="D753" s="30">
        <v>87</v>
      </c>
    </row>
    <row r="754" spans="1:4">
      <c r="A754" s="28">
        <v>42751</v>
      </c>
      <c r="B754" s="30" t="s">
        <v>69</v>
      </c>
      <c r="C754" s="30">
        <v>216</v>
      </c>
      <c r="D754" s="30">
        <v>205</v>
      </c>
    </row>
    <row r="755" spans="1:4">
      <c r="A755" s="28">
        <v>42752</v>
      </c>
      <c r="B755" s="30" t="s">
        <v>69</v>
      </c>
      <c r="C755" s="30">
        <v>249</v>
      </c>
      <c r="D755" s="30">
        <v>221</v>
      </c>
    </row>
    <row r="756" spans="1:4">
      <c r="A756" s="28">
        <v>42753</v>
      </c>
      <c r="B756" s="30" t="s">
        <v>69</v>
      </c>
      <c r="C756" s="30">
        <v>163</v>
      </c>
      <c r="D756" s="30">
        <v>157</v>
      </c>
    </row>
    <row r="757" spans="1:4">
      <c r="A757" s="28">
        <v>42754</v>
      </c>
      <c r="B757" s="30" t="s">
        <v>69</v>
      </c>
      <c r="C757" s="30">
        <v>193</v>
      </c>
      <c r="D757" s="30">
        <v>184</v>
      </c>
    </row>
    <row r="758" spans="1:4">
      <c r="A758" s="28">
        <v>42755</v>
      </c>
      <c r="B758" s="30" t="s">
        <v>69</v>
      </c>
      <c r="C758" s="30">
        <v>468</v>
      </c>
      <c r="D758" s="30">
        <v>384</v>
      </c>
    </row>
    <row r="759" spans="1:4">
      <c r="A759" s="28">
        <v>42756</v>
      </c>
      <c r="B759" s="30" t="s">
        <v>69</v>
      </c>
      <c r="C759" s="30">
        <v>108</v>
      </c>
      <c r="D759" s="30">
        <v>92</v>
      </c>
    </row>
    <row r="760" spans="1:4">
      <c r="A760" s="28">
        <v>42757</v>
      </c>
      <c r="B760" s="30" t="s">
        <v>69</v>
      </c>
      <c r="C760" s="30">
        <v>99</v>
      </c>
      <c r="D760" s="30">
        <v>93</v>
      </c>
    </row>
    <row r="761" spans="1:4">
      <c r="A761" s="28">
        <v>42758</v>
      </c>
      <c r="B761" s="30" t="s">
        <v>69</v>
      </c>
      <c r="C761" s="30">
        <v>223</v>
      </c>
      <c r="D761" s="30">
        <v>214</v>
      </c>
    </row>
    <row r="762" spans="1:4">
      <c r="A762" s="28">
        <v>42759</v>
      </c>
      <c r="B762" s="30" t="s">
        <v>69</v>
      </c>
      <c r="C762" s="30">
        <v>223</v>
      </c>
      <c r="D762" s="30">
        <v>209</v>
      </c>
    </row>
    <row r="763" spans="1:4">
      <c r="A763" s="28">
        <v>42760</v>
      </c>
      <c r="B763" s="30" t="s">
        <v>69</v>
      </c>
      <c r="C763" s="30">
        <v>159</v>
      </c>
      <c r="D763" s="30">
        <v>146</v>
      </c>
    </row>
    <row r="764" spans="1:4">
      <c r="A764" s="28">
        <v>42761</v>
      </c>
      <c r="B764" s="30" t="s">
        <v>69</v>
      </c>
      <c r="C764" s="30">
        <v>68</v>
      </c>
      <c r="D764" s="30">
        <v>67</v>
      </c>
    </row>
    <row r="765" spans="1:4">
      <c r="A765" s="28">
        <v>42762</v>
      </c>
      <c r="B765" s="30" t="s">
        <v>69</v>
      </c>
      <c r="C765" s="30">
        <v>232</v>
      </c>
      <c r="D765" s="30">
        <v>219</v>
      </c>
    </row>
    <row r="766" spans="1:4">
      <c r="A766" s="28">
        <v>42763</v>
      </c>
      <c r="B766" s="30" t="s">
        <v>69</v>
      </c>
      <c r="C766" s="30">
        <v>114</v>
      </c>
      <c r="D766" s="30">
        <v>105</v>
      </c>
    </row>
    <row r="767" spans="1:4">
      <c r="A767" s="28">
        <v>42764</v>
      </c>
      <c r="B767" s="30" t="s">
        <v>69</v>
      </c>
      <c r="C767" s="30">
        <v>121</v>
      </c>
      <c r="D767" s="30">
        <v>113</v>
      </c>
    </row>
    <row r="768" spans="1:4">
      <c r="A768" s="28">
        <v>42765</v>
      </c>
      <c r="B768" s="30" t="s">
        <v>69</v>
      </c>
      <c r="C768" s="30">
        <v>204</v>
      </c>
      <c r="D768" s="30">
        <v>198</v>
      </c>
    </row>
    <row r="769" spans="1:4">
      <c r="A769" s="28">
        <v>42766</v>
      </c>
      <c r="B769" s="30" t="s">
        <v>69</v>
      </c>
      <c r="C769" s="30">
        <v>169</v>
      </c>
      <c r="D769" s="30">
        <v>165</v>
      </c>
    </row>
    <row r="770" spans="1:4">
      <c r="A770" s="28">
        <v>42767</v>
      </c>
      <c r="B770" s="30" t="s">
        <v>69</v>
      </c>
      <c r="C770" s="30">
        <v>156</v>
      </c>
      <c r="D770" s="30">
        <v>151</v>
      </c>
    </row>
    <row r="771" spans="1:4">
      <c r="A771" s="28">
        <v>42768</v>
      </c>
      <c r="B771" s="30" t="s">
        <v>69</v>
      </c>
      <c r="C771" s="30">
        <v>149</v>
      </c>
      <c r="D771" s="30">
        <v>145</v>
      </c>
    </row>
    <row r="772" spans="1:4">
      <c r="A772" s="28">
        <v>42769</v>
      </c>
      <c r="B772" s="30" t="s">
        <v>69</v>
      </c>
      <c r="C772" s="30">
        <v>165</v>
      </c>
      <c r="D772" s="30">
        <v>161</v>
      </c>
    </row>
    <row r="773" spans="1:4">
      <c r="A773" s="28">
        <v>42770</v>
      </c>
      <c r="B773" s="30" t="s">
        <v>69</v>
      </c>
      <c r="C773" s="30">
        <v>133</v>
      </c>
      <c r="D773" s="30">
        <v>129</v>
      </c>
    </row>
    <row r="774" spans="1:4">
      <c r="A774" s="28">
        <v>42771</v>
      </c>
      <c r="B774" s="30" t="s">
        <v>69</v>
      </c>
      <c r="C774" s="30">
        <v>212</v>
      </c>
      <c r="D774" s="30">
        <v>178</v>
      </c>
    </row>
    <row r="775" spans="1:4">
      <c r="A775" s="28">
        <v>42772</v>
      </c>
      <c r="B775" s="30" t="s">
        <v>69</v>
      </c>
      <c r="C775" s="30">
        <v>275</v>
      </c>
      <c r="D775" s="30">
        <v>262</v>
      </c>
    </row>
    <row r="776" spans="1:4">
      <c r="A776" s="28">
        <v>42773</v>
      </c>
      <c r="B776" s="30" t="s">
        <v>69</v>
      </c>
      <c r="C776" s="30">
        <v>236</v>
      </c>
      <c r="D776" s="30">
        <v>224</v>
      </c>
    </row>
    <row r="777" spans="1:4">
      <c r="A777" s="28">
        <v>42774</v>
      </c>
      <c r="B777" s="30" t="s">
        <v>69</v>
      </c>
      <c r="C777" s="30">
        <v>421</v>
      </c>
      <c r="D777" s="30">
        <v>342</v>
      </c>
    </row>
    <row r="778" spans="1:4">
      <c r="A778" s="28">
        <v>42775</v>
      </c>
      <c r="B778" s="30" t="s">
        <v>69</v>
      </c>
      <c r="C778" s="30">
        <v>392</v>
      </c>
      <c r="D778" s="30">
        <v>325</v>
      </c>
    </row>
    <row r="779" spans="1:4">
      <c r="A779" s="28">
        <v>42776</v>
      </c>
      <c r="B779" s="30" t="s">
        <v>69</v>
      </c>
      <c r="C779" s="30">
        <v>266</v>
      </c>
      <c r="D779" s="30">
        <v>226</v>
      </c>
    </row>
    <row r="780" spans="1:4">
      <c r="A780" s="28">
        <v>42777</v>
      </c>
      <c r="B780" s="30" t="s">
        <v>69</v>
      </c>
      <c r="C780" s="30">
        <v>124</v>
      </c>
      <c r="D780" s="30">
        <v>112</v>
      </c>
    </row>
    <row r="781" spans="1:4">
      <c r="A781" s="28">
        <v>42778</v>
      </c>
      <c r="B781" s="30" t="s">
        <v>69</v>
      </c>
      <c r="C781" s="30">
        <v>127</v>
      </c>
      <c r="D781" s="30">
        <v>122</v>
      </c>
    </row>
    <row r="782" spans="1:4">
      <c r="A782" s="28">
        <v>42779</v>
      </c>
      <c r="B782" s="30" t="s">
        <v>69</v>
      </c>
      <c r="C782" s="30">
        <v>183</v>
      </c>
      <c r="D782" s="30">
        <v>165</v>
      </c>
    </row>
    <row r="783" spans="1:4">
      <c r="A783" s="28">
        <v>42780</v>
      </c>
      <c r="B783" s="30" t="s">
        <v>69</v>
      </c>
      <c r="C783" s="30">
        <v>163</v>
      </c>
      <c r="D783" s="30">
        <v>158</v>
      </c>
    </row>
    <row r="784" spans="1:4">
      <c r="A784" s="28">
        <v>42781</v>
      </c>
      <c r="B784" s="30" t="s">
        <v>69</v>
      </c>
      <c r="C784" s="30">
        <v>168</v>
      </c>
      <c r="D784" s="30">
        <v>159</v>
      </c>
    </row>
    <row r="785" spans="1:4">
      <c r="A785" s="28">
        <v>42782</v>
      </c>
      <c r="B785" s="30" t="s">
        <v>69</v>
      </c>
      <c r="C785" s="30">
        <v>250</v>
      </c>
      <c r="D785" s="30">
        <v>231</v>
      </c>
    </row>
    <row r="786" spans="1:4">
      <c r="A786" s="28">
        <v>42783</v>
      </c>
      <c r="B786" s="30" t="s">
        <v>69</v>
      </c>
      <c r="C786" s="30">
        <v>164</v>
      </c>
      <c r="D786" s="30">
        <v>152</v>
      </c>
    </row>
    <row r="787" spans="1:4">
      <c r="A787" s="28">
        <v>42784</v>
      </c>
      <c r="B787" s="30" t="s">
        <v>69</v>
      </c>
      <c r="C787" s="30">
        <v>98</v>
      </c>
      <c r="D787" s="30">
        <v>95</v>
      </c>
    </row>
    <row r="788" spans="1:4">
      <c r="A788" s="28">
        <v>42785</v>
      </c>
      <c r="B788" s="30" t="s">
        <v>69</v>
      </c>
      <c r="C788" s="30">
        <v>123</v>
      </c>
      <c r="D788" s="30">
        <v>103</v>
      </c>
    </row>
    <row r="789" spans="1:4">
      <c r="A789" s="28">
        <v>42786</v>
      </c>
      <c r="B789" s="30" t="s">
        <v>69</v>
      </c>
      <c r="C789" s="30">
        <v>168</v>
      </c>
      <c r="D789" s="30">
        <v>164</v>
      </c>
    </row>
    <row r="790" spans="1:4">
      <c r="A790" s="28">
        <v>42787</v>
      </c>
      <c r="B790" s="30" t="s">
        <v>69</v>
      </c>
      <c r="C790" s="30">
        <v>183</v>
      </c>
      <c r="D790" s="30">
        <v>172</v>
      </c>
    </row>
    <row r="791" spans="1:4">
      <c r="A791" s="28">
        <v>42788</v>
      </c>
      <c r="B791" s="30" t="s">
        <v>69</v>
      </c>
      <c r="C791" s="30">
        <v>210</v>
      </c>
      <c r="D791" s="30">
        <v>192</v>
      </c>
    </row>
    <row r="792" spans="1:4">
      <c r="A792" s="28">
        <v>42789</v>
      </c>
      <c r="B792" s="30" t="s">
        <v>69</v>
      </c>
      <c r="C792" s="30">
        <v>160</v>
      </c>
      <c r="D792" s="30">
        <v>154</v>
      </c>
    </row>
    <row r="793" spans="1:4">
      <c r="A793" s="28">
        <v>42790</v>
      </c>
      <c r="B793" s="30" t="s">
        <v>69</v>
      </c>
      <c r="C793" s="30">
        <v>110</v>
      </c>
      <c r="D793" s="30">
        <v>109</v>
      </c>
    </row>
    <row r="794" spans="1:4">
      <c r="A794" s="28">
        <v>42791</v>
      </c>
      <c r="B794" s="30" t="s">
        <v>69</v>
      </c>
      <c r="C794" s="30">
        <v>83</v>
      </c>
      <c r="D794" s="30">
        <v>83</v>
      </c>
    </row>
    <row r="795" spans="1:4">
      <c r="A795" s="28">
        <v>42792</v>
      </c>
      <c r="B795" s="30" t="s">
        <v>69</v>
      </c>
      <c r="C795" s="30">
        <v>131</v>
      </c>
      <c r="D795" s="30">
        <v>108</v>
      </c>
    </row>
    <row r="796" spans="1:4">
      <c r="A796" s="28">
        <v>42793</v>
      </c>
      <c r="B796" s="30" t="s">
        <v>69</v>
      </c>
      <c r="C796" s="30">
        <v>551</v>
      </c>
      <c r="D796" s="30">
        <v>301</v>
      </c>
    </row>
    <row r="797" spans="1:4">
      <c r="A797" s="28">
        <v>42794</v>
      </c>
      <c r="B797" s="30" t="s">
        <v>69</v>
      </c>
      <c r="C797" s="30">
        <v>226</v>
      </c>
      <c r="D797" s="30">
        <v>199</v>
      </c>
    </row>
    <row r="798" spans="1:4">
      <c r="A798" s="28">
        <v>42795</v>
      </c>
      <c r="B798" s="30" t="s">
        <v>69</v>
      </c>
      <c r="C798" s="30">
        <v>201</v>
      </c>
      <c r="D798" s="30">
        <v>192</v>
      </c>
    </row>
    <row r="799" spans="1:4">
      <c r="A799" s="28">
        <v>42796</v>
      </c>
      <c r="B799" s="30" t="s">
        <v>69</v>
      </c>
      <c r="C799" s="30">
        <v>190</v>
      </c>
      <c r="D799" s="30">
        <v>186</v>
      </c>
    </row>
    <row r="800" spans="1:4">
      <c r="A800" s="28">
        <v>42797</v>
      </c>
      <c r="B800" s="30" t="s">
        <v>69</v>
      </c>
      <c r="C800" s="30">
        <v>197</v>
      </c>
      <c r="D800" s="30">
        <v>182</v>
      </c>
    </row>
    <row r="801" spans="1:4">
      <c r="A801" s="28">
        <v>42798</v>
      </c>
      <c r="B801" s="30" t="s">
        <v>69</v>
      </c>
      <c r="C801" s="30">
        <v>166</v>
      </c>
      <c r="D801" s="30">
        <v>132</v>
      </c>
    </row>
    <row r="802" spans="1:4">
      <c r="A802" s="28">
        <v>42799</v>
      </c>
      <c r="B802" s="30" t="s">
        <v>69</v>
      </c>
      <c r="C802" s="30">
        <v>78</v>
      </c>
      <c r="D802" s="30">
        <v>72</v>
      </c>
    </row>
    <row r="803" spans="1:4">
      <c r="A803" s="28">
        <v>42800</v>
      </c>
      <c r="B803" s="30" t="s">
        <v>69</v>
      </c>
      <c r="C803" s="30">
        <v>185</v>
      </c>
      <c r="D803" s="30">
        <v>174</v>
      </c>
    </row>
    <row r="804" spans="1:4">
      <c r="A804" s="28">
        <v>42801</v>
      </c>
      <c r="B804" s="30" t="s">
        <v>69</v>
      </c>
      <c r="C804" s="30">
        <v>221</v>
      </c>
      <c r="D804" s="30">
        <v>213</v>
      </c>
    </row>
    <row r="805" spans="1:4">
      <c r="A805" s="28">
        <v>42802</v>
      </c>
      <c r="B805" s="30" t="s">
        <v>69</v>
      </c>
      <c r="C805" s="30">
        <v>181</v>
      </c>
      <c r="D805" s="30">
        <v>177</v>
      </c>
    </row>
    <row r="806" spans="1:4">
      <c r="A806" s="28">
        <v>42803</v>
      </c>
      <c r="B806" s="30" t="s">
        <v>69</v>
      </c>
      <c r="C806" s="30">
        <v>191</v>
      </c>
      <c r="D806" s="30">
        <v>175</v>
      </c>
    </row>
    <row r="807" spans="1:4">
      <c r="A807" s="28">
        <v>42804</v>
      </c>
      <c r="B807" s="30" t="s">
        <v>69</v>
      </c>
      <c r="C807" s="30">
        <v>379</v>
      </c>
      <c r="D807" s="30">
        <v>284</v>
      </c>
    </row>
    <row r="808" spans="1:4">
      <c r="A808" s="28">
        <v>42805</v>
      </c>
      <c r="B808" s="30" t="s">
        <v>69</v>
      </c>
      <c r="C808" s="30">
        <v>116</v>
      </c>
      <c r="D808" s="30">
        <v>109</v>
      </c>
    </row>
    <row r="809" spans="1:4">
      <c r="A809" s="28">
        <v>42806</v>
      </c>
      <c r="B809" s="30" t="s">
        <v>69</v>
      </c>
      <c r="C809" s="30">
        <v>314</v>
      </c>
      <c r="D809" s="30">
        <v>186</v>
      </c>
    </row>
    <row r="810" spans="1:4">
      <c r="A810" s="28">
        <v>42807</v>
      </c>
      <c r="B810" s="30" t="s">
        <v>69</v>
      </c>
      <c r="C810" s="30">
        <v>95</v>
      </c>
      <c r="D810" s="30">
        <v>92</v>
      </c>
    </row>
    <row r="811" spans="1:4">
      <c r="A811" s="28">
        <v>42808</v>
      </c>
      <c r="B811" s="30" t="s">
        <v>69</v>
      </c>
      <c r="C811" s="30">
        <v>193</v>
      </c>
      <c r="D811" s="30">
        <v>186</v>
      </c>
    </row>
    <row r="812" spans="1:4">
      <c r="A812" s="28">
        <v>42809</v>
      </c>
      <c r="B812" s="30" t="s">
        <v>69</v>
      </c>
      <c r="C812" s="30">
        <v>198</v>
      </c>
      <c r="D812" s="30">
        <v>190</v>
      </c>
    </row>
    <row r="813" spans="1:4">
      <c r="A813" s="28">
        <v>42810</v>
      </c>
      <c r="B813" s="30" t="s">
        <v>69</v>
      </c>
      <c r="C813" s="30">
        <v>259</v>
      </c>
      <c r="D813" s="30">
        <v>227</v>
      </c>
    </row>
    <row r="814" spans="1:4">
      <c r="A814" s="28">
        <v>42811</v>
      </c>
      <c r="B814" s="30" t="s">
        <v>69</v>
      </c>
      <c r="C814" s="30">
        <v>174</v>
      </c>
      <c r="D814" s="30">
        <v>162</v>
      </c>
    </row>
    <row r="815" spans="1:4">
      <c r="A815" s="28">
        <v>42812</v>
      </c>
      <c r="B815" s="30" t="s">
        <v>69</v>
      </c>
      <c r="C815" s="30">
        <v>137</v>
      </c>
      <c r="D815" s="30">
        <v>116</v>
      </c>
    </row>
    <row r="816" spans="1:4">
      <c r="A816" s="28">
        <v>42813</v>
      </c>
      <c r="B816" s="30" t="s">
        <v>69</v>
      </c>
      <c r="C816" s="30">
        <v>127</v>
      </c>
      <c r="D816" s="30">
        <v>121</v>
      </c>
    </row>
    <row r="817" spans="1:4">
      <c r="A817" s="28">
        <v>42814</v>
      </c>
      <c r="B817" s="30" t="s">
        <v>69</v>
      </c>
      <c r="C817" s="30">
        <v>285</v>
      </c>
      <c r="D817" s="30">
        <v>256</v>
      </c>
    </row>
    <row r="818" spans="1:4">
      <c r="A818" s="28">
        <v>42815</v>
      </c>
      <c r="B818" s="30" t="s">
        <v>69</v>
      </c>
      <c r="C818" s="30">
        <v>413</v>
      </c>
      <c r="D818" s="30">
        <v>354</v>
      </c>
    </row>
    <row r="819" spans="1:4">
      <c r="A819" s="28">
        <v>42816</v>
      </c>
      <c r="B819" s="30" t="s">
        <v>69</v>
      </c>
      <c r="C819" s="30">
        <v>276</v>
      </c>
      <c r="D819" s="30">
        <v>260</v>
      </c>
    </row>
    <row r="820" spans="1:4">
      <c r="A820" s="28">
        <v>42817</v>
      </c>
      <c r="B820" s="30" t="s">
        <v>69</v>
      </c>
      <c r="C820" s="30">
        <v>208</v>
      </c>
      <c r="D820" s="30">
        <v>192</v>
      </c>
    </row>
    <row r="821" spans="1:4">
      <c r="A821" s="28">
        <v>42818</v>
      </c>
      <c r="B821" s="30" t="s">
        <v>69</v>
      </c>
      <c r="C821" s="30">
        <v>209</v>
      </c>
      <c r="D821" s="30">
        <v>189</v>
      </c>
    </row>
    <row r="822" spans="1:4">
      <c r="A822" s="28">
        <v>42819</v>
      </c>
      <c r="B822" s="30" t="s">
        <v>69</v>
      </c>
      <c r="C822" s="30">
        <v>102</v>
      </c>
      <c r="D822" s="30">
        <v>96</v>
      </c>
    </row>
    <row r="823" spans="1:4">
      <c r="A823" s="28">
        <v>42820</v>
      </c>
      <c r="B823" s="30" t="s">
        <v>69</v>
      </c>
      <c r="C823" s="30">
        <v>109</v>
      </c>
      <c r="D823" s="30">
        <v>104</v>
      </c>
    </row>
    <row r="824" spans="1:4">
      <c r="A824" s="28">
        <v>42821</v>
      </c>
      <c r="B824" s="30" t="s">
        <v>69</v>
      </c>
      <c r="C824" s="30">
        <v>454</v>
      </c>
      <c r="D824" s="30">
        <v>426</v>
      </c>
    </row>
    <row r="825" spans="1:4">
      <c r="A825" s="28">
        <v>42822</v>
      </c>
      <c r="B825" s="30" t="s">
        <v>69</v>
      </c>
      <c r="C825" s="30">
        <v>184</v>
      </c>
      <c r="D825" s="30">
        <v>165</v>
      </c>
    </row>
    <row r="826" spans="1:4">
      <c r="A826" s="28">
        <v>42823</v>
      </c>
      <c r="B826" s="30" t="s">
        <v>69</v>
      </c>
      <c r="C826" s="30">
        <v>180</v>
      </c>
      <c r="D826" s="30">
        <v>167</v>
      </c>
    </row>
    <row r="827" spans="1:4">
      <c r="A827" s="28">
        <v>42824</v>
      </c>
      <c r="B827" s="30" t="s">
        <v>69</v>
      </c>
      <c r="C827" s="30">
        <v>191</v>
      </c>
      <c r="D827" s="30">
        <v>184</v>
      </c>
    </row>
    <row r="828" spans="1:4">
      <c r="A828" s="28">
        <v>42825</v>
      </c>
      <c r="B828" s="30" t="s">
        <v>69</v>
      </c>
      <c r="C828" s="30">
        <v>190</v>
      </c>
      <c r="D828" s="30">
        <v>163</v>
      </c>
    </row>
    <row r="829" spans="1:4">
      <c r="A829" s="28">
        <v>42826</v>
      </c>
      <c r="B829" s="30" t="s">
        <v>69</v>
      </c>
      <c r="C829" s="30">
        <v>152</v>
      </c>
      <c r="D829" s="30">
        <v>123</v>
      </c>
    </row>
    <row r="830" spans="1:4">
      <c r="A830" s="28">
        <v>42827</v>
      </c>
      <c r="B830" s="30" t="s">
        <v>69</v>
      </c>
      <c r="C830" s="30">
        <v>153</v>
      </c>
      <c r="D830" s="30">
        <v>144</v>
      </c>
    </row>
    <row r="831" spans="1:4">
      <c r="A831" s="28">
        <v>42828</v>
      </c>
      <c r="B831" s="30" t="s">
        <v>69</v>
      </c>
      <c r="C831" s="30">
        <v>173</v>
      </c>
      <c r="D831" s="30">
        <v>158</v>
      </c>
    </row>
    <row r="832" spans="1:4">
      <c r="A832" s="28">
        <v>42829</v>
      </c>
      <c r="B832" s="30" t="s">
        <v>69</v>
      </c>
      <c r="C832" s="30">
        <v>160</v>
      </c>
      <c r="D832" s="30">
        <v>154</v>
      </c>
    </row>
    <row r="833" spans="1:4">
      <c r="A833" s="28">
        <v>42830</v>
      </c>
      <c r="B833" s="30" t="s">
        <v>69</v>
      </c>
      <c r="C833" s="30">
        <v>236</v>
      </c>
      <c r="D833" s="30">
        <v>208</v>
      </c>
    </row>
    <row r="834" spans="1:4">
      <c r="A834" s="28">
        <v>42831</v>
      </c>
      <c r="B834" s="30" t="s">
        <v>69</v>
      </c>
      <c r="C834" s="30">
        <v>290</v>
      </c>
      <c r="D834" s="30">
        <v>250</v>
      </c>
    </row>
    <row r="835" spans="1:4">
      <c r="A835" s="28">
        <v>42832</v>
      </c>
      <c r="B835" s="30" t="s">
        <v>69</v>
      </c>
      <c r="C835" s="30">
        <v>162</v>
      </c>
      <c r="D835" s="30">
        <v>135</v>
      </c>
    </row>
    <row r="836" spans="1:4">
      <c r="A836" s="28">
        <v>42833</v>
      </c>
      <c r="B836" s="30" t="s">
        <v>69</v>
      </c>
      <c r="C836" s="30">
        <v>193</v>
      </c>
      <c r="D836" s="30">
        <v>171</v>
      </c>
    </row>
    <row r="837" spans="1:4">
      <c r="A837" s="28">
        <v>42834</v>
      </c>
      <c r="B837" s="30" t="s">
        <v>70</v>
      </c>
      <c r="C837" s="30">
        <v>0</v>
      </c>
      <c r="D837" s="30">
        <v>0</v>
      </c>
    </row>
    <row r="838" spans="1:4">
      <c r="A838" s="28">
        <v>42835</v>
      </c>
      <c r="B838" s="30" t="s">
        <v>69</v>
      </c>
      <c r="C838" s="30">
        <v>958</v>
      </c>
      <c r="D838" s="30">
        <v>783</v>
      </c>
    </row>
    <row r="839" spans="1:4">
      <c r="A839" s="28">
        <v>42836</v>
      </c>
      <c r="B839" s="30" t="s">
        <v>69</v>
      </c>
      <c r="C839" s="30">
        <v>284</v>
      </c>
      <c r="D839" s="30">
        <v>246</v>
      </c>
    </row>
    <row r="840" spans="1:4">
      <c r="A840" s="28">
        <v>42837</v>
      </c>
      <c r="B840" s="30" t="s">
        <v>69</v>
      </c>
      <c r="C840" s="30">
        <v>257</v>
      </c>
      <c r="D840" s="30">
        <v>244</v>
      </c>
    </row>
    <row r="841" spans="1:4">
      <c r="A841" s="28">
        <v>42838</v>
      </c>
      <c r="B841" s="30" t="s">
        <v>69</v>
      </c>
      <c r="C841" s="30">
        <v>226</v>
      </c>
      <c r="D841" s="30">
        <v>205</v>
      </c>
    </row>
    <row r="842" spans="1:4">
      <c r="A842" s="28">
        <v>42839</v>
      </c>
      <c r="B842" s="30" t="s">
        <v>69</v>
      </c>
      <c r="C842" s="30">
        <v>128</v>
      </c>
      <c r="D842" s="30">
        <v>116</v>
      </c>
    </row>
    <row r="843" spans="1:4">
      <c r="A843" s="28">
        <v>42840</v>
      </c>
      <c r="B843" s="30" t="s">
        <v>69</v>
      </c>
      <c r="C843" s="30">
        <v>91</v>
      </c>
      <c r="D843" s="30">
        <v>91</v>
      </c>
    </row>
    <row r="844" spans="1:4">
      <c r="A844" s="28">
        <v>42841</v>
      </c>
      <c r="B844" s="30" t="s">
        <v>69</v>
      </c>
      <c r="C844" s="30">
        <v>61</v>
      </c>
      <c r="D844" s="30">
        <v>59</v>
      </c>
    </row>
    <row r="845" spans="1:4">
      <c r="A845" s="28">
        <v>42842</v>
      </c>
      <c r="B845" s="30" t="s">
        <v>69</v>
      </c>
      <c r="C845" s="30">
        <v>89</v>
      </c>
      <c r="D845" s="30">
        <v>85</v>
      </c>
    </row>
    <row r="846" spans="1:4">
      <c r="A846" s="28">
        <v>42843</v>
      </c>
      <c r="B846" s="30" t="s">
        <v>69</v>
      </c>
      <c r="C846" s="30">
        <v>318</v>
      </c>
      <c r="D846" s="30">
        <v>240</v>
      </c>
    </row>
    <row r="847" spans="1:4">
      <c r="A847" s="28">
        <v>42844</v>
      </c>
      <c r="B847" s="30" t="s">
        <v>69</v>
      </c>
      <c r="C847" s="30">
        <v>188</v>
      </c>
      <c r="D847" s="30">
        <v>175</v>
      </c>
    </row>
    <row r="848" spans="1:4">
      <c r="A848" s="28">
        <v>42845</v>
      </c>
      <c r="B848" s="30" t="s">
        <v>69</v>
      </c>
      <c r="C848" s="30">
        <v>294</v>
      </c>
      <c r="D848" s="30">
        <v>225</v>
      </c>
    </row>
    <row r="849" spans="1:4">
      <c r="A849" s="28">
        <v>42846</v>
      </c>
      <c r="B849" s="30" t="s">
        <v>69</v>
      </c>
      <c r="C849" s="30">
        <v>301</v>
      </c>
      <c r="D849" s="30">
        <v>250</v>
      </c>
    </row>
    <row r="850" spans="1:4">
      <c r="A850" s="28">
        <v>42847</v>
      </c>
      <c r="B850" s="30" t="s">
        <v>69</v>
      </c>
      <c r="C850" s="30">
        <v>245</v>
      </c>
      <c r="D850" s="30">
        <v>139</v>
      </c>
    </row>
    <row r="851" spans="1:4">
      <c r="A851" s="28">
        <v>42848</v>
      </c>
      <c r="B851" s="30" t="s">
        <v>69</v>
      </c>
      <c r="C851" s="30">
        <v>96</v>
      </c>
      <c r="D851" s="30">
        <v>92</v>
      </c>
    </row>
    <row r="852" spans="1:4">
      <c r="A852" s="28">
        <v>42849</v>
      </c>
      <c r="B852" s="30" t="s">
        <v>69</v>
      </c>
      <c r="C852" s="30">
        <v>245</v>
      </c>
      <c r="D852" s="30">
        <v>220</v>
      </c>
    </row>
    <row r="853" spans="1:4">
      <c r="A853" s="28">
        <v>42850</v>
      </c>
      <c r="B853" s="30" t="s">
        <v>69</v>
      </c>
      <c r="C853" s="30">
        <v>172</v>
      </c>
      <c r="D853" s="30">
        <v>169</v>
      </c>
    </row>
    <row r="854" spans="1:4">
      <c r="A854" s="28">
        <v>42851</v>
      </c>
      <c r="B854" s="30" t="s">
        <v>69</v>
      </c>
      <c r="C854" s="30">
        <v>350</v>
      </c>
      <c r="D854" s="30">
        <v>305</v>
      </c>
    </row>
    <row r="855" spans="1:4">
      <c r="A855" s="28">
        <v>42852</v>
      </c>
      <c r="B855" s="30" t="s">
        <v>69</v>
      </c>
      <c r="C855" s="30">
        <v>220</v>
      </c>
      <c r="D855" s="30">
        <v>201</v>
      </c>
    </row>
    <row r="856" spans="1:4">
      <c r="A856" s="28">
        <v>42853</v>
      </c>
      <c r="B856" s="30" t="s">
        <v>69</v>
      </c>
      <c r="C856" s="30">
        <v>190</v>
      </c>
      <c r="D856" s="30">
        <v>173</v>
      </c>
    </row>
    <row r="857" spans="1:4">
      <c r="A857" s="28">
        <v>42854</v>
      </c>
      <c r="B857" s="30" t="s">
        <v>69</v>
      </c>
      <c r="C857" s="30">
        <v>118</v>
      </c>
      <c r="D857" s="30">
        <v>112</v>
      </c>
    </row>
    <row r="858" spans="1:4">
      <c r="A858" s="28">
        <v>42855</v>
      </c>
      <c r="B858" s="30" t="s">
        <v>69</v>
      </c>
      <c r="C858" s="30">
        <v>110</v>
      </c>
      <c r="D858" s="30">
        <v>108</v>
      </c>
    </row>
    <row r="859" spans="1:4">
      <c r="A859" s="28">
        <v>42856</v>
      </c>
      <c r="B859" s="30" t="s">
        <v>69</v>
      </c>
      <c r="C859" s="30">
        <v>229</v>
      </c>
      <c r="D859" s="30">
        <v>208</v>
      </c>
    </row>
    <row r="860" spans="1:4">
      <c r="A860" s="28">
        <v>42857</v>
      </c>
      <c r="B860" s="30" t="s">
        <v>69</v>
      </c>
      <c r="C860" s="30">
        <v>185</v>
      </c>
      <c r="D860" s="30">
        <v>178</v>
      </c>
    </row>
    <row r="861" spans="1:4">
      <c r="A861" s="28">
        <v>42858</v>
      </c>
      <c r="B861" s="30" t="s">
        <v>69</v>
      </c>
      <c r="C861" s="30">
        <v>184</v>
      </c>
      <c r="D861" s="30">
        <v>162</v>
      </c>
    </row>
    <row r="862" spans="1:4">
      <c r="A862" s="28">
        <v>42859</v>
      </c>
      <c r="B862" s="30" t="s">
        <v>69</v>
      </c>
      <c r="C862" s="30">
        <v>355</v>
      </c>
      <c r="D862" s="30">
        <v>265</v>
      </c>
    </row>
    <row r="863" spans="1:4">
      <c r="A863" s="28">
        <v>42860</v>
      </c>
      <c r="B863" s="30" t="s">
        <v>69</v>
      </c>
      <c r="C863" s="30">
        <v>138</v>
      </c>
      <c r="D863" s="30">
        <v>122</v>
      </c>
    </row>
    <row r="864" spans="1:4">
      <c r="A864" s="28">
        <v>42861</v>
      </c>
      <c r="B864" s="30" t="s">
        <v>69</v>
      </c>
      <c r="C864" s="30">
        <v>165</v>
      </c>
      <c r="D864" s="30">
        <v>128</v>
      </c>
    </row>
    <row r="865" spans="1:4">
      <c r="A865" s="28">
        <v>42862</v>
      </c>
      <c r="B865" s="30" t="s">
        <v>69</v>
      </c>
      <c r="C865" s="30">
        <v>108</v>
      </c>
      <c r="D865" s="30">
        <v>103</v>
      </c>
    </row>
    <row r="866" spans="1:4">
      <c r="A866" s="28">
        <v>42863</v>
      </c>
      <c r="B866" s="30" t="s">
        <v>69</v>
      </c>
      <c r="C866" s="30">
        <v>204</v>
      </c>
      <c r="D866" s="30">
        <v>184</v>
      </c>
    </row>
    <row r="867" spans="1:4">
      <c r="A867" s="28">
        <v>42864</v>
      </c>
      <c r="B867" s="30" t="s">
        <v>69</v>
      </c>
      <c r="C867" s="30">
        <v>155</v>
      </c>
      <c r="D867" s="30">
        <v>144</v>
      </c>
    </row>
    <row r="868" spans="1:4">
      <c r="A868" s="28">
        <v>42865</v>
      </c>
      <c r="B868" s="30" t="s">
        <v>69</v>
      </c>
      <c r="C868" s="30">
        <v>180</v>
      </c>
      <c r="D868" s="30">
        <v>162</v>
      </c>
    </row>
    <row r="869" spans="1:4">
      <c r="A869" s="28">
        <v>42866</v>
      </c>
      <c r="B869" s="30" t="s">
        <v>69</v>
      </c>
      <c r="C869" s="30">
        <v>166</v>
      </c>
      <c r="D869" s="30">
        <v>149</v>
      </c>
    </row>
    <row r="870" spans="1:4">
      <c r="A870" s="28">
        <v>42867</v>
      </c>
      <c r="B870" s="30" t="s">
        <v>69</v>
      </c>
      <c r="C870" s="30">
        <v>179</v>
      </c>
      <c r="D870" s="30">
        <v>155</v>
      </c>
    </row>
    <row r="871" spans="1:4">
      <c r="A871" s="28">
        <v>42868</v>
      </c>
      <c r="B871" s="30" t="s">
        <v>69</v>
      </c>
      <c r="C871" s="30">
        <v>86</v>
      </c>
      <c r="D871" s="30">
        <v>81</v>
      </c>
    </row>
    <row r="872" spans="1:4">
      <c r="A872" s="28">
        <v>42869</v>
      </c>
      <c r="B872" s="30" t="s">
        <v>69</v>
      </c>
      <c r="C872" s="30">
        <v>111</v>
      </c>
      <c r="D872" s="30">
        <v>93</v>
      </c>
    </row>
    <row r="873" spans="1:4">
      <c r="A873" s="28">
        <v>42870</v>
      </c>
      <c r="B873" s="30" t="s">
        <v>69</v>
      </c>
      <c r="C873" s="30">
        <v>171</v>
      </c>
      <c r="D873" s="30">
        <v>153</v>
      </c>
    </row>
    <row r="874" spans="1:4">
      <c r="A874" s="28">
        <v>42871</v>
      </c>
      <c r="B874" s="30" t="s">
        <v>69</v>
      </c>
      <c r="C874" s="30">
        <v>163</v>
      </c>
      <c r="D874" s="30">
        <v>146</v>
      </c>
    </row>
    <row r="875" spans="1:4">
      <c r="A875" s="28">
        <v>42872</v>
      </c>
      <c r="B875" s="30" t="s">
        <v>69</v>
      </c>
      <c r="C875" s="30">
        <v>134</v>
      </c>
      <c r="D875" s="30">
        <v>122</v>
      </c>
    </row>
    <row r="876" spans="1:4">
      <c r="A876" s="28">
        <v>42873</v>
      </c>
      <c r="B876" s="30" t="s">
        <v>69</v>
      </c>
      <c r="C876" s="30">
        <v>184</v>
      </c>
      <c r="D876" s="30">
        <v>158</v>
      </c>
    </row>
    <row r="877" spans="1:4">
      <c r="A877" s="28">
        <v>42874</v>
      </c>
      <c r="B877" s="30" t="s">
        <v>69</v>
      </c>
      <c r="C877" s="30">
        <v>157</v>
      </c>
      <c r="D877" s="30">
        <v>144</v>
      </c>
    </row>
    <row r="878" spans="1:4">
      <c r="A878" s="28">
        <v>42875</v>
      </c>
      <c r="B878" s="30" t="s">
        <v>69</v>
      </c>
      <c r="C878" s="30">
        <v>88</v>
      </c>
      <c r="D878" s="30">
        <v>81</v>
      </c>
    </row>
    <row r="879" spans="1:4">
      <c r="A879" s="28">
        <v>42876</v>
      </c>
      <c r="B879" s="30" t="s">
        <v>69</v>
      </c>
      <c r="C879" s="30">
        <v>77</v>
      </c>
      <c r="D879" s="30">
        <v>74</v>
      </c>
    </row>
    <row r="880" spans="1:4">
      <c r="A880" s="28">
        <v>42877</v>
      </c>
      <c r="B880" s="30" t="s">
        <v>69</v>
      </c>
      <c r="C880" s="30">
        <v>224</v>
      </c>
      <c r="D880" s="30">
        <v>196</v>
      </c>
    </row>
    <row r="881" spans="1:4">
      <c r="A881" s="28">
        <v>42878</v>
      </c>
      <c r="B881" s="30" t="s">
        <v>69</v>
      </c>
      <c r="C881" s="30">
        <v>143</v>
      </c>
      <c r="D881" s="30">
        <v>120</v>
      </c>
    </row>
    <row r="882" spans="1:4">
      <c r="A882" s="28">
        <v>42879</v>
      </c>
      <c r="B882" s="30" t="s">
        <v>69</v>
      </c>
      <c r="C882" s="30">
        <v>122</v>
      </c>
      <c r="D882" s="30">
        <v>107</v>
      </c>
    </row>
    <row r="883" spans="1:4">
      <c r="A883" s="28">
        <v>42880</v>
      </c>
      <c r="B883" s="30" t="s">
        <v>69</v>
      </c>
      <c r="C883" s="30">
        <v>165</v>
      </c>
      <c r="D883" s="30">
        <v>133</v>
      </c>
    </row>
    <row r="884" spans="1:4">
      <c r="A884" s="28">
        <v>42881</v>
      </c>
      <c r="B884" s="30" t="s">
        <v>69</v>
      </c>
      <c r="C884" s="30">
        <v>139</v>
      </c>
      <c r="D884" s="30">
        <v>120</v>
      </c>
    </row>
    <row r="885" spans="1:4">
      <c r="A885" s="28">
        <v>42882</v>
      </c>
      <c r="B885" s="30" t="s">
        <v>69</v>
      </c>
      <c r="C885" s="30">
        <v>131</v>
      </c>
      <c r="D885" s="30">
        <v>111</v>
      </c>
    </row>
    <row r="886" spans="1:4">
      <c r="A886" s="28">
        <v>42883</v>
      </c>
      <c r="B886" s="30" t="s">
        <v>69</v>
      </c>
      <c r="C886" s="30">
        <v>177</v>
      </c>
      <c r="D886" s="30">
        <v>163</v>
      </c>
    </row>
    <row r="887" spans="1:4">
      <c r="A887" s="28">
        <v>42884</v>
      </c>
      <c r="B887" s="30" t="s">
        <v>69</v>
      </c>
      <c r="C887" s="30">
        <v>195</v>
      </c>
      <c r="D887" s="30">
        <v>144</v>
      </c>
    </row>
    <row r="888" spans="1:4">
      <c r="A888" s="28">
        <v>42885</v>
      </c>
      <c r="B888" s="30" t="s">
        <v>69</v>
      </c>
      <c r="C888" s="30">
        <v>213</v>
      </c>
      <c r="D888" s="30">
        <v>174</v>
      </c>
    </row>
    <row r="889" spans="1:4">
      <c r="A889" s="28">
        <v>42886</v>
      </c>
      <c r="B889" s="30" t="s">
        <v>69</v>
      </c>
      <c r="C889" s="30">
        <v>199</v>
      </c>
      <c r="D889" s="30">
        <v>164</v>
      </c>
    </row>
    <row r="890" spans="1:4">
      <c r="A890" s="28">
        <v>42887</v>
      </c>
      <c r="B890" s="30" t="s">
        <v>69</v>
      </c>
      <c r="C890" s="30">
        <v>193</v>
      </c>
      <c r="D890" s="30">
        <v>152</v>
      </c>
    </row>
    <row r="891" spans="1:4">
      <c r="A891" s="28">
        <v>42888</v>
      </c>
      <c r="B891" s="30" t="s">
        <v>69</v>
      </c>
      <c r="C891" s="30">
        <v>167</v>
      </c>
      <c r="D891" s="30">
        <v>122</v>
      </c>
    </row>
    <row r="892" spans="1:4">
      <c r="A892" s="28">
        <v>42889</v>
      </c>
      <c r="B892" s="30" t="s">
        <v>69</v>
      </c>
      <c r="C892" s="30">
        <v>96</v>
      </c>
      <c r="D892" s="30">
        <v>84</v>
      </c>
    </row>
    <row r="893" spans="1:4">
      <c r="A893" s="28">
        <v>42890</v>
      </c>
      <c r="B893" s="30" t="s">
        <v>69</v>
      </c>
      <c r="C893" s="30">
        <v>94</v>
      </c>
      <c r="D893" s="30">
        <v>87</v>
      </c>
    </row>
    <row r="894" spans="1:4">
      <c r="A894" s="28">
        <v>42891</v>
      </c>
      <c r="B894" s="30" t="s">
        <v>69</v>
      </c>
      <c r="C894" s="30">
        <v>210</v>
      </c>
      <c r="D894" s="30">
        <v>185</v>
      </c>
    </row>
    <row r="895" spans="1:4">
      <c r="A895" s="28">
        <v>42892</v>
      </c>
      <c r="B895" s="30" t="s">
        <v>69</v>
      </c>
      <c r="C895" s="30">
        <v>197</v>
      </c>
      <c r="D895" s="30">
        <v>159</v>
      </c>
    </row>
    <row r="896" spans="1:4">
      <c r="A896" s="28">
        <v>42893</v>
      </c>
      <c r="B896" s="30" t="s">
        <v>69</v>
      </c>
      <c r="C896" s="30">
        <v>169</v>
      </c>
      <c r="D896" s="30">
        <v>136</v>
      </c>
    </row>
    <row r="897" spans="1:4">
      <c r="A897" s="28">
        <v>42894</v>
      </c>
      <c r="B897" s="30" t="s">
        <v>69</v>
      </c>
      <c r="C897" s="30">
        <v>185</v>
      </c>
      <c r="D897" s="30">
        <v>140</v>
      </c>
    </row>
    <row r="898" spans="1:4">
      <c r="A898" s="28">
        <v>42895</v>
      </c>
      <c r="B898" s="30" t="s">
        <v>69</v>
      </c>
      <c r="C898" s="30">
        <v>194</v>
      </c>
      <c r="D898" s="30">
        <v>148</v>
      </c>
    </row>
    <row r="899" spans="1:4">
      <c r="A899" s="28">
        <v>42896</v>
      </c>
      <c r="B899" s="30" t="s">
        <v>69</v>
      </c>
      <c r="C899" s="30">
        <v>257</v>
      </c>
      <c r="D899" s="30">
        <v>150</v>
      </c>
    </row>
    <row r="900" spans="1:4">
      <c r="A900" s="28">
        <v>42897</v>
      </c>
      <c r="B900" s="30" t="s">
        <v>69</v>
      </c>
      <c r="C900" s="30">
        <v>115</v>
      </c>
      <c r="D900" s="30">
        <v>102</v>
      </c>
    </row>
    <row r="901" spans="1:4">
      <c r="A901" s="28">
        <v>42898</v>
      </c>
      <c r="B901" s="30" t="s">
        <v>69</v>
      </c>
      <c r="C901" s="30">
        <v>66</v>
      </c>
      <c r="D901" s="30">
        <v>65</v>
      </c>
    </row>
    <row r="902" spans="1:4">
      <c r="A902" s="28">
        <v>42899</v>
      </c>
      <c r="B902" s="30" t="s">
        <v>69</v>
      </c>
      <c r="C902" s="30">
        <v>196</v>
      </c>
      <c r="D902" s="30">
        <v>145</v>
      </c>
    </row>
    <row r="903" spans="1:4">
      <c r="A903" s="28">
        <v>42900</v>
      </c>
      <c r="B903" s="30" t="s">
        <v>69</v>
      </c>
      <c r="C903" s="30">
        <v>147</v>
      </c>
      <c r="D903" s="30">
        <v>112</v>
      </c>
    </row>
    <row r="904" spans="1:4">
      <c r="A904" s="28">
        <v>42901</v>
      </c>
      <c r="B904" s="30" t="s">
        <v>69</v>
      </c>
      <c r="C904" s="30">
        <v>186</v>
      </c>
      <c r="D904" s="30">
        <v>159</v>
      </c>
    </row>
    <row r="905" spans="1:4">
      <c r="A905" s="28">
        <v>42902</v>
      </c>
      <c r="B905" s="30" t="s">
        <v>69</v>
      </c>
      <c r="C905" s="30">
        <v>228</v>
      </c>
      <c r="D905" s="30">
        <v>134</v>
      </c>
    </row>
    <row r="906" spans="1:4">
      <c r="A906" s="28">
        <v>42903</v>
      </c>
      <c r="B906" s="30" t="s">
        <v>69</v>
      </c>
      <c r="C906" s="30">
        <v>175</v>
      </c>
      <c r="D906" s="30">
        <v>137</v>
      </c>
    </row>
    <row r="907" spans="1:4">
      <c r="A907" s="28">
        <v>42904</v>
      </c>
      <c r="B907" s="30" t="s">
        <v>69</v>
      </c>
      <c r="C907" s="30">
        <v>95</v>
      </c>
      <c r="D907" s="30">
        <v>91</v>
      </c>
    </row>
    <row r="908" spans="1:4">
      <c r="A908" s="28">
        <v>42905</v>
      </c>
      <c r="B908" s="30" t="s">
        <v>69</v>
      </c>
      <c r="C908" s="30">
        <v>148</v>
      </c>
      <c r="D908" s="30">
        <v>126</v>
      </c>
    </row>
    <row r="909" spans="1:4">
      <c r="A909" s="28">
        <v>42906</v>
      </c>
      <c r="B909" s="30" t="s">
        <v>69</v>
      </c>
      <c r="C909" s="30">
        <v>175</v>
      </c>
      <c r="D909" s="30">
        <v>136</v>
      </c>
    </row>
    <row r="910" spans="1:4">
      <c r="A910" s="28">
        <v>42907</v>
      </c>
      <c r="B910" s="30" t="s">
        <v>69</v>
      </c>
      <c r="C910" s="30">
        <v>160</v>
      </c>
      <c r="D910" s="30">
        <v>136</v>
      </c>
    </row>
    <row r="911" spans="1:4">
      <c r="A911" s="28">
        <v>42908</v>
      </c>
      <c r="B911" s="30" t="s">
        <v>69</v>
      </c>
      <c r="C911" s="30">
        <v>161</v>
      </c>
      <c r="D911" s="30">
        <v>127</v>
      </c>
    </row>
    <row r="912" spans="1:4">
      <c r="A912" s="28">
        <v>42909</v>
      </c>
      <c r="B912" s="30" t="s">
        <v>69</v>
      </c>
      <c r="C912" s="30">
        <v>218</v>
      </c>
      <c r="D912" s="30">
        <v>173</v>
      </c>
    </row>
    <row r="913" spans="1:4">
      <c r="A913" s="28">
        <v>42910</v>
      </c>
      <c r="B913" s="30" t="s">
        <v>69</v>
      </c>
      <c r="C913" s="30">
        <v>101</v>
      </c>
      <c r="D913" s="30">
        <v>81</v>
      </c>
    </row>
    <row r="914" spans="1:4">
      <c r="A914" s="28">
        <v>42911</v>
      </c>
      <c r="B914" s="30" t="s">
        <v>69</v>
      </c>
      <c r="C914" s="30">
        <v>63</v>
      </c>
      <c r="D914" s="30">
        <v>58</v>
      </c>
    </row>
    <row r="915" spans="1:4">
      <c r="A915" s="28">
        <v>42912</v>
      </c>
      <c r="B915" s="30" t="s">
        <v>69</v>
      </c>
      <c r="C915" s="30">
        <v>225</v>
      </c>
      <c r="D915" s="30">
        <v>189</v>
      </c>
    </row>
    <row r="916" spans="1:4">
      <c r="A916" s="28">
        <v>42913</v>
      </c>
      <c r="B916" s="30" t="s">
        <v>69</v>
      </c>
      <c r="C916" s="30">
        <v>207</v>
      </c>
      <c r="D916" s="30">
        <v>144</v>
      </c>
    </row>
    <row r="917" spans="1:4">
      <c r="A917" s="28">
        <v>42914</v>
      </c>
      <c r="B917" s="30" t="s">
        <v>69</v>
      </c>
      <c r="C917" s="30">
        <v>169</v>
      </c>
      <c r="D917" s="30">
        <v>120</v>
      </c>
    </row>
    <row r="918" spans="1:4">
      <c r="A918" s="28">
        <v>42915</v>
      </c>
      <c r="B918" s="30" t="s">
        <v>69</v>
      </c>
      <c r="C918" s="30">
        <v>224</v>
      </c>
      <c r="D918" s="30">
        <v>167</v>
      </c>
    </row>
    <row r="919" spans="1:4">
      <c r="A919" s="28">
        <v>42916</v>
      </c>
      <c r="B919" s="30" t="s">
        <v>69</v>
      </c>
      <c r="C919" s="30">
        <v>149</v>
      </c>
      <c r="D919" s="30">
        <v>115</v>
      </c>
    </row>
    <row r="920" spans="1:4">
      <c r="A920" s="28">
        <v>42917</v>
      </c>
      <c r="B920" s="30" t="s">
        <v>69</v>
      </c>
      <c r="C920" s="30">
        <v>140</v>
      </c>
      <c r="D920" s="30">
        <v>116</v>
      </c>
    </row>
    <row r="921" spans="1:4">
      <c r="A921" s="28">
        <v>42918</v>
      </c>
      <c r="B921" s="30" t="s">
        <v>69</v>
      </c>
      <c r="C921" s="30">
        <v>126</v>
      </c>
      <c r="D921" s="30">
        <v>114</v>
      </c>
    </row>
    <row r="922" spans="1:4">
      <c r="A922" s="28">
        <v>42919</v>
      </c>
      <c r="B922" s="30" t="s">
        <v>69</v>
      </c>
      <c r="C922" s="30">
        <v>232</v>
      </c>
      <c r="D922" s="30">
        <v>179</v>
      </c>
    </row>
    <row r="923" spans="1:4">
      <c r="A923" s="28">
        <v>42920</v>
      </c>
      <c r="B923" s="30" t="s">
        <v>69</v>
      </c>
      <c r="C923" s="30">
        <v>202</v>
      </c>
      <c r="D923" s="30">
        <v>156</v>
      </c>
    </row>
    <row r="924" spans="1:4">
      <c r="A924" s="28">
        <v>42921</v>
      </c>
      <c r="B924" s="30" t="s">
        <v>69</v>
      </c>
      <c r="C924" s="30">
        <v>208</v>
      </c>
      <c r="D924" s="30">
        <v>174</v>
      </c>
    </row>
    <row r="925" spans="1:4">
      <c r="A925" s="28">
        <v>42922</v>
      </c>
      <c r="B925" s="30" t="s">
        <v>69</v>
      </c>
      <c r="C925" s="30">
        <v>168</v>
      </c>
      <c r="D925" s="30">
        <v>117</v>
      </c>
    </row>
    <row r="926" spans="1:4">
      <c r="A926" s="28">
        <v>42923</v>
      </c>
      <c r="B926" s="30" t="s">
        <v>69</v>
      </c>
      <c r="C926" s="30">
        <v>150</v>
      </c>
      <c r="D926" s="30">
        <v>124</v>
      </c>
    </row>
    <row r="927" spans="1:4">
      <c r="A927" s="28">
        <v>42924</v>
      </c>
      <c r="B927" s="30" t="s">
        <v>69</v>
      </c>
      <c r="C927" s="30">
        <v>119</v>
      </c>
      <c r="D927" s="30">
        <v>86</v>
      </c>
    </row>
    <row r="928" spans="1:4">
      <c r="A928" s="28">
        <v>42925</v>
      </c>
      <c r="B928" s="30" t="s">
        <v>69</v>
      </c>
      <c r="C928" s="30">
        <v>150</v>
      </c>
      <c r="D928" s="30">
        <v>122</v>
      </c>
    </row>
    <row r="929" spans="1:4">
      <c r="A929" s="28">
        <v>42926</v>
      </c>
      <c r="B929" s="30" t="s">
        <v>69</v>
      </c>
      <c r="C929" s="30">
        <v>176</v>
      </c>
      <c r="D929" s="30">
        <v>146</v>
      </c>
    </row>
    <row r="930" spans="1:4">
      <c r="A930" s="28">
        <v>42927</v>
      </c>
      <c r="B930" s="30" t="s">
        <v>69</v>
      </c>
      <c r="C930" s="30">
        <v>179</v>
      </c>
      <c r="D930" s="30">
        <v>137</v>
      </c>
    </row>
    <row r="931" spans="1:4">
      <c r="A931" s="28">
        <v>42928</v>
      </c>
      <c r="B931" s="30" t="s">
        <v>69</v>
      </c>
      <c r="C931" s="30">
        <v>169</v>
      </c>
      <c r="D931" s="30">
        <v>153</v>
      </c>
    </row>
    <row r="932" spans="1:4">
      <c r="A932" s="28">
        <v>42929</v>
      </c>
      <c r="B932" s="30" t="s">
        <v>69</v>
      </c>
      <c r="C932" s="30">
        <v>184</v>
      </c>
      <c r="D932" s="30">
        <v>157</v>
      </c>
    </row>
    <row r="933" spans="1:4">
      <c r="A933" s="28">
        <v>42930</v>
      </c>
      <c r="B933" s="30" t="s">
        <v>69</v>
      </c>
      <c r="C933" s="30">
        <v>204</v>
      </c>
      <c r="D933" s="30">
        <v>166</v>
      </c>
    </row>
    <row r="934" spans="1:4">
      <c r="A934" s="28">
        <v>42931</v>
      </c>
      <c r="B934" s="30" t="s">
        <v>69</v>
      </c>
      <c r="C934" s="30">
        <v>111</v>
      </c>
      <c r="D934" s="30">
        <v>88</v>
      </c>
    </row>
    <row r="935" spans="1:4">
      <c r="A935" s="28">
        <v>42932</v>
      </c>
      <c r="B935" s="30" t="s">
        <v>69</v>
      </c>
      <c r="C935" s="30">
        <v>113</v>
      </c>
      <c r="D935" s="30">
        <v>100</v>
      </c>
    </row>
    <row r="936" spans="1:4">
      <c r="A936" s="28">
        <v>42933</v>
      </c>
      <c r="B936" s="30" t="s">
        <v>69</v>
      </c>
      <c r="C936" s="30">
        <v>235</v>
      </c>
      <c r="D936" s="30">
        <v>160</v>
      </c>
    </row>
    <row r="937" spans="1:4">
      <c r="A937" s="28">
        <v>42934</v>
      </c>
      <c r="B937" s="30" t="s">
        <v>69</v>
      </c>
      <c r="C937" s="30">
        <v>227</v>
      </c>
      <c r="D937" s="30">
        <v>149</v>
      </c>
    </row>
    <row r="938" spans="1:4">
      <c r="A938" s="28">
        <v>42935</v>
      </c>
      <c r="B938" s="30" t="s">
        <v>69</v>
      </c>
      <c r="C938" s="30">
        <v>219</v>
      </c>
      <c r="D938" s="30">
        <v>185</v>
      </c>
    </row>
    <row r="939" spans="1:4">
      <c r="A939" s="28">
        <v>42936</v>
      </c>
      <c r="B939" s="30" t="s">
        <v>69</v>
      </c>
      <c r="C939" s="30">
        <v>198</v>
      </c>
      <c r="D939" s="30">
        <v>170</v>
      </c>
    </row>
    <row r="940" spans="1:4">
      <c r="A940" s="28">
        <v>42937</v>
      </c>
      <c r="B940" s="30" t="s">
        <v>69</v>
      </c>
      <c r="C940" s="30">
        <v>184</v>
      </c>
      <c r="D940" s="30">
        <v>162</v>
      </c>
    </row>
    <row r="941" spans="1:4">
      <c r="A941" s="28">
        <v>42938</v>
      </c>
      <c r="B941" s="30" t="s">
        <v>69</v>
      </c>
      <c r="C941" s="30">
        <v>112</v>
      </c>
      <c r="D941" s="30">
        <v>95</v>
      </c>
    </row>
    <row r="942" spans="1:4">
      <c r="A942" s="28">
        <v>42939</v>
      </c>
      <c r="B942" s="30" t="s">
        <v>69</v>
      </c>
      <c r="C942" s="30">
        <v>91</v>
      </c>
      <c r="D942" s="30">
        <v>83</v>
      </c>
    </row>
    <row r="943" spans="1:4">
      <c r="A943" s="28">
        <v>42940</v>
      </c>
      <c r="B943" s="30" t="s">
        <v>69</v>
      </c>
      <c r="C943" s="30">
        <v>197</v>
      </c>
      <c r="D943" s="30">
        <v>173</v>
      </c>
    </row>
    <row r="944" spans="1:4">
      <c r="A944" s="28">
        <v>42941</v>
      </c>
      <c r="B944" s="30" t="s">
        <v>69</v>
      </c>
      <c r="C944" s="30">
        <v>177</v>
      </c>
      <c r="D944" s="30">
        <v>122</v>
      </c>
    </row>
    <row r="945" spans="1:4">
      <c r="A945" s="28">
        <v>42942</v>
      </c>
      <c r="B945" s="30" t="s">
        <v>69</v>
      </c>
      <c r="C945" s="30">
        <v>189</v>
      </c>
      <c r="D945" s="30">
        <v>120</v>
      </c>
    </row>
    <row r="946" spans="1:4">
      <c r="A946" s="28">
        <v>42943</v>
      </c>
      <c r="B946" s="30" t="s">
        <v>69</v>
      </c>
      <c r="C946" s="30">
        <v>137</v>
      </c>
      <c r="D946" s="30">
        <v>88</v>
      </c>
    </row>
    <row r="947" spans="1:4">
      <c r="A947" s="28">
        <v>42944</v>
      </c>
      <c r="B947" s="30" t="s">
        <v>69</v>
      </c>
      <c r="C947" s="30">
        <v>170</v>
      </c>
      <c r="D947" s="30">
        <v>134</v>
      </c>
    </row>
    <row r="948" spans="1:4">
      <c r="A948" s="28">
        <v>42945</v>
      </c>
      <c r="B948" s="30" t="s">
        <v>69</v>
      </c>
      <c r="C948" s="30">
        <v>788</v>
      </c>
      <c r="D948" s="30">
        <v>394</v>
      </c>
    </row>
    <row r="949" spans="1:4">
      <c r="A949" s="28">
        <v>42946</v>
      </c>
      <c r="B949" s="30" t="s">
        <v>69</v>
      </c>
      <c r="C949" s="30">
        <v>191</v>
      </c>
      <c r="D949" s="30">
        <v>173</v>
      </c>
    </row>
    <row r="950" spans="1:4">
      <c r="A950" s="28">
        <v>42947</v>
      </c>
      <c r="B950" s="30" t="s">
        <v>69</v>
      </c>
      <c r="C950" s="30">
        <v>200</v>
      </c>
      <c r="D950" s="30">
        <v>141</v>
      </c>
    </row>
    <row r="951" spans="1:4">
      <c r="A951" s="28">
        <v>42948</v>
      </c>
      <c r="B951" s="30" t="s">
        <v>69</v>
      </c>
      <c r="C951" s="30">
        <v>311</v>
      </c>
      <c r="D951" s="30">
        <v>168</v>
      </c>
    </row>
    <row r="952" spans="1:4">
      <c r="A952" s="28">
        <v>42949</v>
      </c>
      <c r="B952" s="30" t="s">
        <v>69</v>
      </c>
      <c r="C952" s="30">
        <v>148</v>
      </c>
      <c r="D952" s="30">
        <v>95</v>
      </c>
    </row>
    <row r="953" spans="1:4">
      <c r="A953" s="28">
        <v>42950</v>
      </c>
      <c r="B953" s="30" t="s">
        <v>69</v>
      </c>
      <c r="C953" s="30">
        <v>190</v>
      </c>
      <c r="D953" s="30">
        <v>120</v>
      </c>
    </row>
    <row r="954" spans="1:4">
      <c r="A954" s="28">
        <v>42951</v>
      </c>
      <c r="B954" s="30" t="s">
        <v>69</v>
      </c>
      <c r="C954" s="30">
        <v>228</v>
      </c>
      <c r="D954" s="30">
        <v>93</v>
      </c>
    </row>
    <row r="955" spans="1:4">
      <c r="A955" s="28">
        <v>42952</v>
      </c>
      <c r="B955" s="30" t="s">
        <v>69</v>
      </c>
      <c r="C955" s="30">
        <v>193</v>
      </c>
      <c r="D955" s="30">
        <v>128</v>
      </c>
    </row>
    <row r="956" spans="1:4">
      <c r="A956" s="28">
        <v>42953</v>
      </c>
      <c r="B956" s="30" t="s">
        <v>69</v>
      </c>
      <c r="C956" s="30">
        <v>90</v>
      </c>
      <c r="D956" s="30">
        <v>70</v>
      </c>
    </row>
    <row r="957" spans="1:4">
      <c r="A957" s="28">
        <v>42954</v>
      </c>
      <c r="B957" s="30" t="s">
        <v>69</v>
      </c>
      <c r="C957" s="30">
        <v>256</v>
      </c>
      <c r="D957" s="30">
        <v>148</v>
      </c>
    </row>
    <row r="958" spans="1:4">
      <c r="A958" s="28">
        <v>42955</v>
      </c>
      <c r="B958" s="30" t="s">
        <v>69</v>
      </c>
      <c r="C958" s="30">
        <v>148</v>
      </c>
      <c r="D958" s="30">
        <v>117</v>
      </c>
    </row>
    <row r="959" spans="1:4">
      <c r="A959" s="28">
        <v>42956</v>
      </c>
      <c r="B959" s="30" t="s">
        <v>69</v>
      </c>
      <c r="C959" s="30">
        <v>145</v>
      </c>
      <c r="D959" s="30">
        <v>91</v>
      </c>
    </row>
    <row r="960" spans="1:4">
      <c r="A960" s="28">
        <v>42957</v>
      </c>
      <c r="B960" s="30" t="s">
        <v>69</v>
      </c>
      <c r="C960" s="30">
        <v>172</v>
      </c>
      <c r="D960" s="30">
        <v>116</v>
      </c>
    </row>
    <row r="961" spans="1:4">
      <c r="A961" s="28">
        <v>42958</v>
      </c>
      <c r="B961" s="30" t="s">
        <v>69</v>
      </c>
      <c r="C961" s="30">
        <v>142</v>
      </c>
      <c r="D961" s="30">
        <v>98</v>
      </c>
    </row>
    <row r="962" spans="1:4">
      <c r="A962" s="28">
        <v>42959</v>
      </c>
      <c r="B962" s="30" t="s">
        <v>69</v>
      </c>
      <c r="C962" s="30">
        <v>171</v>
      </c>
      <c r="D962" s="30">
        <v>134</v>
      </c>
    </row>
    <row r="963" spans="1:4">
      <c r="A963" s="28">
        <v>42960</v>
      </c>
      <c r="B963" s="30" t="s">
        <v>69</v>
      </c>
      <c r="C963" s="30">
        <v>115</v>
      </c>
      <c r="D963" s="30">
        <v>104</v>
      </c>
    </row>
    <row r="964" spans="1:4">
      <c r="A964" s="28">
        <v>42961</v>
      </c>
      <c r="B964" s="30" t="s">
        <v>69</v>
      </c>
      <c r="C964" s="30">
        <v>198</v>
      </c>
      <c r="D964" s="30">
        <v>132</v>
      </c>
    </row>
    <row r="965" spans="1:4">
      <c r="A965" s="28">
        <v>42962</v>
      </c>
      <c r="B965" s="30" t="s">
        <v>69</v>
      </c>
      <c r="C965" s="30">
        <v>196</v>
      </c>
      <c r="D965" s="30">
        <v>132</v>
      </c>
    </row>
    <row r="966" spans="1:4">
      <c r="A966" s="28">
        <v>42963</v>
      </c>
      <c r="B966" s="30" t="s">
        <v>69</v>
      </c>
      <c r="C966" s="30">
        <v>260</v>
      </c>
      <c r="D966" s="30">
        <v>215</v>
      </c>
    </row>
    <row r="967" spans="1:4">
      <c r="A967" s="28">
        <v>42964</v>
      </c>
      <c r="B967" s="30" t="s">
        <v>69</v>
      </c>
      <c r="C967" s="30">
        <v>223</v>
      </c>
      <c r="D967" s="30">
        <v>159</v>
      </c>
    </row>
    <row r="968" spans="1:4">
      <c r="A968" s="28">
        <v>42965</v>
      </c>
      <c r="B968" s="30" t="s">
        <v>69</v>
      </c>
      <c r="C968" s="30">
        <v>181</v>
      </c>
      <c r="D968" s="30">
        <v>121</v>
      </c>
    </row>
    <row r="969" spans="1:4">
      <c r="A969" s="28">
        <v>42966</v>
      </c>
      <c r="B969" s="30" t="s">
        <v>69</v>
      </c>
      <c r="C969" s="30">
        <v>119</v>
      </c>
      <c r="D969" s="30">
        <v>108</v>
      </c>
    </row>
    <row r="970" spans="1:4">
      <c r="A970" s="28">
        <v>42967</v>
      </c>
      <c r="B970" s="30" t="s">
        <v>69</v>
      </c>
      <c r="C970" s="30">
        <v>128</v>
      </c>
      <c r="D970" s="30">
        <v>107</v>
      </c>
    </row>
    <row r="971" spans="1:4">
      <c r="A971" s="28">
        <v>42968</v>
      </c>
      <c r="B971" s="30" t="s">
        <v>69</v>
      </c>
      <c r="C971" s="30">
        <v>260</v>
      </c>
      <c r="D971" s="30">
        <v>188</v>
      </c>
    </row>
    <row r="972" spans="1:4">
      <c r="A972" s="28">
        <v>42969</v>
      </c>
      <c r="B972" s="30" t="s">
        <v>69</v>
      </c>
      <c r="C972" s="30">
        <v>174</v>
      </c>
      <c r="D972" s="30">
        <v>126</v>
      </c>
    </row>
    <row r="973" spans="1:4">
      <c r="A973" s="28">
        <v>42970</v>
      </c>
      <c r="B973" s="30" t="s">
        <v>69</v>
      </c>
      <c r="C973" s="30">
        <v>175</v>
      </c>
      <c r="D973" s="30">
        <v>129</v>
      </c>
    </row>
    <row r="974" spans="1:4">
      <c r="A974" s="28">
        <v>42971</v>
      </c>
      <c r="B974" s="30" t="s">
        <v>69</v>
      </c>
      <c r="C974" s="30">
        <v>219</v>
      </c>
      <c r="D974" s="30">
        <v>192</v>
      </c>
    </row>
    <row r="975" spans="1:4">
      <c r="A975" s="28">
        <v>42972</v>
      </c>
      <c r="B975" s="30" t="s">
        <v>69</v>
      </c>
      <c r="C975" s="30">
        <v>149</v>
      </c>
      <c r="D975" s="30">
        <v>126</v>
      </c>
    </row>
    <row r="976" spans="1:4">
      <c r="A976" s="28">
        <v>42973</v>
      </c>
      <c r="B976" s="30" t="s">
        <v>69</v>
      </c>
      <c r="C976" s="30">
        <v>80</v>
      </c>
      <c r="D976" s="30">
        <v>67</v>
      </c>
    </row>
    <row r="977" spans="1:4">
      <c r="A977" s="28">
        <v>42974</v>
      </c>
      <c r="B977" s="30" t="s">
        <v>69</v>
      </c>
      <c r="C977" s="30">
        <v>101</v>
      </c>
      <c r="D977" s="30">
        <v>95</v>
      </c>
    </row>
    <row r="978" spans="1:4">
      <c r="A978" s="28">
        <v>42975</v>
      </c>
      <c r="B978" s="30" t="s">
        <v>69</v>
      </c>
      <c r="C978" s="30">
        <v>194</v>
      </c>
      <c r="D978" s="30">
        <v>168</v>
      </c>
    </row>
    <row r="979" spans="1:4">
      <c r="A979" s="28">
        <v>42976</v>
      </c>
      <c r="B979" s="30" t="s">
        <v>69</v>
      </c>
      <c r="C979" s="30">
        <v>161</v>
      </c>
      <c r="D979" s="30">
        <v>145</v>
      </c>
    </row>
    <row r="980" spans="1:4">
      <c r="A980" s="28">
        <v>42977</v>
      </c>
      <c r="B980" s="30" t="s">
        <v>69</v>
      </c>
      <c r="C980" s="30">
        <v>140</v>
      </c>
      <c r="D980" s="30">
        <v>119</v>
      </c>
    </row>
    <row r="981" spans="1:4">
      <c r="A981" s="28">
        <v>42978</v>
      </c>
      <c r="B981" s="30" t="s">
        <v>69</v>
      </c>
      <c r="C981" s="30">
        <v>134</v>
      </c>
      <c r="D981" s="30">
        <v>118</v>
      </c>
    </row>
    <row r="982" spans="1:4">
      <c r="A982" s="28">
        <v>42979</v>
      </c>
      <c r="B982" s="30" t="s">
        <v>69</v>
      </c>
      <c r="C982" s="30">
        <v>151</v>
      </c>
      <c r="D982" s="30">
        <v>142</v>
      </c>
    </row>
    <row r="983" spans="1:4">
      <c r="A983" s="28">
        <v>42980</v>
      </c>
      <c r="B983" s="30" t="s">
        <v>69</v>
      </c>
      <c r="C983" s="30">
        <v>117</v>
      </c>
      <c r="D983" s="30">
        <v>94</v>
      </c>
    </row>
    <row r="984" spans="1:4">
      <c r="A984" s="28">
        <v>42981</v>
      </c>
      <c r="B984" s="30" t="s">
        <v>69</v>
      </c>
      <c r="C984" s="30">
        <v>109</v>
      </c>
      <c r="D984" s="30">
        <v>97</v>
      </c>
    </row>
    <row r="985" spans="1:4">
      <c r="A985" s="28">
        <v>42982</v>
      </c>
      <c r="B985" s="30" t="s">
        <v>69</v>
      </c>
      <c r="C985" s="30">
        <v>301</v>
      </c>
      <c r="D985" s="30">
        <v>265</v>
      </c>
    </row>
    <row r="986" spans="1:4">
      <c r="A986" s="28">
        <v>42983</v>
      </c>
      <c r="B986" s="30" t="s">
        <v>69</v>
      </c>
      <c r="C986" s="30">
        <v>247</v>
      </c>
      <c r="D986" s="30">
        <v>219</v>
      </c>
    </row>
    <row r="987" spans="1:4">
      <c r="A987" s="28">
        <v>42984</v>
      </c>
      <c r="B987" s="30" t="s">
        <v>69</v>
      </c>
      <c r="C987" s="30">
        <v>199</v>
      </c>
      <c r="D987" s="30">
        <v>183</v>
      </c>
    </row>
    <row r="988" spans="1:4">
      <c r="A988" s="28">
        <v>42985</v>
      </c>
      <c r="B988" s="30" t="s">
        <v>69</v>
      </c>
      <c r="C988" s="30">
        <v>140</v>
      </c>
      <c r="D988" s="30">
        <v>128</v>
      </c>
    </row>
    <row r="989" spans="1:4">
      <c r="A989" s="28">
        <v>42986</v>
      </c>
      <c r="B989" s="30" t="s">
        <v>69</v>
      </c>
      <c r="C989" s="30">
        <v>143</v>
      </c>
      <c r="D989" s="30">
        <v>141</v>
      </c>
    </row>
    <row r="990" spans="1:4">
      <c r="A990" s="28">
        <v>42987</v>
      </c>
      <c r="B990" s="30" t="s">
        <v>69</v>
      </c>
      <c r="C990" s="30">
        <v>89</v>
      </c>
      <c r="D990" s="30">
        <v>78</v>
      </c>
    </row>
    <row r="991" spans="1:4">
      <c r="A991" s="28">
        <v>42988</v>
      </c>
      <c r="B991" s="30" t="s">
        <v>69</v>
      </c>
      <c r="C991" s="30">
        <v>240</v>
      </c>
      <c r="D991" s="30">
        <v>183</v>
      </c>
    </row>
    <row r="992" spans="1:4">
      <c r="A992" s="28">
        <v>42989</v>
      </c>
      <c r="B992" s="30" t="s">
        <v>69</v>
      </c>
      <c r="C992" s="30">
        <v>209</v>
      </c>
      <c r="D992" s="30">
        <v>183</v>
      </c>
    </row>
    <row r="993" spans="1:4">
      <c r="A993" s="28">
        <v>42990</v>
      </c>
      <c r="B993" s="30" t="s">
        <v>69</v>
      </c>
      <c r="C993" s="30">
        <v>159</v>
      </c>
      <c r="D993" s="30">
        <v>151</v>
      </c>
    </row>
    <row r="994" spans="1:4">
      <c r="A994" s="28">
        <v>42991</v>
      </c>
      <c r="B994" s="30" t="s">
        <v>69</v>
      </c>
      <c r="C994" s="30">
        <v>269</v>
      </c>
      <c r="D994" s="30">
        <v>249</v>
      </c>
    </row>
    <row r="995" spans="1:4">
      <c r="A995" s="28">
        <v>42992</v>
      </c>
      <c r="B995" s="30" t="s">
        <v>69</v>
      </c>
      <c r="C995" s="30">
        <v>191</v>
      </c>
      <c r="D995" s="30">
        <v>180</v>
      </c>
    </row>
    <row r="996" spans="1:4">
      <c r="A996" s="28">
        <v>42993</v>
      </c>
      <c r="B996" s="30" t="s">
        <v>69</v>
      </c>
      <c r="C996" s="30">
        <v>255</v>
      </c>
      <c r="D996" s="30">
        <v>224</v>
      </c>
    </row>
    <row r="997" spans="1:4">
      <c r="A997" s="28">
        <v>42994</v>
      </c>
      <c r="B997" s="30" t="s">
        <v>69</v>
      </c>
      <c r="C997" s="30">
        <v>131</v>
      </c>
      <c r="D997" s="30">
        <v>119</v>
      </c>
    </row>
    <row r="998" spans="1:4">
      <c r="A998" s="28">
        <v>42995</v>
      </c>
      <c r="B998" s="30" t="s">
        <v>69</v>
      </c>
      <c r="C998" s="30">
        <v>92</v>
      </c>
      <c r="D998" s="30">
        <v>90</v>
      </c>
    </row>
    <row r="999" spans="1:4">
      <c r="A999" s="28">
        <v>42996</v>
      </c>
      <c r="B999" s="30" t="s">
        <v>69</v>
      </c>
      <c r="C999" s="30">
        <v>302</v>
      </c>
      <c r="D999" s="30">
        <v>247</v>
      </c>
    </row>
    <row r="1000" spans="1:4">
      <c r="A1000" s="28">
        <v>42997</v>
      </c>
      <c r="B1000" s="30" t="s">
        <v>69</v>
      </c>
      <c r="C1000" s="30">
        <v>160</v>
      </c>
      <c r="D1000" s="30">
        <v>157</v>
      </c>
    </row>
    <row r="1001" spans="1:4">
      <c r="A1001" s="28">
        <v>42998</v>
      </c>
      <c r="B1001" s="30" t="s">
        <v>69</v>
      </c>
      <c r="C1001" s="30">
        <v>170</v>
      </c>
      <c r="D1001" s="30">
        <v>166</v>
      </c>
    </row>
    <row r="1002" spans="1:4">
      <c r="A1002" s="28">
        <v>42999</v>
      </c>
      <c r="B1002" s="30" t="s">
        <v>69</v>
      </c>
      <c r="C1002" s="30">
        <v>128</v>
      </c>
      <c r="D1002" s="30">
        <v>127</v>
      </c>
    </row>
    <row r="1003" spans="1:4">
      <c r="A1003" s="28">
        <v>43000</v>
      </c>
      <c r="B1003" s="30" t="s">
        <v>69</v>
      </c>
      <c r="C1003" s="30">
        <v>130</v>
      </c>
      <c r="D1003" s="30">
        <v>124</v>
      </c>
    </row>
    <row r="1004" spans="1:4">
      <c r="A1004" s="28">
        <v>43001</v>
      </c>
      <c r="B1004" s="30" t="s">
        <v>69</v>
      </c>
      <c r="C1004" s="30">
        <v>243</v>
      </c>
      <c r="D1004" s="30">
        <v>148</v>
      </c>
    </row>
    <row r="1005" spans="1:4">
      <c r="A1005" s="28">
        <v>43002</v>
      </c>
      <c r="B1005" s="30" t="s">
        <v>69</v>
      </c>
      <c r="C1005" s="30">
        <v>127</v>
      </c>
      <c r="D1005" s="30">
        <v>103</v>
      </c>
    </row>
    <row r="1006" spans="1:4">
      <c r="A1006" s="28">
        <v>43003</v>
      </c>
      <c r="B1006" s="30" t="s">
        <v>69</v>
      </c>
      <c r="C1006" s="30">
        <v>209</v>
      </c>
      <c r="D1006" s="30">
        <v>206</v>
      </c>
    </row>
    <row r="1007" spans="1:4">
      <c r="A1007" s="28">
        <v>43004</v>
      </c>
      <c r="B1007" s="30" t="s">
        <v>69</v>
      </c>
      <c r="C1007" s="30">
        <v>184</v>
      </c>
      <c r="D1007" s="30">
        <v>177</v>
      </c>
    </row>
    <row r="1008" spans="1:4">
      <c r="A1008" s="28">
        <v>43005</v>
      </c>
      <c r="B1008" s="30" t="s">
        <v>69</v>
      </c>
      <c r="C1008" s="30">
        <v>239</v>
      </c>
      <c r="D1008" s="30">
        <v>169</v>
      </c>
    </row>
    <row r="1009" spans="1:4">
      <c r="A1009" s="28">
        <v>43006</v>
      </c>
      <c r="B1009" s="30" t="s">
        <v>69</v>
      </c>
      <c r="C1009" s="30">
        <v>185</v>
      </c>
      <c r="D1009" s="30">
        <v>181</v>
      </c>
    </row>
    <row r="1010" spans="1:4">
      <c r="A1010" s="28">
        <v>43007</v>
      </c>
      <c r="B1010" s="30" t="s">
        <v>69</v>
      </c>
      <c r="C1010" s="30">
        <v>113</v>
      </c>
      <c r="D1010" s="30">
        <v>109</v>
      </c>
    </row>
    <row r="1011" spans="1:4">
      <c r="A1011" s="28">
        <v>43008</v>
      </c>
      <c r="B1011" s="30" t="s">
        <v>69</v>
      </c>
      <c r="C1011" s="30">
        <v>88</v>
      </c>
      <c r="D1011" s="30">
        <v>86</v>
      </c>
    </row>
    <row r="1012" spans="1:4">
      <c r="A1012" s="28">
        <v>43009</v>
      </c>
      <c r="B1012" s="30" t="s">
        <v>69</v>
      </c>
      <c r="C1012" s="30">
        <v>62</v>
      </c>
      <c r="D1012" s="30">
        <v>59</v>
      </c>
    </row>
    <row r="1013" spans="1:4">
      <c r="A1013" s="28">
        <v>43010</v>
      </c>
      <c r="B1013" s="30" t="s">
        <v>69</v>
      </c>
      <c r="C1013" s="30">
        <v>169</v>
      </c>
      <c r="D1013" s="30">
        <v>168</v>
      </c>
    </row>
    <row r="1014" spans="1:4">
      <c r="A1014" s="28">
        <v>43011</v>
      </c>
      <c r="B1014" s="30" t="s">
        <v>69</v>
      </c>
      <c r="C1014" s="30">
        <v>180</v>
      </c>
      <c r="D1014" s="30">
        <v>178</v>
      </c>
    </row>
    <row r="1015" spans="1:4">
      <c r="A1015" s="28">
        <v>43012</v>
      </c>
      <c r="B1015" s="30" t="s">
        <v>69</v>
      </c>
      <c r="C1015" s="30">
        <v>162</v>
      </c>
      <c r="D1015" s="30">
        <v>156</v>
      </c>
    </row>
    <row r="1016" spans="1:4">
      <c r="A1016" s="28">
        <v>43013</v>
      </c>
      <c r="B1016" s="30" t="s">
        <v>69</v>
      </c>
      <c r="C1016" s="30">
        <v>160</v>
      </c>
      <c r="D1016" s="30">
        <v>146</v>
      </c>
    </row>
    <row r="1017" spans="1:4">
      <c r="A1017" s="28">
        <v>43014</v>
      </c>
      <c r="B1017" s="30" t="s">
        <v>69</v>
      </c>
      <c r="C1017" s="30">
        <v>145</v>
      </c>
      <c r="D1017" s="30">
        <v>135</v>
      </c>
    </row>
    <row r="1018" spans="1:4">
      <c r="A1018" s="28">
        <v>43015</v>
      </c>
      <c r="B1018" s="30" t="s">
        <v>69</v>
      </c>
      <c r="C1018" s="30">
        <v>84</v>
      </c>
      <c r="D1018" s="30">
        <v>67</v>
      </c>
    </row>
    <row r="1019" spans="1:4">
      <c r="A1019" s="28">
        <v>43016</v>
      </c>
      <c r="B1019" s="30" t="s">
        <v>69</v>
      </c>
      <c r="C1019" s="30">
        <v>243</v>
      </c>
      <c r="D1019" s="30">
        <v>205</v>
      </c>
    </row>
    <row r="1020" spans="1:4">
      <c r="A1020" s="28">
        <v>43017</v>
      </c>
      <c r="B1020" s="30" t="s">
        <v>69</v>
      </c>
      <c r="C1020" s="30">
        <v>253</v>
      </c>
      <c r="D1020" s="30">
        <v>240</v>
      </c>
    </row>
    <row r="1021" spans="1:4">
      <c r="A1021" s="28">
        <v>43018</v>
      </c>
      <c r="B1021" s="30" t="s">
        <v>69</v>
      </c>
      <c r="C1021" s="30">
        <v>209</v>
      </c>
      <c r="D1021" s="30">
        <v>191</v>
      </c>
    </row>
    <row r="1022" spans="1:4">
      <c r="A1022" s="28">
        <v>43019</v>
      </c>
      <c r="B1022" s="30" t="s">
        <v>69</v>
      </c>
      <c r="C1022" s="30">
        <v>203</v>
      </c>
      <c r="D1022" s="30">
        <v>190</v>
      </c>
    </row>
    <row r="1023" spans="1:4">
      <c r="A1023" s="28">
        <v>43020</v>
      </c>
      <c r="B1023" s="30" t="s">
        <v>69</v>
      </c>
      <c r="C1023" s="30">
        <v>170</v>
      </c>
      <c r="D1023" s="30">
        <v>147</v>
      </c>
    </row>
    <row r="1024" spans="1:4">
      <c r="A1024" s="28">
        <v>43021</v>
      </c>
      <c r="B1024" s="30" t="s">
        <v>69</v>
      </c>
      <c r="C1024" s="30">
        <v>129</v>
      </c>
      <c r="D1024" s="30">
        <v>124</v>
      </c>
    </row>
    <row r="1025" spans="1:4">
      <c r="A1025" s="28">
        <v>43022</v>
      </c>
      <c r="B1025" s="30" t="s">
        <v>69</v>
      </c>
      <c r="C1025" s="30">
        <v>196</v>
      </c>
      <c r="D1025" s="30">
        <v>101</v>
      </c>
    </row>
    <row r="1026" spans="1:4">
      <c r="A1026" s="28">
        <v>43023</v>
      </c>
      <c r="B1026" s="30" t="s">
        <v>69</v>
      </c>
      <c r="C1026" s="30">
        <v>100</v>
      </c>
      <c r="D1026" s="30">
        <v>87</v>
      </c>
    </row>
    <row r="1027" spans="1:4">
      <c r="A1027" s="28">
        <v>43024</v>
      </c>
      <c r="B1027" s="30" t="s">
        <v>69</v>
      </c>
      <c r="C1027" s="30">
        <v>188</v>
      </c>
      <c r="D1027" s="30">
        <v>179</v>
      </c>
    </row>
    <row r="1028" spans="1:4">
      <c r="A1028" s="28">
        <v>43025</v>
      </c>
      <c r="B1028" s="30" t="s">
        <v>69</v>
      </c>
      <c r="C1028" s="30">
        <v>233</v>
      </c>
      <c r="D1028" s="30">
        <v>208</v>
      </c>
    </row>
    <row r="1029" spans="1:4">
      <c r="A1029" s="28">
        <v>43026</v>
      </c>
      <c r="B1029" s="30" t="s">
        <v>69</v>
      </c>
      <c r="C1029" s="30">
        <v>390</v>
      </c>
      <c r="D1029" s="30">
        <v>339</v>
      </c>
    </row>
    <row r="1030" spans="1:4">
      <c r="A1030" s="28">
        <v>43027</v>
      </c>
      <c r="B1030" s="30" t="s">
        <v>69</v>
      </c>
      <c r="C1030" s="30">
        <v>220</v>
      </c>
      <c r="D1030" s="30">
        <v>203</v>
      </c>
    </row>
    <row r="1031" spans="1:4">
      <c r="A1031" s="28">
        <v>43028</v>
      </c>
      <c r="B1031" s="30" t="s">
        <v>69</v>
      </c>
      <c r="C1031" s="30">
        <v>182</v>
      </c>
      <c r="D1031" s="30">
        <v>172</v>
      </c>
    </row>
    <row r="1032" spans="1:4">
      <c r="A1032" s="28">
        <v>43029</v>
      </c>
      <c r="B1032" s="30" t="s">
        <v>69</v>
      </c>
      <c r="C1032" s="30">
        <v>90</v>
      </c>
      <c r="D1032" s="30">
        <v>87</v>
      </c>
    </row>
    <row r="1033" spans="1:4">
      <c r="A1033" s="28">
        <v>43030</v>
      </c>
      <c r="B1033" s="30" t="s">
        <v>69</v>
      </c>
      <c r="C1033" s="30">
        <v>102</v>
      </c>
      <c r="D1033" s="30">
        <v>99</v>
      </c>
    </row>
    <row r="1034" spans="1:4">
      <c r="A1034" s="28">
        <v>43031</v>
      </c>
      <c r="B1034" s="30" t="s">
        <v>69</v>
      </c>
      <c r="C1034" s="30">
        <v>196</v>
      </c>
      <c r="D1034" s="30">
        <v>170</v>
      </c>
    </row>
    <row r="1035" spans="1:4">
      <c r="A1035" s="28">
        <v>43032</v>
      </c>
      <c r="B1035" s="30" t="s">
        <v>69</v>
      </c>
      <c r="C1035" s="30">
        <v>305</v>
      </c>
      <c r="D1035" s="30">
        <v>226</v>
      </c>
    </row>
    <row r="1036" spans="1:4">
      <c r="A1036" s="28">
        <v>43033</v>
      </c>
      <c r="B1036" s="30" t="s">
        <v>69</v>
      </c>
      <c r="C1036" s="30">
        <v>253</v>
      </c>
      <c r="D1036" s="30">
        <v>236</v>
      </c>
    </row>
    <row r="1037" spans="1:4">
      <c r="A1037" s="28">
        <v>43034</v>
      </c>
      <c r="B1037" s="30" t="s">
        <v>69</v>
      </c>
      <c r="C1037" s="30">
        <v>193</v>
      </c>
      <c r="D1037" s="30">
        <v>183</v>
      </c>
    </row>
    <row r="1038" spans="1:4">
      <c r="A1038" s="28">
        <v>43035</v>
      </c>
      <c r="B1038" s="30" t="s">
        <v>69</v>
      </c>
      <c r="C1038" s="30">
        <v>163</v>
      </c>
      <c r="D1038" s="30">
        <v>137</v>
      </c>
    </row>
    <row r="1039" spans="1:4">
      <c r="A1039" s="28">
        <v>43036</v>
      </c>
      <c r="B1039" s="30" t="s">
        <v>69</v>
      </c>
      <c r="C1039" s="30">
        <v>146</v>
      </c>
      <c r="D1039" s="30">
        <v>113</v>
      </c>
    </row>
    <row r="1040" spans="1:4">
      <c r="A1040" s="28">
        <v>43037</v>
      </c>
      <c r="B1040" s="30" t="s">
        <v>69</v>
      </c>
      <c r="C1040" s="30">
        <v>158</v>
      </c>
      <c r="D1040" s="30">
        <v>133</v>
      </c>
    </row>
    <row r="1041" spans="1:4">
      <c r="A1041" s="28">
        <v>43038</v>
      </c>
      <c r="B1041" s="30" t="s">
        <v>69</v>
      </c>
      <c r="C1041" s="30">
        <v>240</v>
      </c>
      <c r="D1041" s="30">
        <v>195</v>
      </c>
    </row>
    <row r="1042" spans="1:4">
      <c r="A1042" s="28">
        <v>43039</v>
      </c>
      <c r="B1042" s="30" t="s">
        <v>69</v>
      </c>
      <c r="C1042" s="30">
        <v>202</v>
      </c>
      <c r="D1042" s="30">
        <v>188</v>
      </c>
    </row>
    <row r="1043" spans="1:4">
      <c r="A1043" s="28">
        <v>43040</v>
      </c>
      <c r="B1043" s="30" t="s">
        <v>69</v>
      </c>
      <c r="C1043" s="30">
        <v>155</v>
      </c>
      <c r="D1043" s="30">
        <v>143</v>
      </c>
    </row>
    <row r="1044" spans="1:4">
      <c r="A1044" s="28">
        <v>43041</v>
      </c>
      <c r="B1044" s="30" t="s">
        <v>69</v>
      </c>
      <c r="C1044" s="30">
        <v>176</v>
      </c>
      <c r="D1044" s="30">
        <v>152</v>
      </c>
    </row>
    <row r="1045" spans="1:4">
      <c r="A1045" s="28">
        <v>43042</v>
      </c>
      <c r="B1045" s="30" t="s">
        <v>69</v>
      </c>
      <c r="C1045" s="30">
        <v>167</v>
      </c>
      <c r="D1045" s="30">
        <v>153</v>
      </c>
    </row>
    <row r="1046" spans="1:4">
      <c r="A1046" s="28">
        <v>43043</v>
      </c>
      <c r="B1046" s="30" t="s">
        <v>69</v>
      </c>
      <c r="C1046" s="30">
        <v>139</v>
      </c>
      <c r="D1046" s="30">
        <v>126</v>
      </c>
    </row>
    <row r="1047" spans="1:4">
      <c r="A1047" s="28">
        <v>43044</v>
      </c>
      <c r="B1047" s="30" t="s">
        <v>69</v>
      </c>
      <c r="C1047" s="30">
        <v>131</v>
      </c>
      <c r="D1047" s="30">
        <v>107</v>
      </c>
    </row>
    <row r="1048" spans="1:4">
      <c r="A1048" s="28">
        <v>43045</v>
      </c>
      <c r="B1048" s="30" t="s">
        <v>69</v>
      </c>
      <c r="C1048" s="30">
        <v>121</v>
      </c>
      <c r="D1048" s="30">
        <v>117</v>
      </c>
    </row>
    <row r="1049" spans="1:4">
      <c r="A1049" s="28">
        <v>43046</v>
      </c>
      <c r="B1049" s="30" t="s">
        <v>69</v>
      </c>
      <c r="C1049" s="30">
        <v>63</v>
      </c>
      <c r="D1049" s="30">
        <v>63</v>
      </c>
    </row>
    <row r="1050" spans="1:4">
      <c r="A1050" s="28">
        <v>43047</v>
      </c>
      <c r="B1050" s="30" t="s">
        <v>69</v>
      </c>
      <c r="C1050" s="30">
        <v>217</v>
      </c>
      <c r="D1050" s="30">
        <v>193</v>
      </c>
    </row>
    <row r="1051" spans="1:4">
      <c r="A1051" s="28">
        <v>43048</v>
      </c>
      <c r="B1051" s="30" t="s">
        <v>69</v>
      </c>
      <c r="C1051" s="30">
        <v>167</v>
      </c>
      <c r="D1051" s="30">
        <v>155</v>
      </c>
    </row>
    <row r="1052" spans="1:4">
      <c r="A1052" s="28">
        <v>43049</v>
      </c>
      <c r="B1052" s="30" t="s">
        <v>69</v>
      </c>
      <c r="C1052" s="30">
        <v>182</v>
      </c>
      <c r="D1052" s="30">
        <v>164</v>
      </c>
    </row>
    <row r="1053" spans="1:4">
      <c r="A1053" s="28">
        <v>43050</v>
      </c>
      <c r="B1053" s="30" t="s">
        <v>69</v>
      </c>
      <c r="C1053" s="30">
        <v>101</v>
      </c>
      <c r="D1053" s="30">
        <v>85</v>
      </c>
    </row>
    <row r="1054" spans="1:4">
      <c r="A1054" s="28">
        <v>43051</v>
      </c>
      <c r="B1054" s="30" t="s">
        <v>69</v>
      </c>
      <c r="C1054" s="30">
        <v>154</v>
      </c>
      <c r="D1054" s="30">
        <v>145</v>
      </c>
    </row>
    <row r="1055" spans="1:4">
      <c r="A1055" s="28">
        <v>43052</v>
      </c>
      <c r="B1055" s="30" t="s">
        <v>69</v>
      </c>
      <c r="C1055" s="30">
        <v>238</v>
      </c>
      <c r="D1055" s="30">
        <v>217</v>
      </c>
    </row>
    <row r="1056" spans="1:4">
      <c r="A1056" s="28">
        <v>43053</v>
      </c>
      <c r="B1056" s="30" t="s">
        <v>69</v>
      </c>
      <c r="C1056" s="30">
        <v>300</v>
      </c>
      <c r="D1056" s="30">
        <v>251</v>
      </c>
    </row>
    <row r="1057" spans="1:4">
      <c r="A1057" s="28">
        <v>43054</v>
      </c>
      <c r="B1057" s="30" t="s">
        <v>69</v>
      </c>
      <c r="C1057" s="30">
        <v>367</v>
      </c>
      <c r="D1057" s="30">
        <v>294</v>
      </c>
    </row>
    <row r="1058" spans="1:4">
      <c r="A1058" s="28">
        <v>43055</v>
      </c>
      <c r="B1058" s="30" t="s">
        <v>69</v>
      </c>
      <c r="C1058" s="30">
        <v>410</v>
      </c>
      <c r="D1058" s="30">
        <v>277</v>
      </c>
    </row>
    <row r="1059" spans="1:4">
      <c r="A1059" s="28">
        <v>43056</v>
      </c>
      <c r="B1059" s="30" t="s">
        <v>69</v>
      </c>
      <c r="C1059" s="30">
        <v>338</v>
      </c>
      <c r="D1059" s="30">
        <v>293</v>
      </c>
    </row>
    <row r="1060" spans="1:4">
      <c r="A1060" s="28">
        <v>43057</v>
      </c>
      <c r="B1060" s="30" t="s">
        <v>69</v>
      </c>
      <c r="C1060" s="30">
        <v>269</v>
      </c>
      <c r="D1060" s="30">
        <v>154</v>
      </c>
    </row>
    <row r="1061" spans="1:4">
      <c r="A1061" s="28">
        <v>43058</v>
      </c>
      <c r="B1061" s="30" t="s">
        <v>69</v>
      </c>
      <c r="C1061" s="30">
        <v>119</v>
      </c>
      <c r="D1061" s="30">
        <v>97</v>
      </c>
    </row>
    <row r="1062" spans="1:4">
      <c r="A1062" s="28">
        <v>43059</v>
      </c>
      <c r="B1062" s="30" t="s">
        <v>69</v>
      </c>
      <c r="C1062" s="30">
        <v>319</v>
      </c>
      <c r="D1062" s="30">
        <v>233</v>
      </c>
    </row>
    <row r="1063" spans="1:4">
      <c r="A1063" s="28">
        <v>43060</v>
      </c>
      <c r="B1063" s="30" t="s">
        <v>69</v>
      </c>
      <c r="C1063" s="30">
        <v>270</v>
      </c>
      <c r="D1063" s="30">
        <v>225</v>
      </c>
    </row>
    <row r="1064" spans="1:4">
      <c r="A1064" s="28">
        <v>43061</v>
      </c>
      <c r="B1064" s="30" t="s">
        <v>69</v>
      </c>
      <c r="C1064" s="30">
        <v>230</v>
      </c>
      <c r="D1064" s="30">
        <v>212</v>
      </c>
    </row>
    <row r="1065" spans="1:4">
      <c r="A1065" s="28">
        <v>43062</v>
      </c>
      <c r="B1065" s="30" t="s">
        <v>69</v>
      </c>
      <c r="C1065" s="30">
        <v>289</v>
      </c>
      <c r="D1065" s="30">
        <v>261</v>
      </c>
    </row>
    <row r="1066" spans="1:4">
      <c r="A1066" s="28">
        <v>43063</v>
      </c>
      <c r="B1066" s="30" t="s">
        <v>69</v>
      </c>
      <c r="C1066" s="30">
        <v>296</v>
      </c>
      <c r="D1066" s="30">
        <v>263</v>
      </c>
    </row>
    <row r="1067" spans="1:4">
      <c r="A1067" s="28">
        <v>43064</v>
      </c>
      <c r="B1067" s="30" t="s">
        <v>69</v>
      </c>
      <c r="C1067" s="30">
        <v>276</v>
      </c>
      <c r="D1067" s="30">
        <v>241</v>
      </c>
    </row>
    <row r="1068" spans="1:4">
      <c r="A1068" s="28">
        <v>43065</v>
      </c>
      <c r="B1068" s="30" t="s">
        <v>69</v>
      </c>
      <c r="C1068" s="30">
        <v>703</v>
      </c>
      <c r="D1068" s="30">
        <v>495</v>
      </c>
    </row>
    <row r="1069" spans="1:4">
      <c r="A1069" s="28">
        <v>43066</v>
      </c>
      <c r="B1069" s="30" t="s">
        <v>69</v>
      </c>
      <c r="C1069" s="30">
        <v>333</v>
      </c>
      <c r="D1069" s="30">
        <v>300</v>
      </c>
    </row>
    <row r="1070" spans="1:4">
      <c r="A1070" s="28">
        <v>43067</v>
      </c>
      <c r="B1070" s="30" t="s">
        <v>69</v>
      </c>
      <c r="C1070" s="30">
        <v>228</v>
      </c>
      <c r="D1070" s="30">
        <v>212</v>
      </c>
    </row>
    <row r="1071" spans="1:4">
      <c r="A1071" s="28">
        <v>43068</v>
      </c>
      <c r="B1071" s="30" t="s">
        <v>69</v>
      </c>
      <c r="C1071" s="30">
        <v>389</v>
      </c>
      <c r="D1071" s="30">
        <v>312</v>
      </c>
    </row>
    <row r="1072" spans="1:4">
      <c r="A1072" s="28">
        <v>43069</v>
      </c>
      <c r="B1072" s="30" t="s">
        <v>69</v>
      </c>
      <c r="C1072" s="30">
        <v>667</v>
      </c>
      <c r="D1072" s="30">
        <v>448</v>
      </c>
    </row>
    <row r="1073" spans="1:4">
      <c r="A1073" s="28">
        <v>43070</v>
      </c>
      <c r="B1073" s="30" t="s">
        <v>69</v>
      </c>
      <c r="C1073" s="30">
        <v>572</v>
      </c>
      <c r="D1073" s="30">
        <v>460</v>
      </c>
    </row>
    <row r="1074" spans="1:4">
      <c r="A1074" s="28">
        <v>43071</v>
      </c>
      <c r="B1074" s="30" t="s">
        <v>69</v>
      </c>
      <c r="C1074" s="30">
        <v>276</v>
      </c>
      <c r="D1074" s="30">
        <v>238</v>
      </c>
    </row>
    <row r="1075" spans="1:4">
      <c r="A1075" s="28">
        <v>43072</v>
      </c>
      <c r="B1075" s="30" t="s">
        <v>69</v>
      </c>
      <c r="C1075" s="30">
        <v>164</v>
      </c>
      <c r="D1075" s="30">
        <v>149</v>
      </c>
    </row>
    <row r="1076" spans="1:4">
      <c r="A1076" s="28">
        <v>43073</v>
      </c>
      <c r="B1076" s="30" t="s">
        <v>69</v>
      </c>
      <c r="C1076" s="30">
        <v>216</v>
      </c>
      <c r="D1076" s="30">
        <v>198</v>
      </c>
    </row>
    <row r="1077" spans="1:4">
      <c r="A1077" s="28">
        <v>43074</v>
      </c>
      <c r="B1077" s="30" t="s">
        <v>69</v>
      </c>
      <c r="C1077" s="30">
        <v>245</v>
      </c>
      <c r="D1077" s="30">
        <v>194</v>
      </c>
    </row>
    <row r="1078" spans="1:4">
      <c r="A1078" s="28">
        <v>43075</v>
      </c>
      <c r="B1078" s="30" t="s">
        <v>69</v>
      </c>
      <c r="C1078" s="30">
        <v>137</v>
      </c>
      <c r="D1078" s="30">
        <v>125</v>
      </c>
    </row>
    <row r="1079" spans="1:4">
      <c r="A1079" s="28">
        <v>43076</v>
      </c>
      <c r="B1079" s="30" t="s">
        <v>69</v>
      </c>
      <c r="C1079" s="30">
        <v>212</v>
      </c>
      <c r="D1079" s="30">
        <v>194</v>
      </c>
    </row>
    <row r="1080" spans="1:4">
      <c r="A1080" s="28">
        <v>43077</v>
      </c>
      <c r="B1080" s="30" t="s">
        <v>69</v>
      </c>
      <c r="C1080" s="30">
        <v>262</v>
      </c>
      <c r="D1080" s="30">
        <v>162</v>
      </c>
    </row>
    <row r="1081" spans="1:4">
      <c r="A1081" s="28">
        <v>43078</v>
      </c>
      <c r="B1081" s="30" t="s">
        <v>69</v>
      </c>
      <c r="C1081" s="30">
        <v>132</v>
      </c>
      <c r="D1081" s="30">
        <v>103</v>
      </c>
    </row>
    <row r="1082" spans="1:4">
      <c r="A1082" s="28">
        <v>43079</v>
      </c>
      <c r="B1082" s="30" t="s">
        <v>69</v>
      </c>
      <c r="C1082" s="30">
        <v>120</v>
      </c>
      <c r="D1082" s="30">
        <v>110</v>
      </c>
    </row>
    <row r="1083" spans="1:4">
      <c r="A1083" s="28">
        <v>43080</v>
      </c>
      <c r="B1083" s="30" t="s">
        <v>69</v>
      </c>
      <c r="C1083" s="30">
        <v>189</v>
      </c>
      <c r="D1083" s="30">
        <v>154</v>
      </c>
    </row>
    <row r="1084" spans="1:4">
      <c r="A1084" s="28">
        <v>43081</v>
      </c>
      <c r="B1084" s="30" t="s">
        <v>69</v>
      </c>
      <c r="C1084" s="30">
        <v>209</v>
      </c>
      <c r="D1084" s="30">
        <v>184</v>
      </c>
    </row>
    <row r="1085" spans="1:4">
      <c r="A1085" s="28">
        <v>43082</v>
      </c>
      <c r="B1085" s="30" t="s">
        <v>69</v>
      </c>
      <c r="C1085" s="30">
        <v>287</v>
      </c>
      <c r="D1085" s="30">
        <v>209</v>
      </c>
    </row>
    <row r="1086" spans="1:4">
      <c r="A1086" s="28">
        <v>43083</v>
      </c>
      <c r="B1086" s="30" t="s">
        <v>69</v>
      </c>
      <c r="C1086" s="30">
        <v>182</v>
      </c>
      <c r="D1086" s="30">
        <v>150</v>
      </c>
    </row>
    <row r="1087" spans="1:4">
      <c r="A1087" s="28">
        <v>43084</v>
      </c>
      <c r="B1087" s="30" t="s">
        <v>69</v>
      </c>
      <c r="C1087" s="30">
        <v>163</v>
      </c>
      <c r="D1087" s="30">
        <v>156</v>
      </c>
    </row>
    <row r="1088" spans="1:4">
      <c r="A1088" s="28">
        <v>43085</v>
      </c>
      <c r="B1088" s="30" t="s">
        <v>69</v>
      </c>
      <c r="C1088" s="30">
        <v>175</v>
      </c>
      <c r="D1088" s="30">
        <v>161</v>
      </c>
    </row>
    <row r="1089" spans="1:4">
      <c r="A1089" s="28">
        <v>43086</v>
      </c>
      <c r="B1089" s="30" t="s">
        <v>69</v>
      </c>
      <c r="C1089" s="30">
        <v>123</v>
      </c>
      <c r="D1089" s="30">
        <v>119</v>
      </c>
    </row>
    <row r="1090" spans="1:4">
      <c r="A1090" s="28">
        <v>43087</v>
      </c>
      <c r="B1090" s="30" t="s">
        <v>69</v>
      </c>
      <c r="C1090" s="30">
        <v>281</v>
      </c>
      <c r="D1090" s="30">
        <v>221</v>
      </c>
    </row>
    <row r="1091" spans="1:4">
      <c r="A1091" s="28">
        <v>43088</v>
      </c>
      <c r="B1091" s="30" t="s">
        <v>70</v>
      </c>
      <c r="C1091" s="30">
        <v>0</v>
      </c>
      <c r="D1091" s="30">
        <v>0</v>
      </c>
    </row>
    <row r="1092" spans="1:4">
      <c r="A1092" s="28">
        <v>43089</v>
      </c>
      <c r="B1092" s="30" t="s">
        <v>69</v>
      </c>
      <c r="C1092" s="30">
        <v>1884</v>
      </c>
      <c r="D1092" s="30">
        <v>1204</v>
      </c>
    </row>
    <row r="1093" spans="1:4">
      <c r="A1093" s="28">
        <v>43090</v>
      </c>
      <c r="B1093" s="30" t="s">
        <v>69</v>
      </c>
      <c r="C1093" s="30">
        <v>283</v>
      </c>
      <c r="D1093" s="30">
        <v>244</v>
      </c>
    </row>
    <row r="1094" spans="1:4">
      <c r="A1094" s="28">
        <v>43091</v>
      </c>
      <c r="B1094" s="30" t="s">
        <v>69</v>
      </c>
      <c r="C1094" s="30">
        <v>408</v>
      </c>
      <c r="D1094" s="30">
        <v>237</v>
      </c>
    </row>
    <row r="1095" spans="1:4">
      <c r="A1095" s="28">
        <v>43092</v>
      </c>
      <c r="B1095" s="30" t="s">
        <v>69</v>
      </c>
      <c r="C1095" s="30">
        <v>132</v>
      </c>
      <c r="D1095" s="30">
        <v>90</v>
      </c>
    </row>
    <row r="1096" spans="1:4">
      <c r="A1096" s="28">
        <v>43093</v>
      </c>
      <c r="B1096" s="30" t="s">
        <v>69</v>
      </c>
      <c r="C1096" s="30">
        <v>157</v>
      </c>
      <c r="D1096" s="30">
        <v>130</v>
      </c>
    </row>
    <row r="1097" spans="1:4">
      <c r="A1097" s="28">
        <v>43094</v>
      </c>
      <c r="B1097" s="30" t="s">
        <v>69</v>
      </c>
      <c r="C1097" s="30">
        <v>83</v>
      </c>
      <c r="D1097" s="30">
        <v>79</v>
      </c>
    </row>
    <row r="1098" spans="1:4">
      <c r="A1098" s="28">
        <v>43095</v>
      </c>
      <c r="B1098" s="30" t="s">
        <v>69</v>
      </c>
      <c r="C1098" s="30">
        <v>94</v>
      </c>
      <c r="D1098" s="30">
        <v>89</v>
      </c>
    </row>
    <row r="1099" spans="1:4">
      <c r="A1099" s="28">
        <v>43096</v>
      </c>
      <c r="B1099" s="30" t="s">
        <v>69</v>
      </c>
      <c r="C1099" s="30">
        <v>257</v>
      </c>
      <c r="D1099" s="30">
        <v>217</v>
      </c>
    </row>
    <row r="1100" spans="1:4">
      <c r="A1100" s="28">
        <v>43097</v>
      </c>
      <c r="B1100" s="30" t="s">
        <v>69</v>
      </c>
      <c r="C1100" s="30">
        <v>223</v>
      </c>
      <c r="D1100" s="30">
        <v>202</v>
      </c>
    </row>
    <row r="1101" spans="1:4">
      <c r="A1101" s="28">
        <v>43098</v>
      </c>
      <c r="B1101" s="30" t="s">
        <v>69</v>
      </c>
      <c r="C1101" s="30">
        <v>293</v>
      </c>
      <c r="D1101" s="30">
        <v>255</v>
      </c>
    </row>
    <row r="1102" spans="1:4">
      <c r="A1102" s="28">
        <v>43099</v>
      </c>
      <c r="B1102" s="30" t="s">
        <v>69</v>
      </c>
      <c r="C1102" s="30">
        <v>83</v>
      </c>
      <c r="D1102" s="30">
        <v>81</v>
      </c>
    </row>
    <row r="1103" spans="1:4">
      <c r="A1103" s="28">
        <v>43100</v>
      </c>
      <c r="B1103" s="30" t="s">
        <v>69</v>
      </c>
      <c r="C1103" s="30">
        <v>79</v>
      </c>
      <c r="D1103" s="30">
        <v>77</v>
      </c>
    </row>
    <row r="1104" spans="1:4">
      <c r="A1104" s="28">
        <v>43101</v>
      </c>
      <c r="B1104" s="30" t="s">
        <v>69</v>
      </c>
      <c r="C1104" s="30">
        <v>87</v>
      </c>
      <c r="D1104" s="30">
        <v>87</v>
      </c>
    </row>
    <row r="1105" spans="1:4">
      <c r="A1105" s="28">
        <v>43102</v>
      </c>
      <c r="B1105" s="29" t="s">
        <v>69</v>
      </c>
      <c r="C1105" s="30">
        <v>217</v>
      </c>
      <c r="D1105" s="30">
        <v>200</v>
      </c>
    </row>
    <row r="1106" spans="1:4">
      <c r="A1106" s="28">
        <v>43103</v>
      </c>
      <c r="B1106" s="29" t="s">
        <v>69</v>
      </c>
      <c r="C1106" s="30">
        <v>156</v>
      </c>
      <c r="D1106" s="30">
        <v>148</v>
      </c>
    </row>
    <row r="1107" spans="1:4">
      <c r="A1107" s="28">
        <v>43104</v>
      </c>
      <c r="B1107" s="29" t="s">
        <v>69</v>
      </c>
      <c r="C1107" s="30">
        <v>165</v>
      </c>
      <c r="D1107" s="30">
        <v>153</v>
      </c>
    </row>
    <row r="1108" spans="1:4">
      <c r="A1108" s="28">
        <v>43105</v>
      </c>
      <c r="B1108" s="29" t="s">
        <v>69</v>
      </c>
      <c r="C1108" s="30">
        <v>165</v>
      </c>
      <c r="D1108" s="30">
        <v>130</v>
      </c>
    </row>
    <row r="1109" spans="1:4">
      <c r="A1109" s="28">
        <v>43106</v>
      </c>
      <c r="B1109" s="29" t="s">
        <v>69</v>
      </c>
      <c r="C1109" s="30">
        <v>914</v>
      </c>
      <c r="D1109" s="30">
        <v>500</v>
      </c>
    </row>
    <row r="1110" spans="1:4">
      <c r="A1110" s="28">
        <v>43107</v>
      </c>
      <c r="B1110" s="29" t="s">
        <v>69</v>
      </c>
      <c r="C1110" s="30">
        <v>148</v>
      </c>
      <c r="D1110" s="30">
        <v>140</v>
      </c>
    </row>
    <row r="1111" spans="1:4">
      <c r="A1111" s="28">
        <v>43108</v>
      </c>
      <c r="B1111" s="29" t="s">
        <v>69</v>
      </c>
      <c r="C1111" s="30">
        <v>338</v>
      </c>
      <c r="D1111" s="30">
        <v>285</v>
      </c>
    </row>
    <row r="1112" spans="1:4">
      <c r="A1112" s="28">
        <v>43109</v>
      </c>
      <c r="B1112" s="29" t="s">
        <v>69</v>
      </c>
      <c r="C1112" s="30">
        <v>228</v>
      </c>
      <c r="D1112" s="30">
        <v>214</v>
      </c>
    </row>
    <row r="1113" spans="1:4">
      <c r="A1113" s="28">
        <v>43110</v>
      </c>
      <c r="B1113" s="29" t="s">
        <v>69</v>
      </c>
      <c r="C1113" s="30">
        <v>225</v>
      </c>
      <c r="D1113" s="30">
        <v>214</v>
      </c>
    </row>
    <row r="1114" spans="1:4">
      <c r="A1114" s="28">
        <v>43111</v>
      </c>
      <c r="B1114" s="29" t="s">
        <v>69</v>
      </c>
      <c r="C1114" s="30">
        <v>217</v>
      </c>
      <c r="D1114" s="30">
        <v>195</v>
      </c>
    </row>
    <row r="1115" spans="1:4">
      <c r="A1115" s="28">
        <v>43112</v>
      </c>
      <c r="B1115" s="29" t="s">
        <v>69</v>
      </c>
      <c r="C1115" s="30">
        <v>283</v>
      </c>
      <c r="D1115" s="30">
        <v>259</v>
      </c>
    </row>
    <row r="1116" spans="1:4">
      <c r="A1116" s="28">
        <v>43113</v>
      </c>
      <c r="B1116" s="29" t="s">
        <v>69</v>
      </c>
      <c r="C1116" s="30">
        <v>157</v>
      </c>
      <c r="D1116" s="30">
        <v>118</v>
      </c>
    </row>
    <row r="1117" spans="1:4">
      <c r="A1117" s="28">
        <v>43114</v>
      </c>
      <c r="B1117" s="29" t="s">
        <v>69</v>
      </c>
      <c r="C1117" s="30">
        <v>102</v>
      </c>
      <c r="D1117" s="30">
        <v>93</v>
      </c>
    </row>
    <row r="1118" spans="1:4">
      <c r="A1118" s="28">
        <v>43115</v>
      </c>
      <c r="B1118" s="29" t="s">
        <v>69</v>
      </c>
      <c r="C1118" s="30">
        <v>235</v>
      </c>
      <c r="D1118" s="30">
        <v>200</v>
      </c>
    </row>
    <row r="1119" spans="1:4">
      <c r="A1119" s="28">
        <v>43116</v>
      </c>
      <c r="B1119" s="29" t="s">
        <v>69</v>
      </c>
      <c r="C1119" s="30">
        <v>236</v>
      </c>
      <c r="D1119" s="30">
        <v>199</v>
      </c>
    </row>
    <row r="1120" spans="1:4">
      <c r="A1120" s="28">
        <v>43117</v>
      </c>
      <c r="B1120" s="29" t="s">
        <v>69</v>
      </c>
      <c r="C1120" s="30">
        <v>178</v>
      </c>
      <c r="D1120" s="30">
        <v>159</v>
      </c>
    </row>
    <row r="1121" spans="1:4">
      <c r="A1121" s="28">
        <v>43118</v>
      </c>
      <c r="B1121" s="29" t="s">
        <v>69</v>
      </c>
      <c r="C1121" s="30">
        <v>647</v>
      </c>
      <c r="D1121" s="30">
        <v>419</v>
      </c>
    </row>
    <row r="1122" spans="1:4">
      <c r="A1122" s="28">
        <v>43119</v>
      </c>
      <c r="B1122" s="29" t="s">
        <v>69</v>
      </c>
      <c r="C1122" s="30">
        <v>756</v>
      </c>
      <c r="D1122" s="30">
        <v>507</v>
      </c>
    </row>
    <row r="1123" spans="1:4">
      <c r="A1123" s="28">
        <v>43120</v>
      </c>
      <c r="B1123" s="29" t="s">
        <v>69</v>
      </c>
      <c r="C1123" s="30">
        <v>254</v>
      </c>
      <c r="D1123" s="30">
        <v>221</v>
      </c>
    </row>
    <row r="1124" spans="1:4">
      <c r="A1124" s="28">
        <v>43121</v>
      </c>
      <c r="B1124" s="29" t="s">
        <v>69</v>
      </c>
      <c r="C1124" s="30">
        <v>144</v>
      </c>
      <c r="D1124" s="30">
        <v>129</v>
      </c>
    </row>
    <row r="1125" spans="1:4">
      <c r="A1125" s="28">
        <v>43122</v>
      </c>
      <c r="B1125" s="29" t="s">
        <v>69</v>
      </c>
      <c r="C1125" s="30">
        <v>297</v>
      </c>
      <c r="D1125" s="30">
        <v>235</v>
      </c>
    </row>
    <row r="1126" spans="1:4">
      <c r="A1126" s="28">
        <v>43123</v>
      </c>
      <c r="B1126" s="29" t="s">
        <v>69</v>
      </c>
      <c r="C1126" s="30">
        <v>254</v>
      </c>
      <c r="D1126" s="30">
        <v>222</v>
      </c>
    </row>
    <row r="1127" spans="1:4">
      <c r="A1127" s="28">
        <v>43124</v>
      </c>
      <c r="B1127" s="29" t="s">
        <v>69</v>
      </c>
      <c r="C1127" s="30">
        <v>221</v>
      </c>
      <c r="D1127" s="30">
        <v>191</v>
      </c>
    </row>
    <row r="1128" spans="1:4">
      <c r="A1128" s="28">
        <v>43125</v>
      </c>
      <c r="B1128" s="29" t="s">
        <v>69</v>
      </c>
      <c r="C1128" s="30">
        <v>388</v>
      </c>
      <c r="D1128" s="30">
        <v>335</v>
      </c>
    </row>
    <row r="1129" spans="1:4">
      <c r="A1129" s="28">
        <v>43126</v>
      </c>
      <c r="B1129" s="29" t="s">
        <v>69</v>
      </c>
      <c r="C1129" s="30">
        <v>831</v>
      </c>
      <c r="D1129" s="30">
        <v>675</v>
      </c>
    </row>
    <row r="1130" spans="1:4">
      <c r="A1130" s="28">
        <v>43127</v>
      </c>
      <c r="B1130" s="29" t="s">
        <v>69</v>
      </c>
      <c r="C1130" s="30">
        <v>825</v>
      </c>
      <c r="D1130" s="30">
        <v>576</v>
      </c>
    </row>
    <row r="1131" spans="1:4">
      <c r="A1131" s="28">
        <v>43128</v>
      </c>
      <c r="B1131" s="29" t="s">
        <v>70</v>
      </c>
      <c r="C1131" s="30">
        <v>1538</v>
      </c>
      <c r="D1131" s="30">
        <v>664</v>
      </c>
    </row>
    <row r="1132" spans="1:4">
      <c r="A1132" s="28">
        <v>43129</v>
      </c>
      <c r="B1132" s="29" t="s">
        <v>69</v>
      </c>
      <c r="C1132" s="30">
        <v>816</v>
      </c>
      <c r="D1132" s="30">
        <v>641</v>
      </c>
    </row>
    <row r="1133" spans="1:4">
      <c r="A1133" s="28">
        <v>43130</v>
      </c>
      <c r="B1133" s="29" t="s">
        <v>69</v>
      </c>
      <c r="C1133" s="30">
        <v>314</v>
      </c>
      <c r="D1133" s="30">
        <v>246</v>
      </c>
    </row>
    <row r="1134" spans="1:4">
      <c r="A1134" s="28">
        <v>43131</v>
      </c>
      <c r="B1134" s="29" t="s">
        <v>69</v>
      </c>
      <c r="C1134" s="30">
        <v>226</v>
      </c>
      <c r="D1134" s="30">
        <v>216</v>
      </c>
    </row>
    <row r="1135" spans="1:4">
      <c r="A1135" s="28">
        <v>43132</v>
      </c>
      <c r="B1135" s="29" t="s">
        <v>69</v>
      </c>
      <c r="C1135" s="30">
        <v>224</v>
      </c>
      <c r="D1135" s="30">
        <v>174</v>
      </c>
    </row>
    <row r="1136" spans="1:4">
      <c r="A1136" s="28">
        <v>43133</v>
      </c>
      <c r="B1136" s="29" t="s">
        <v>69</v>
      </c>
      <c r="C1136" s="30">
        <v>202</v>
      </c>
      <c r="D1136" s="30">
        <v>159</v>
      </c>
    </row>
    <row r="1137" spans="1:4">
      <c r="A1137" s="28">
        <v>43134</v>
      </c>
      <c r="B1137" s="29" t="s">
        <v>69</v>
      </c>
      <c r="C1137" s="30">
        <v>123</v>
      </c>
      <c r="D1137" s="30">
        <v>87</v>
      </c>
    </row>
    <row r="1138" spans="1:4">
      <c r="A1138" s="28">
        <v>43135</v>
      </c>
      <c r="B1138" s="29" t="s">
        <v>69</v>
      </c>
      <c r="C1138" s="30">
        <v>84</v>
      </c>
      <c r="D1138" s="30">
        <v>80</v>
      </c>
    </row>
    <row r="1139" spans="1:4">
      <c r="A1139" s="28">
        <v>43136</v>
      </c>
      <c r="B1139" s="29" t="s">
        <v>69</v>
      </c>
      <c r="C1139" s="30">
        <v>216</v>
      </c>
      <c r="D1139" s="30">
        <v>188</v>
      </c>
    </row>
    <row r="1140" spans="1:4">
      <c r="A1140" s="28">
        <v>43137</v>
      </c>
      <c r="B1140" s="29" t="s">
        <v>69</v>
      </c>
      <c r="C1140" s="30">
        <v>245</v>
      </c>
      <c r="D1140" s="30">
        <v>224</v>
      </c>
    </row>
    <row r="1141" spans="1:4">
      <c r="A1141" s="28">
        <v>43138</v>
      </c>
      <c r="B1141" s="29" t="s">
        <v>69</v>
      </c>
      <c r="C1141" s="30">
        <v>375</v>
      </c>
      <c r="D1141" s="30">
        <v>295</v>
      </c>
    </row>
    <row r="1142" spans="1:4">
      <c r="A1142" s="28">
        <v>43139</v>
      </c>
      <c r="B1142" s="29" t="s">
        <v>69</v>
      </c>
      <c r="C1142" s="30">
        <v>230</v>
      </c>
      <c r="D1142" s="30">
        <v>180</v>
      </c>
    </row>
    <row r="1143" spans="1:4">
      <c r="A1143" s="28">
        <v>43140</v>
      </c>
      <c r="B1143" s="29" t="s">
        <v>69</v>
      </c>
      <c r="C1143" s="30">
        <v>194</v>
      </c>
      <c r="D1143" s="30">
        <v>158</v>
      </c>
    </row>
    <row r="1144" spans="1:4">
      <c r="A1144" s="28">
        <v>43141</v>
      </c>
      <c r="B1144" s="29" t="s">
        <v>69</v>
      </c>
      <c r="C1144" s="30">
        <v>407</v>
      </c>
      <c r="D1144" s="30">
        <v>318</v>
      </c>
    </row>
    <row r="1145" spans="1:4">
      <c r="A1145" s="28">
        <v>43142</v>
      </c>
      <c r="B1145" s="29" t="s">
        <v>69</v>
      </c>
      <c r="C1145" s="30">
        <v>187</v>
      </c>
      <c r="D1145" s="30">
        <v>165</v>
      </c>
    </row>
    <row r="1146" spans="1:4">
      <c r="A1146" s="28">
        <v>43143</v>
      </c>
      <c r="B1146" s="29" t="s">
        <v>69</v>
      </c>
      <c r="C1146" s="30">
        <v>196</v>
      </c>
      <c r="D1146" s="30">
        <v>183</v>
      </c>
    </row>
    <row r="1147" spans="1:4">
      <c r="A1147" s="28">
        <v>43144</v>
      </c>
      <c r="B1147" s="29" t="s">
        <v>69</v>
      </c>
      <c r="C1147" s="30">
        <v>246</v>
      </c>
      <c r="D1147" s="30">
        <v>209</v>
      </c>
    </row>
    <row r="1148" spans="1:4">
      <c r="A1148" s="28">
        <v>43145</v>
      </c>
      <c r="B1148" s="29" t="s">
        <v>69</v>
      </c>
      <c r="C1148" s="30">
        <v>484</v>
      </c>
      <c r="D1148" s="30">
        <v>411</v>
      </c>
    </row>
    <row r="1149" spans="1:4">
      <c r="A1149" s="28">
        <v>43146</v>
      </c>
      <c r="B1149" s="29" t="s">
        <v>69</v>
      </c>
      <c r="C1149" s="30">
        <v>212</v>
      </c>
      <c r="D1149" s="30">
        <v>182</v>
      </c>
    </row>
    <row r="1150" spans="1:4">
      <c r="A1150" s="28">
        <v>43147</v>
      </c>
      <c r="B1150" s="29" t="s">
        <v>69</v>
      </c>
      <c r="C1150" s="30">
        <v>157</v>
      </c>
      <c r="D1150" s="30">
        <v>142</v>
      </c>
    </row>
    <row r="1151" spans="1:4">
      <c r="A1151" s="28">
        <v>43148</v>
      </c>
      <c r="B1151" s="29" t="s">
        <v>69</v>
      </c>
      <c r="C1151" s="30">
        <v>102</v>
      </c>
      <c r="D1151" s="30">
        <v>90</v>
      </c>
    </row>
    <row r="1152" spans="1:4">
      <c r="A1152" s="28">
        <v>43149</v>
      </c>
      <c r="B1152" s="29" t="s">
        <v>69</v>
      </c>
      <c r="C1152" s="30">
        <v>83</v>
      </c>
      <c r="D1152" s="30">
        <v>75</v>
      </c>
    </row>
    <row r="1153" spans="1:4">
      <c r="A1153" s="28">
        <v>43150</v>
      </c>
      <c r="B1153" s="29" t="s">
        <v>69</v>
      </c>
      <c r="C1153" s="30">
        <v>349</v>
      </c>
      <c r="D1153" s="30">
        <v>299</v>
      </c>
    </row>
    <row r="1154" spans="1:4">
      <c r="A1154" s="28">
        <v>43151</v>
      </c>
      <c r="B1154" s="29" t="s">
        <v>69</v>
      </c>
      <c r="C1154" s="30">
        <v>218</v>
      </c>
      <c r="D1154" s="30">
        <v>185</v>
      </c>
    </row>
    <row r="1155" spans="1:4">
      <c r="A1155" s="28">
        <v>43152</v>
      </c>
      <c r="B1155" s="29" t="s">
        <v>69</v>
      </c>
      <c r="C1155" s="30">
        <v>170</v>
      </c>
      <c r="D1155" s="30">
        <v>149</v>
      </c>
    </row>
    <row r="1156" spans="1:4">
      <c r="A1156" s="28">
        <v>43153</v>
      </c>
      <c r="B1156" s="29" t="s">
        <v>69</v>
      </c>
      <c r="C1156" s="30">
        <v>289</v>
      </c>
      <c r="D1156" s="30">
        <v>190</v>
      </c>
    </row>
    <row r="1157" spans="1:4">
      <c r="A1157" s="28">
        <v>43154</v>
      </c>
      <c r="B1157" s="29" t="s">
        <v>69</v>
      </c>
      <c r="C1157" s="30">
        <v>387</v>
      </c>
      <c r="D1157" s="30">
        <v>321</v>
      </c>
    </row>
    <row r="1158" spans="1:4">
      <c r="A1158" s="28">
        <v>43155</v>
      </c>
      <c r="B1158" s="29" t="s">
        <v>69</v>
      </c>
      <c r="C1158" s="30">
        <v>130</v>
      </c>
      <c r="D1158" s="30">
        <v>90</v>
      </c>
    </row>
    <row r="1159" spans="1:4">
      <c r="A1159" s="28">
        <v>43156</v>
      </c>
      <c r="B1159" s="29" t="s">
        <v>69</v>
      </c>
      <c r="C1159" s="30">
        <v>183</v>
      </c>
      <c r="D1159" s="30">
        <v>166</v>
      </c>
    </row>
    <row r="1160" spans="1:4">
      <c r="A1160" s="28">
        <v>43157</v>
      </c>
      <c r="B1160" s="29" t="s">
        <v>69</v>
      </c>
      <c r="C1160" s="30">
        <v>319</v>
      </c>
      <c r="D1160" s="30">
        <v>276</v>
      </c>
    </row>
    <row r="1161" spans="1:4">
      <c r="A1161" s="28">
        <v>43158</v>
      </c>
      <c r="B1161" s="29" t="s">
        <v>69</v>
      </c>
      <c r="C1161" s="30">
        <v>216</v>
      </c>
      <c r="D1161" s="30">
        <v>187</v>
      </c>
    </row>
    <row r="1162" spans="1:4">
      <c r="A1162" s="28">
        <v>43159</v>
      </c>
      <c r="B1162" s="29" t="s">
        <v>69</v>
      </c>
      <c r="C1162" s="30">
        <v>645</v>
      </c>
      <c r="D1162" s="30">
        <v>443</v>
      </c>
    </row>
    <row r="1163" spans="1:4">
      <c r="A1163" s="28">
        <v>43160</v>
      </c>
      <c r="B1163" s="29" t="s">
        <v>69</v>
      </c>
      <c r="C1163" s="30">
        <v>353</v>
      </c>
      <c r="D1163" s="30">
        <v>265</v>
      </c>
    </row>
    <row r="1164" spans="1:4">
      <c r="A1164" s="28">
        <v>43161</v>
      </c>
      <c r="B1164" s="29" t="s">
        <v>69</v>
      </c>
      <c r="C1164" s="30">
        <v>177</v>
      </c>
      <c r="D1164" s="30">
        <v>151</v>
      </c>
    </row>
    <row r="1165" spans="1:4">
      <c r="A1165" s="28">
        <v>43162</v>
      </c>
      <c r="B1165" s="29" t="s">
        <v>69</v>
      </c>
      <c r="C1165" s="30">
        <v>143</v>
      </c>
      <c r="D1165" s="30">
        <v>128</v>
      </c>
    </row>
    <row r="1166" spans="1:4">
      <c r="A1166" s="28">
        <v>43163</v>
      </c>
      <c r="B1166" s="29" t="s">
        <v>69</v>
      </c>
      <c r="C1166" s="30">
        <v>174</v>
      </c>
      <c r="D1166" s="30">
        <v>158</v>
      </c>
    </row>
    <row r="1167" spans="1:4">
      <c r="A1167" s="28">
        <v>43164</v>
      </c>
      <c r="B1167" s="29" t="s">
        <v>69</v>
      </c>
      <c r="C1167" s="30">
        <v>205</v>
      </c>
      <c r="D1167" s="30">
        <v>156</v>
      </c>
    </row>
    <row r="1168" spans="1:4">
      <c r="A1168" s="28">
        <v>43165</v>
      </c>
      <c r="B1168" s="29" t="s">
        <v>69</v>
      </c>
      <c r="C1168" s="30">
        <v>165</v>
      </c>
      <c r="D1168" s="30">
        <v>146</v>
      </c>
    </row>
    <row r="1169" spans="1:4">
      <c r="A1169" s="28">
        <v>43166</v>
      </c>
      <c r="B1169" s="29" t="s">
        <v>69</v>
      </c>
      <c r="C1169" s="30">
        <v>185</v>
      </c>
      <c r="D1169" s="30">
        <v>165</v>
      </c>
    </row>
    <row r="1170" spans="1:4">
      <c r="A1170" s="28">
        <v>43167</v>
      </c>
      <c r="B1170" s="29" t="s">
        <v>69</v>
      </c>
      <c r="C1170" s="30">
        <v>163</v>
      </c>
      <c r="D1170" s="30">
        <v>156</v>
      </c>
    </row>
    <row r="1171" spans="1:4">
      <c r="A1171" s="28">
        <v>43168</v>
      </c>
      <c r="B1171" s="29" t="s">
        <v>69</v>
      </c>
      <c r="C1171" s="30">
        <v>216</v>
      </c>
      <c r="D1171" s="30">
        <v>166</v>
      </c>
    </row>
    <row r="1172" spans="1:4">
      <c r="A1172" s="28">
        <v>43169</v>
      </c>
      <c r="B1172" s="29" t="s">
        <v>69</v>
      </c>
      <c r="C1172" s="30">
        <v>143</v>
      </c>
      <c r="D1172" s="30">
        <v>94</v>
      </c>
    </row>
    <row r="1173" spans="1:4">
      <c r="A1173" s="28">
        <v>43170</v>
      </c>
      <c r="B1173" s="29" t="s">
        <v>69</v>
      </c>
      <c r="C1173" s="30">
        <v>71</v>
      </c>
      <c r="D1173" s="30">
        <v>70</v>
      </c>
    </row>
    <row r="1174" spans="1:4">
      <c r="A1174" s="28">
        <v>43171</v>
      </c>
      <c r="B1174" s="29" t="s">
        <v>69</v>
      </c>
      <c r="C1174" s="30">
        <v>82</v>
      </c>
      <c r="D1174" s="30">
        <v>81</v>
      </c>
    </row>
    <row r="1175" spans="1:4">
      <c r="A1175" s="28">
        <v>43172</v>
      </c>
      <c r="B1175" s="29" t="s">
        <v>69</v>
      </c>
      <c r="C1175" s="30">
        <v>251</v>
      </c>
      <c r="D1175" s="30">
        <v>184</v>
      </c>
    </row>
    <row r="1176" spans="1:4">
      <c r="A1176" s="28">
        <v>43173</v>
      </c>
      <c r="B1176" s="29" t="s">
        <v>69</v>
      </c>
      <c r="C1176" s="30">
        <v>194</v>
      </c>
      <c r="D1176" s="30">
        <v>166</v>
      </c>
    </row>
    <row r="1177" spans="1:4">
      <c r="A1177" s="28">
        <v>43174</v>
      </c>
      <c r="B1177" s="29" t="s">
        <v>69</v>
      </c>
      <c r="C1177" s="30">
        <v>235</v>
      </c>
      <c r="D1177" s="30">
        <v>185</v>
      </c>
    </row>
    <row r="1178" spans="1:4">
      <c r="A1178" s="28">
        <v>43175</v>
      </c>
      <c r="B1178" s="29" t="s">
        <v>69</v>
      </c>
      <c r="C1178" s="30">
        <v>254</v>
      </c>
      <c r="D1178" s="30">
        <v>230</v>
      </c>
    </row>
    <row r="1179" spans="1:4">
      <c r="A1179" s="28">
        <v>43176</v>
      </c>
      <c r="B1179" s="29" t="s">
        <v>70</v>
      </c>
      <c r="C1179" s="30">
        <v>291</v>
      </c>
      <c r="D1179" s="30">
        <v>234</v>
      </c>
    </row>
    <row r="1180" spans="1:4">
      <c r="A1180" s="28">
        <v>43177</v>
      </c>
      <c r="B1180" s="29" t="s">
        <v>69</v>
      </c>
      <c r="C1180" s="30">
        <v>1059</v>
      </c>
      <c r="D1180" s="30">
        <v>724</v>
      </c>
    </row>
    <row r="1181" spans="1:4">
      <c r="A1181" s="28">
        <v>43178</v>
      </c>
      <c r="B1181" s="29" t="s">
        <v>69</v>
      </c>
      <c r="C1181" s="30">
        <v>414</v>
      </c>
      <c r="D1181" s="30">
        <v>342</v>
      </c>
    </row>
    <row r="1182" spans="1:4">
      <c r="A1182" s="28">
        <v>43179</v>
      </c>
      <c r="B1182" s="29" t="s">
        <v>69</v>
      </c>
      <c r="C1182" s="30">
        <v>263</v>
      </c>
      <c r="D1182" s="30">
        <v>222</v>
      </c>
    </row>
    <row r="1183" spans="1:4">
      <c r="A1183" s="28">
        <v>43180</v>
      </c>
      <c r="B1183" s="29" t="s">
        <v>69</v>
      </c>
      <c r="C1183" s="30">
        <v>307</v>
      </c>
      <c r="D1183" s="30">
        <v>262</v>
      </c>
    </row>
    <row r="1184" spans="1:4">
      <c r="A1184" s="28">
        <v>43181</v>
      </c>
      <c r="B1184" s="29" t="s">
        <v>69</v>
      </c>
      <c r="C1184" s="30">
        <v>276</v>
      </c>
      <c r="D1184" s="30">
        <v>213</v>
      </c>
    </row>
    <row r="1185" spans="1:4">
      <c r="A1185" s="28">
        <v>43182</v>
      </c>
      <c r="B1185" s="29" t="s">
        <v>69</v>
      </c>
      <c r="C1185" s="30">
        <v>264</v>
      </c>
      <c r="D1185" s="30">
        <v>232</v>
      </c>
    </row>
    <row r="1186" spans="1:4">
      <c r="A1186" s="28">
        <v>43183</v>
      </c>
      <c r="B1186" s="29" t="s">
        <v>69</v>
      </c>
      <c r="C1186" s="30">
        <v>404</v>
      </c>
      <c r="D1186" s="30">
        <v>311</v>
      </c>
    </row>
    <row r="1187" spans="1:4">
      <c r="A1187" s="28">
        <v>43184</v>
      </c>
      <c r="B1187" s="29" t="s">
        <v>69</v>
      </c>
      <c r="C1187" s="30">
        <v>254</v>
      </c>
      <c r="D1187" s="30">
        <v>211</v>
      </c>
    </row>
    <row r="1188" spans="1:4">
      <c r="A1188" s="28">
        <v>43185</v>
      </c>
      <c r="B1188" s="29" t="s">
        <v>69</v>
      </c>
      <c r="C1188" s="30">
        <v>354</v>
      </c>
      <c r="D1188" s="30">
        <v>288</v>
      </c>
    </row>
    <row r="1189" spans="1:4">
      <c r="A1189" s="28">
        <v>43186</v>
      </c>
      <c r="B1189" s="29" t="s">
        <v>69</v>
      </c>
      <c r="C1189" s="30">
        <v>231</v>
      </c>
      <c r="D1189" s="30">
        <v>186</v>
      </c>
    </row>
    <row r="1190" spans="1:4">
      <c r="A1190" s="28">
        <v>43187</v>
      </c>
      <c r="B1190" s="29" t="s">
        <v>69</v>
      </c>
      <c r="C1190" s="30">
        <v>177</v>
      </c>
      <c r="D1190" s="30">
        <v>132</v>
      </c>
    </row>
    <row r="1191" spans="1:4">
      <c r="A1191" s="28">
        <v>43188</v>
      </c>
      <c r="B1191" s="29" t="s">
        <v>69</v>
      </c>
      <c r="C1191" s="30">
        <v>253</v>
      </c>
      <c r="D1191" s="30">
        <v>196</v>
      </c>
    </row>
    <row r="1192" spans="1:4">
      <c r="A1192" s="28">
        <v>43189</v>
      </c>
      <c r="B1192" s="29" t="s">
        <v>69</v>
      </c>
      <c r="C1192" s="30">
        <v>86</v>
      </c>
      <c r="D1192" s="30">
        <v>85</v>
      </c>
    </row>
    <row r="1193" spans="1:4">
      <c r="A1193" s="28">
        <v>43190</v>
      </c>
      <c r="B1193" s="29" t="s">
        <v>69</v>
      </c>
      <c r="C1193" s="30">
        <v>88</v>
      </c>
      <c r="D1193" s="30">
        <v>74</v>
      </c>
    </row>
    <row r="1194" spans="1:4">
      <c r="A1194" s="28">
        <v>43191</v>
      </c>
      <c r="B1194" s="29" t="s">
        <v>69</v>
      </c>
      <c r="C1194" s="30">
        <v>67</v>
      </c>
      <c r="D1194" s="30">
        <v>66</v>
      </c>
    </row>
    <row r="1195" spans="1:4">
      <c r="A1195" s="28">
        <v>43192</v>
      </c>
      <c r="B1195" s="29" t="s">
        <v>69</v>
      </c>
      <c r="C1195" s="30">
        <v>90</v>
      </c>
      <c r="D1195" s="30">
        <v>85</v>
      </c>
    </row>
    <row r="1196" spans="1:4">
      <c r="A1196" s="28">
        <v>43193</v>
      </c>
      <c r="B1196" s="29" t="s">
        <v>69</v>
      </c>
      <c r="C1196" s="30">
        <v>217</v>
      </c>
      <c r="D1196" s="30">
        <v>172</v>
      </c>
    </row>
    <row r="1197" spans="1:4">
      <c r="A1197" s="28">
        <v>43194</v>
      </c>
      <c r="B1197" s="29" t="s">
        <v>69</v>
      </c>
      <c r="C1197" s="30">
        <v>179</v>
      </c>
      <c r="D1197" s="30">
        <v>135</v>
      </c>
    </row>
    <row r="1198" spans="1:4">
      <c r="A1198" s="28">
        <v>43195</v>
      </c>
      <c r="B1198" s="29" t="s">
        <v>69</v>
      </c>
      <c r="C1198" s="30">
        <v>220</v>
      </c>
      <c r="D1198" s="30">
        <v>200</v>
      </c>
    </row>
    <row r="1199" spans="1:4">
      <c r="A1199" s="28">
        <v>43196</v>
      </c>
      <c r="B1199" s="29" t="s">
        <v>69</v>
      </c>
      <c r="C1199" s="30">
        <v>136</v>
      </c>
      <c r="D1199" s="30">
        <v>132</v>
      </c>
    </row>
    <row r="1200" spans="1:4">
      <c r="A1200" s="28">
        <v>43197</v>
      </c>
      <c r="B1200" s="29" t="s">
        <v>69</v>
      </c>
      <c r="C1200" s="30">
        <v>96</v>
      </c>
      <c r="D1200" s="30">
        <v>90</v>
      </c>
    </row>
    <row r="1201" spans="1:4">
      <c r="A1201" s="28">
        <v>43198</v>
      </c>
      <c r="B1201" s="29" t="s">
        <v>69</v>
      </c>
      <c r="C1201" s="30">
        <v>127</v>
      </c>
      <c r="D1201" s="30">
        <v>102</v>
      </c>
    </row>
    <row r="1202" spans="1:4">
      <c r="A1202" s="28">
        <v>43199</v>
      </c>
      <c r="B1202" s="29" t="s">
        <v>69</v>
      </c>
      <c r="C1202" s="30">
        <v>213</v>
      </c>
      <c r="D1202" s="30">
        <v>191</v>
      </c>
    </row>
    <row r="1203" spans="1:4">
      <c r="A1203" s="28">
        <v>43200</v>
      </c>
      <c r="B1203" s="29" t="s">
        <v>69</v>
      </c>
      <c r="C1203" s="30">
        <v>236</v>
      </c>
      <c r="D1203" s="30">
        <v>189</v>
      </c>
    </row>
    <row r="1204" spans="1:4">
      <c r="A1204" s="28">
        <v>43201</v>
      </c>
      <c r="B1204" s="29" t="s">
        <v>69</v>
      </c>
      <c r="C1204" s="30">
        <v>183</v>
      </c>
      <c r="D1204" s="30">
        <v>163</v>
      </c>
    </row>
    <row r="1205" spans="1:4">
      <c r="A1205" s="28">
        <v>43202</v>
      </c>
      <c r="B1205" s="29" t="s">
        <v>69</v>
      </c>
      <c r="C1205" s="30">
        <v>148</v>
      </c>
      <c r="D1205" s="30">
        <v>146</v>
      </c>
    </row>
    <row r="1206" spans="1:4">
      <c r="A1206" s="28">
        <v>43203</v>
      </c>
      <c r="B1206" s="29" t="s">
        <v>69</v>
      </c>
      <c r="C1206" s="30">
        <v>164</v>
      </c>
      <c r="D1206" s="30">
        <v>148</v>
      </c>
    </row>
    <row r="1207" spans="1:4">
      <c r="A1207" s="28">
        <v>43204</v>
      </c>
      <c r="B1207" s="29" t="s">
        <v>69</v>
      </c>
      <c r="C1207" s="30">
        <v>643</v>
      </c>
      <c r="D1207" s="30">
        <v>503</v>
      </c>
    </row>
    <row r="1208" spans="1:4">
      <c r="A1208" s="28">
        <v>43205</v>
      </c>
      <c r="B1208" s="29" t="s">
        <v>69</v>
      </c>
      <c r="C1208" s="30">
        <v>331</v>
      </c>
      <c r="D1208" s="30">
        <v>237</v>
      </c>
    </row>
    <row r="1209" spans="1:4">
      <c r="A1209" s="28">
        <v>43206</v>
      </c>
      <c r="B1209" s="29" t="s">
        <v>69</v>
      </c>
      <c r="C1209" s="30">
        <v>272</v>
      </c>
      <c r="D1209" s="30">
        <v>211</v>
      </c>
    </row>
    <row r="1210" spans="1:4">
      <c r="A1210" s="28">
        <v>43207</v>
      </c>
      <c r="B1210" s="29" t="s">
        <v>69</v>
      </c>
      <c r="C1210" s="30">
        <v>190</v>
      </c>
      <c r="D1210" s="30">
        <v>177</v>
      </c>
    </row>
    <row r="1211" spans="1:4">
      <c r="A1211" s="28">
        <v>43208</v>
      </c>
      <c r="B1211" s="29" t="s">
        <v>69</v>
      </c>
      <c r="C1211" s="30">
        <v>174</v>
      </c>
      <c r="D1211" s="30">
        <v>163</v>
      </c>
    </row>
    <row r="1212" spans="1:4">
      <c r="A1212" s="28">
        <v>43209</v>
      </c>
      <c r="B1212" s="29" t="s">
        <v>69</v>
      </c>
      <c r="C1212" s="30">
        <v>157</v>
      </c>
      <c r="D1212" s="30">
        <v>153</v>
      </c>
    </row>
    <row r="1213" spans="1:4">
      <c r="A1213" s="28">
        <v>43210</v>
      </c>
      <c r="B1213" s="29" t="s">
        <v>69</v>
      </c>
      <c r="C1213" s="30">
        <v>199</v>
      </c>
      <c r="D1213" s="30">
        <v>182</v>
      </c>
    </row>
    <row r="1214" spans="1:4">
      <c r="A1214" s="28">
        <v>43211</v>
      </c>
      <c r="B1214" s="29" t="s">
        <v>69</v>
      </c>
      <c r="C1214" s="30">
        <v>123</v>
      </c>
      <c r="D1214" s="30">
        <v>115</v>
      </c>
    </row>
    <row r="1215" spans="1:4">
      <c r="A1215" s="28">
        <v>43212</v>
      </c>
      <c r="B1215" s="29" t="s">
        <v>69</v>
      </c>
      <c r="C1215" s="30">
        <v>205</v>
      </c>
      <c r="D1215" s="30">
        <v>149</v>
      </c>
    </row>
    <row r="1216" spans="1:4">
      <c r="A1216" s="28">
        <v>43213</v>
      </c>
      <c r="B1216" s="29" t="s">
        <v>69</v>
      </c>
      <c r="C1216" s="30">
        <v>206</v>
      </c>
      <c r="D1216" s="30">
        <v>198</v>
      </c>
    </row>
    <row r="1217" spans="1:4">
      <c r="A1217" s="28">
        <v>43214</v>
      </c>
      <c r="B1217" s="29" t="s">
        <v>69</v>
      </c>
      <c r="C1217" s="30">
        <v>250</v>
      </c>
      <c r="D1217" s="30">
        <v>238</v>
      </c>
    </row>
    <row r="1218" spans="1:4">
      <c r="A1218" s="28">
        <v>43215</v>
      </c>
      <c r="B1218" s="29" t="s">
        <v>69</v>
      </c>
      <c r="C1218" s="30">
        <v>109</v>
      </c>
      <c r="D1218" s="30">
        <v>107</v>
      </c>
    </row>
    <row r="1219" spans="1:4">
      <c r="A1219" s="28">
        <v>43216</v>
      </c>
      <c r="B1219" s="29" t="s">
        <v>69</v>
      </c>
      <c r="C1219" s="30">
        <v>171</v>
      </c>
      <c r="D1219" s="30">
        <v>170</v>
      </c>
    </row>
    <row r="1220" spans="1:4">
      <c r="A1220" s="28">
        <v>43217</v>
      </c>
      <c r="B1220" s="29" t="s">
        <v>69</v>
      </c>
      <c r="C1220" s="30">
        <v>163</v>
      </c>
      <c r="D1220" s="30">
        <v>151</v>
      </c>
    </row>
    <row r="1221" spans="1:4">
      <c r="A1221" s="28">
        <v>43218</v>
      </c>
      <c r="B1221" s="29" t="s">
        <v>69</v>
      </c>
      <c r="C1221" s="30">
        <v>112</v>
      </c>
      <c r="D1221" s="30">
        <v>108</v>
      </c>
    </row>
    <row r="1222" spans="1:4">
      <c r="A1222" s="28">
        <v>43219</v>
      </c>
      <c r="B1222" s="29" t="s">
        <v>69</v>
      </c>
      <c r="C1222" s="30">
        <v>99</v>
      </c>
      <c r="D1222" s="30">
        <v>93</v>
      </c>
    </row>
    <row r="1223" spans="1:4">
      <c r="A1223" s="28">
        <v>43220</v>
      </c>
      <c r="B1223" s="29" t="s">
        <v>69</v>
      </c>
      <c r="C1223" s="30">
        <v>194</v>
      </c>
      <c r="D1223" s="30">
        <v>189</v>
      </c>
    </row>
    <row r="1224" spans="1:4">
      <c r="A1224" s="28">
        <v>43221</v>
      </c>
      <c r="B1224" s="29" t="s">
        <v>69</v>
      </c>
      <c r="C1224" s="30">
        <v>193</v>
      </c>
      <c r="D1224" s="30">
        <v>185</v>
      </c>
    </row>
    <row r="1225" spans="1:4">
      <c r="A1225" s="28">
        <v>43222</v>
      </c>
      <c r="B1225" s="29" t="s">
        <v>69</v>
      </c>
      <c r="C1225" s="30">
        <v>160</v>
      </c>
      <c r="D1225" s="30">
        <v>156</v>
      </c>
    </row>
    <row r="1226" spans="1:4">
      <c r="A1226" s="28">
        <v>43223</v>
      </c>
      <c r="B1226" s="29" t="s">
        <v>69</v>
      </c>
      <c r="C1226" s="30">
        <v>185</v>
      </c>
      <c r="D1226" s="30">
        <v>161</v>
      </c>
    </row>
    <row r="1227" spans="1:4">
      <c r="A1227" s="28">
        <v>43224</v>
      </c>
      <c r="B1227" s="29" t="s">
        <v>69</v>
      </c>
      <c r="C1227" s="30">
        <v>248</v>
      </c>
      <c r="D1227" s="30">
        <v>238</v>
      </c>
    </row>
    <row r="1228" spans="1:4">
      <c r="A1228" s="28">
        <v>43225</v>
      </c>
      <c r="B1228" s="29" t="s">
        <v>69</v>
      </c>
      <c r="C1228" s="30">
        <v>125</v>
      </c>
      <c r="D1228" s="30">
        <v>112</v>
      </c>
    </row>
    <row r="1229" spans="1:4">
      <c r="A1229" s="28">
        <v>43226</v>
      </c>
      <c r="B1229" s="29" t="s">
        <v>69</v>
      </c>
      <c r="C1229" s="30">
        <v>81</v>
      </c>
      <c r="D1229" s="30">
        <v>78</v>
      </c>
    </row>
    <row r="1230" spans="1:4">
      <c r="A1230" s="28">
        <v>43227</v>
      </c>
      <c r="B1230" s="29" t="s">
        <v>69</v>
      </c>
      <c r="C1230" s="30">
        <v>209</v>
      </c>
      <c r="D1230" s="30">
        <v>199</v>
      </c>
    </row>
    <row r="1231" spans="1:4">
      <c r="A1231" s="28">
        <v>43228</v>
      </c>
      <c r="B1231" s="29" t="s">
        <v>69</v>
      </c>
      <c r="C1231" s="30">
        <v>190</v>
      </c>
      <c r="D1231" s="30">
        <v>186</v>
      </c>
    </row>
    <row r="1232" spans="1:4">
      <c r="A1232" s="28">
        <v>43229</v>
      </c>
      <c r="B1232" s="29" t="s">
        <v>69</v>
      </c>
      <c r="C1232" s="30">
        <v>170</v>
      </c>
      <c r="D1232" s="30">
        <v>156</v>
      </c>
    </row>
    <row r="1233" spans="1:4">
      <c r="A1233" s="28">
        <v>43230</v>
      </c>
      <c r="B1233" s="29" t="s">
        <v>69</v>
      </c>
      <c r="C1233" s="30">
        <v>245</v>
      </c>
      <c r="D1233" s="30">
        <v>228</v>
      </c>
    </row>
    <row r="1234" spans="1:4">
      <c r="A1234" s="28">
        <v>43231</v>
      </c>
      <c r="B1234" s="29" t="s">
        <v>69</v>
      </c>
      <c r="C1234" s="30">
        <v>637</v>
      </c>
      <c r="D1234" s="30">
        <v>558</v>
      </c>
    </row>
    <row r="1235" spans="1:4">
      <c r="A1235" s="28">
        <v>43232</v>
      </c>
      <c r="B1235" s="29" t="s">
        <v>69</v>
      </c>
      <c r="C1235" s="30">
        <v>340</v>
      </c>
      <c r="D1235" s="30">
        <v>280</v>
      </c>
    </row>
    <row r="1236" spans="1:4">
      <c r="A1236" s="28">
        <v>43233</v>
      </c>
      <c r="B1236" s="29" t="s">
        <v>69</v>
      </c>
      <c r="C1236" s="30">
        <v>113</v>
      </c>
      <c r="D1236" s="30">
        <v>110</v>
      </c>
    </row>
    <row r="1237" spans="1:4">
      <c r="A1237" s="28">
        <v>43234</v>
      </c>
      <c r="B1237" s="29" t="s">
        <v>69</v>
      </c>
      <c r="C1237" s="30">
        <v>228</v>
      </c>
      <c r="D1237" s="30">
        <v>219</v>
      </c>
    </row>
    <row r="1238" spans="1:4">
      <c r="A1238" s="28">
        <v>43235</v>
      </c>
      <c r="B1238" s="29" t="s">
        <v>69</v>
      </c>
      <c r="C1238" s="30">
        <v>213</v>
      </c>
      <c r="D1238" s="30">
        <v>204</v>
      </c>
    </row>
    <row r="1239" spans="1:4">
      <c r="A1239" s="28">
        <v>43236</v>
      </c>
      <c r="B1239" s="29" t="s">
        <v>69</v>
      </c>
      <c r="C1239" s="30">
        <v>191</v>
      </c>
      <c r="D1239" s="30">
        <v>157</v>
      </c>
    </row>
    <row r="1240" spans="1:4">
      <c r="A1240" s="28">
        <v>43237</v>
      </c>
      <c r="B1240" s="29" t="s">
        <v>69</v>
      </c>
      <c r="C1240" s="30">
        <v>171</v>
      </c>
      <c r="D1240" s="30">
        <v>165</v>
      </c>
    </row>
    <row r="1241" spans="1:4">
      <c r="A1241" s="28">
        <v>43238</v>
      </c>
      <c r="B1241" s="29" t="s">
        <v>69</v>
      </c>
      <c r="C1241" s="30">
        <v>181</v>
      </c>
      <c r="D1241" s="30">
        <v>172</v>
      </c>
    </row>
    <row r="1242" spans="1:4">
      <c r="A1242" s="28">
        <v>43239</v>
      </c>
      <c r="B1242" s="29" t="s">
        <v>69</v>
      </c>
      <c r="C1242" s="30">
        <v>132</v>
      </c>
      <c r="D1242" s="30">
        <v>125</v>
      </c>
    </row>
    <row r="1243" spans="1:4">
      <c r="A1243" s="28">
        <v>43240</v>
      </c>
      <c r="B1243" s="29" t="s">
        <v>69</v>
      </c>
      <c r="C1243" s="30">
        <v>88</v>
      </c>
      <c r="D1243" s="30">
        <v>82</v>
      </c>
    </row>
    <row r="1244" spans="1:4">
      <c r="A1244" s="28">
        <v>43241</v>
      </c>
      <c r="B1244" s="29" t="s">
        <v>69</v>
      </c>
      <c r="C1244" s="30">
        <v>244</v>
      </c>
      <c r="D1244" s="30">
        <v>238</v>
      </c>
    </row>
    <row r="1245" spans="1:4">
      <c r="A1245" s="28">
        <v>43242</v>
      </c>
      <c r="B1245" s="29" t="s">
        <v>69</v>
      </c>
      <c r="C1245" s="30">
        <v>218</v>
      </c>
      <c r="D1245" s="30">
        <v>211</v>
      </c>
    </row>
    <row r="1246" spans="1:4">
      <c r="A1246" s="28">
        <v>43243</v>
      </c>
      <c r="B1246" s="29" t="s">
        <v>69</v>
      </c>
      <c r="C1246" s="30">
        <v>241</v>
      </c>
      <c r="D1246" s="30">
        <v>234</v>
      </c>
    </row>
    <row r="1247" spans="1:4">
      <c r="A1247" s="28">
        <v>43244</v>
      </c>
      <c r="B1247" s="29" t="s">
        <v>69</v>
      </c>
      <c r="C1247" s="30">
        <v>174</v>
      </c>
      <c r="D1247" s="30">
        <v>169</v>
      </c>
    </row>
    <row r="1248" spans="1:4">
      <c r="A1248" s="28">
        <v>43245</v>
      </c>
      <c r="B1248" s="29" t="s">
        <v>69</v>
      </c>
      <c r="C1248" s="30">
        <v>157</v>
      </c>
      <c r="D1248" s="30">
        <v>155</v>
      </c>
    </row>
    <row r="1249" spans="1:4">
      <c r="A1249" s="28">
        <v>43246</v>
      </c>
      <c r="B1249" s="29" t="s">
        <v>69</v>
      </c>
      <c r="C1249" s="30">
        <v>118</v>
      </c>
      <c r="D1249" s="30">
        <v>116</v>
      </c>
    </row>
    <row r="1250" spans="1:4">
      <c r="A1250" s="28">
        <v>43247</v>
      </c>
      <c r="B1250" s="29" t="s">
        <v>69</v>
      </c>
      <c r="C1250" s="30">
        <v>63</v>
      </c>
      <c r="D1250" s="30">
        <v>62</v>
      </c>
    </row>
    <row r="1251" spans="1:4">
      <c r="A1251" s="28">
        <v>43248</v>
      </c>
      <c r="B1251" s="29" t="s">
        <v>69</v>
      </c>
      <c r="C1251" s="30">
        <v>305</v>
      </c>
      <c r="D1251" s="30">
        <v>269</v>
      </c>
    </row>
    <row r="1252" spans="1:4">
      <c r="A1252" s="28">
        <v>43249</v>
      </c>
      <c r="B1252" s="29" t="s">
        <v>69</v>
      </c>
      <c r="C1252" s="30">
        <v>381</v>
      </c>
      <c r="D1252" s="30">
        <v>357</v>
      </c>
    </row>
    <row r="1253" spans="1:4">
      <c r="A1253" s="28">
        <v>43250</v>
      </c>
      <c r="B1253" s="29" t="s">
        <v>69</v>
      </c>
      <c r="C1253" s="30">
        <v>169</v>
      </c>
      <c r="D1253" s="30">
        <v>166</v>
      </c>
    </row>
    <row r="1254" spans="1:4">
      <c r="A1254" s="28">
        <v>43251</v>
      </c>
      <c r="B1254" s="29" t="s">
        <v>69</v>
      </c>
      <c r="C1254" s="30">
        <v>192</v>
      </c>
      <c r="D1254" s="30">
        <v>188</v>
      </c>
    </row>
    <row r="1255" spans="1:4">
      <c r="A1255" s="28">
        <v>43252</v>
      </c>
      <c r="B1255" s="29" t="s">
        <v>69</v>
      </c>
      <c r="C1255" s="30">
        <v>172</v>
      </c>
      <c r="D1255" s="30">
        <v>167</v>
      </c>
    </row>
    <row r="1256" spans="1:4">
      <c r="A1256" s="28">
        <v>43253</v>
      </c>
      <c r="B1256" s="29" t="s">
        <v>69</v>
      </c>
      <c r="C1256" s="30">
        <v>120</v>
      </c>
      <c r="D1256" s="30">
        <v>93</v>
      </c>
    </row>
    <row r="1257" spans="1:4">
      <c r="A1257" s="28">
        <v>43254</v>
      </c>
      <c r="B1257" s="29" t="s">
        <v>69</v>
      </c>
      <c r="C1257" s="30">
        <v>136</v>
      </c>
      <c r="D1257" s="30">
        <v>111</v>
      </c>
    </row>
    <row r="1258" spans="1:4">
      <c r="A1258" s="28">
        <v>43255</v>
      </c>
      <c r="B1258" s="29" t="s">
        <v>69</v>
      </c>
      <c r="C1258" s="30">
        <v>239</v>
      </c>
      <c r="D1258" s="30">
        <v>223</v>
      </c>
    </row>
    <row r="1259" spans="1:4">
      <c r="A1259" s="28">
        <v>43256</v>
      </c>
      <c r="B1259" s="29" t="s">
        <v>69</v>
      </c>
      <c r="C1259" s="30">
        <v>205</v>
      </c>
      <c r="D1259" s="30">
        <v>197</v>
      </c>
    </row>
    <row r="1260" spans="1:4">
      <c r="A1260" s="28">
        <v>43257</v>
      </c>
      <c r="B1260" s="29" t="s">
        <v>69</v>
      </c>
      <c r="C1260" s="30">
        <v>232</v>
      </c>
      <c r="D1260" s="30">
        <v>217</v>
      </c>
    </row>
    <row r="1261" spans="1:4">
      <c r="A1261" s="28">
        <v>43258</v>
      </c>
      <c r="B1261" s="29" t="s">
        <v>69</v>
      </c>
      <c r="C1261" s="30">
        <v>218</v>
      </c>
      <c r="D1261" s="30">
        <v>202</v>
      </c>
    </row>
    <row r="1262" spans="1:4">
      <c r="A1262" s="28">
        <v>43259</v>
      </c>
      <c r="B1262" s="29" t="s">
        <v>69</v>
      </c>
      <c r="C1262" s="30">
        <v>199</v>
      </c>
      <c r="D1262" s="30">
        <v>180</v>
      </c>
    </row>
    <row r="1263" spans="1:4">
      <c r="A1263" s="28">
        <v>43260</v>
      </c>
      <c r="B1263" s="29" t="s">
        <v>69</v>
      </c>
      <c r="C1263" s="30">
        <v>134</v>
      </c>
      <c r="D1263" s="30">
        <v>104</v>
      </c>
    </row>
    <row r="1264" spans="1:4">
      <c r="A1264" s="28">
        <v>43261</v>
      </c>
      <c r="B1264" s="29" t="s">
        <v>69</v>
      </c>
      <c r="C1264" s="30">
        <v>90</v>
      </c>
      <c r="D1264" s="30">
        <v>84</v>
      </c>
    </row>
    <row r="1265" spans="1:4">
      <c r="A1265" s="28">
        <v>43262</v>
      </c>
      <c r="B1265" s="29" t="s">
        <v>69</v>
      </c>
      <c r="C1265" s="30">
        <v>131</v>
      </c>
      <c r="D1265" s="30">
        <v>125</v>
      </c>
    </row>
    <row r="1266" spans="1:4">
      <c r="A1266" s="28">
        <v>43263</v>
      </c>
      <c r="B1266" s="29" t="s">
        <v>69</v>
      </c>
      <c r="C1266" s="30">
        <v>214</v>
      </c>
      <c r="D1266" s="30">
        <v>193</v>
      </c>
    </row>
    <row r="1267" spans="1:4">
      <c r="A1267" s="28">
        <v>43264</v>
      </c>
      <c r="B1267" s="29" t="s">
        <v>69</v>
      </c>
      <c r="C1267" s="30">
        <v>217</v>
      </c>
      <c r="D1267" s="30">
        <v>190</v>
      </c>
    </row>
    <row r="1268" spans="1:4">
      <c r="A1268" s="28">
        <v>43265</v>
      </c>
      <c r="B1268" s="29" t="s">
        <v>69</v>
      </c>
      <c r="C1268" s="30">
        <v>256</v>
      </c>
      <c r="D1268" s="30">
        <v>203</v>
      </c>
    </row>
    <row r="1269" spans="1:4">
      <c r="A1269" s="28">
        <v>43266</v>
      </c>
      <c r="B1269" s="29" t="s">
        <v>69</v>
      </c>
      <c r="C1269" s="30">
        <v>230</v>
      </c>
      <c r="D1269" s="30">
        <v>207</v>
      </c>
    </row>
    <row r="1270" spans="1:4">
      <c r="A1270" s="28">
        <v>43267</v>
      </c>
      <c r="B1270" s="29" t="s">
        <v>69</v>
      </c>
      <c r="C1270" s="30">
        <v>143</v>
      </c>
      <c r="D1270" s="30">
        <v>112</v>
      </c>
    </row>
    <row r="1271" spans="1:4">
      <c r="A1271" s="28">
        <v>43268</v>
      </c>
      <c r="B1271" s="29" t="s">
        <v>69</v>
      </c>
      <c r="C1271" s="30">
        <v>398</v>
      </c>
      <c r="D1271" s="30">
        <v>272</v>
      </c>
    </row>
    <row r="1272" spans="1:4">
      <c r="A1272" s="28">
        <v>43269</v>
      </c>
      <c r="B1272" s="29" t="s">
        <v>69</v>
      </c>
      <c r="C1272" s="30">
        <v>370</v>
      </c>
      <c r="D1272" s="30">
        <v>335</v>
      </c>
    </row>
    <row r="1273" spans="1:4">
      <c r="A1273" s="28">
        <v>43270</v>
      </c>
      <c r="B1273" s="29" t="s">
        <v>69</v>
      </c>
      <c r="C1273" s="30">
        <v>269</v>
      </c>
      <c r="D1273" s="30">
        <v>247</v>
      </c>
    </row>
    <row r="1274" spans="1:4">
      <c r="A1274" s="28">
        <v>43271</v>
      </c>
      <c r="B1274" s="29" t="s">
        <v>69</v>
      </c>
      <c r="C1274" s="30">
        <v>200</v>
      </c>
      <c r="D1274" s="30">
        <v>195</v>
      </c>
    </row>
    <row r="1275" spans="1:4">
      <c r="A1275" s="28">
        <v>43272</v>
      </c>
      <c r="B1275" s="29" t="s">
        <v>69</v>
      </c>
      <c r="C1275" s="30">
        <v>226</v>
      </c>
      <c r="D1275" s="30">
        <v>218</v>
      </c>
    </row>
    <row r="1276" spans="1:4">
      <c r="A1276" s="28">
        <v>43273</v>
      </c>
      <c r="B1276" s="29" t="s">
        <v>69</v>
      </c>
      <c r="C1276" s="30">
        <v>202</v>
      </c>
      <c r="D1276" s="30">
        <v>198</v>
      </c>
    </row>
    <row r="1277" spans="1:4">
      <c r="A1277" s="28">
        <v>43274</v>
      </c>
      <c r="B1277" s="29" t="s">
        <v>69</v>
      </c>
      <c r="C1277" s="30">
        <v>174</v>
      </c>
      <c r="D1277" s="30">
        <v>118</v>
      </c>
    </row>
    <row r="1278" spans="1:4">
      <c r="A1278" s="28">
        <v>43275</v>
      </c>
      <c r="B1278" s="29" t="s">
        <v>69</v>
      </c>
      <c r="C1278" s="30">
        <v>80</v>
      </c>
      <c r="D1278" s="30">
        <v>75</v>
      </c>
    </row>
    <row r="1279" spans="1:4">
      <c r="A1279" s="28">
        <v>43276</v>
      </c>
      <c r="B1279" s="29" t="s">
        <v>69</v>
      </c>
      <c r="C1279" s="30">
        <v>250</v>
      </c>
      <c r="D1279" s="30">
        <v>218</v>
      </c>
    </row>
    <row r="1280" spans="1:4">
      <c r="A1280" s="28">
        <v>43277</v>
      </c>
      <c r="B1280" s="29" t="s">
        <v>69</v>
      </c>
      <c r="C1280" s="30">
        <v>175</v>
      </c>
      <c r="D1280" s="30">
        <v>168</v>
      </c>
    </row>
    <row r="1281" spans="1:4">
      <c r="A1281" s="28">
        <v>43278</v>
      </c>
      <c r="B1281" s="29" t="s">
        <v>69</v>
      </c>
      <c r="C1281" s="30">
        <v>244</v>
      </c>
      <c r="D1281" s="30">
        <v>228</v>
      </c>
    </row>
    <row r="1282" spans="1:4">
      <c r="A1282" s="28">
        <v>43279</v>
      </c>
      <c r="B1282" s="29" t="s">
        <v>69</v>
      </c>
      <c r="C1282" s="30">
        <v>215</v>
      </c>
      <c r="D1282" s="30">
        <v>202</v>
      </c>
    </row>
    <row r="1283" spans="1:4">
      <c r="A1283" s="28">
        <v>43280</v>
      </c>
      <c r="B1283" s="29" t="s">
        <v>69</v>
      </c>
      <c r="C1283" s="30">
        <v>171</v>
      </c>
      <c r="D1283" s="30">
        <v>168</v>
      </c>
    </row>
    <row r="1284" spans="1:4">
      <c r="A1284" s="28">
        <v>43281</v>
      </c>
      <c r="B1284" s="29" t="s">
        <v>69</v>
      </c>
      <c r="C1284" s="30">
        <v>127</v>
      </c>
      <c r="D1284" s="30">
        <v>94</v>
      </c>
    </row>
    <row r="1285" spans="1:4">
      <c r="A1285" s="28">
        <v>43282</v>
      </c>
      <c r="B1285" s="29" t="s">
        <v>69</v>
      </c>
      <c r="C1285" s="30">
        <v>109</v>
      </c>
      <c r="D1285" s="30">
        <v>88</v>
      </c>
    </row>
    <row r="1286" spans="1:4">
      <c r="A1286" s="28">
        <v>43283</v>
      </c>
      <c r="B1286" s="29" t="s">
        <v>69</v>
      </c>
      <c r="C1286" s="30">
        <v>233</v>
      </c>
      <c r="D1286" s="30">
        <v>231</v>
      </c>
    </row>
    <row r="1287" spans="1:4">
      <c r="A1287" s="28">
        <v>43284</v>
      </c>
      <c r="B1287" s="29" t="s">
        <v>69</v>
      </c>
      <c r="C1287" s="30">
        <v>151</v>
      </c>
      <c r="D1287" s="30">
        <v>142</v>
      </c>
    </row>
    <row r="1288" spans="1:4">
      <c r="A1288" s="28">
        <v>43285</v>
      </c>
      <c r="B1288" s="29" t="s">
        <v>69</v>
      </c>
      <c r="C1288" s="30">
        <v>214</v>
      </c>
      <c r="D1288" s="30">
        <v>200</v>
      </c>
    </row>
    <row r="1289" spans="1:4">
      <c r="A1289" s="28">
        <v>43286</v>
      </c>
      <c r="B1289" s="29" t="s">
        <v>69</v>
      </c>
      <c r="C1289" s="30">
        <v>151</v>
      </c>
      <c r="D1289" s="30">
        <v>140</v>
      </c>
    </row>
    <row r="1290" spans="1:4">
      <c r="A1290" s="28">
        <v>43287</v>
      </c>
      <c r="B1290" s="29" t="s">
        <v>69</v>
      </c>
      <c r="C1290" s="30">
        <v>165</v>
      </c>
      <c r="D1290" s="30">
        <v>146</v>
      </c>
    </row>
    <row r="1291" spans="1:4">
      <c r="A1291" s="28">
        <v>43288</v>
      </c>
      <c r="B1291" s="29" t="s">
        <v>69</v>
      </c>
      <c r="C1291" s="30">
        <v>262</v>
      </c>
      <c r="D1291" s="30">
        <v>189</v>
      </c>
    </row>
    <row r="1292" spans="1:4">
      <c r="A1292" s="28">
        <v>43289</v>
      </c>
      <c r="B1292" s="29" t="s">
        <v>69</v>
      </c>
      <c r="C1292" s="30">
        <v>77</v>
      </c>
      <c r="D1292" s="30">
        <v>61</v>
      </c>
    </row>
    <row r="1293" spans="1:4">
      <c r="A1293" s="28">
        <v>43290</v>
      </c>
      <c r="B1293" s="29" t="s">
        <v>69</v>
      </c>
      <c r="C1293" s="30">
        <v>226</v>
      </c>
      <c r="D1293" s="30">
        <v>201</v>
      </c>
    </row>
    <row r="1294" spans="1:4">
      <c r="A1294" s="28">
        <v>43291</v>
      </c>
      <c r="B1294" s="29" t="s">
        <v>69</v>
      </c>
      <c r="C1294" s="30">
        <v>164</v>
      </c>
      <c r="D1294" s="30">
        <v>150</v>
      </c>
    </row>
    <row r="1295" spans="1:4">
      <c r="A1295" s="28">
        <v>43292</v>
      </c>
      <c r="B1295" s="29" t="s">
        <v>69</v>
      </c>
      <c r="C1295" s="30">
        <v>222</v>
      </c>
      <c r="D1295" s="30">
        <v>189</v>
      </c>
    </row>
    <row r="1296" spans="1:4">
      <c r="A1296" s="28">
        <v>43293</v>
      </c>
      <c r="B1296" s="29" t="s">
        <v>69</v>
      </c>
      <c r="C1296" s="30">
        <v>198</v>
      </c>
      <c r="D1296" s="30">
        <v>168</v>
      </c>
    </row>
    <row r="1297" spans="1:4">
      <c r="A1297" s="28">
        <v>43294</v>
      </c>
      <c r="B1297" s="29" t="s">
        <v>69</v>
      </c>
      <c r="C1297" s="30">
        <v>200</v>
      </c>
      <c r="D1297" s="30">
        <v>176</v>
      </c>
    </row>
    <row r="1298" spans="1:4">
      <c r="A1298" s="28">
        <v>43295</v>
      </c>
      <c r="B1298" s="29" t="s">
        <v>69</v>
      </c>
      <c r="C1298" s="30">
        <v>130</v>
      </c>
      <c r="D1298" s="30">
        <v>96</v>
      </c>
    </row>
    <row r="1299" spans="1:4">
      <c r="A1299" s="28">
        <v>43296</v>
      </c>
      <c r="B1299" s="29" t="s">
        <v>69</v>
      </c>
      <c r="C1299" s="30">
        <v>130</v>
      </c>
      <c r="D1299" s="30">
        <v>115</v>
      </c>
    </row>
    <row r="1300" spans="1:4">
      <c r="A1300" s="28">
        <v>43297</v>
      </c>
      <c r="B1300" s="29" t="s">
        <v>69</v>
      </c>
      <c r="C1300" s="30">
        <v>207</v>
      </c>
      <c r="D1300" s="30">
        <v>186</v>
      </c>
    </row>
    <row r="1301" spans="1:4">
      <c r="A1301" s="28">
        <v>43298</v>
      </c>
      <c r="B1301" s="29" t="s">
        <v>69</v>
      </c>
      <c r="C1301" s="30">
        <v>483</v>
      </c>
      <c r="D1301" s="30">
        <v>402</v>
      </c>
    </row>
    <row r="1302" spans="1:4">
      <c r="A1302" s="28">
        <v>43299</v>
      </c>
      <c r="B1302" s="29" t="s">
        <v>69</v>
      </c>
      <c r="C1302" s="30">
        <v>241</v>
      </c>
      <c r="D1302" s="30">
        <v>204</v>
      </c>
    </row>
    <row r="1303" spans="1:4">
      <c r="A1303" s="28">
        <v>43300</v>
      </c>
      <c r="B1303" s="29" t="s">
        <v>69</v>
      </c>
      <c r="C1303" s="30">
        <v>217</v>
      </c>
      <c r="D1303" s="30">
        <v>169</v>
      </c>
    </row>
    <row r="1304" spans="1:4">
      <c r="A1304" s="28">
        <v>43301</v>
      </c>
      <c r="B1304" s="29" t="s">
        <v>69</v>
      </c>
      <c r="C1304" s="30">
        <v>216</v>
      </c>
      <c r="D1304" s="30">
        <v>190</v>
      </c>
    </row>
    <row r="1305" spans="1:4">
      <c r="A1305" s="28">
        <v>43302</v>
      </c>
      <c r="B1305" s="29" t="s">
        <v>69</v>
      </c>
      <c r="C1305" s="30">
        <v>206</v>
      </c>
      <c r="D1305" s="30">
        <v>126</v>
      </c>
    </row>
    <row r="1306" spans="1:4">
      <c r="A1306" s="28">
        <v>43303</v>
      </c>
      <c r="B1306" s="29" t="s">
        <v>69</v>
      </c>
      <c r="C1306" s="30">
        <v>108</v>
      </c>
      <c r="D1306" s="30">
        <v>93</v>
      </c>
    </row>
    <row r="1307" spans="1:4">
      <c r="A1307" s="28">
        <v>43304</v>
      </c>
      <c r="B1307" s="29" t="s">
        <v>69</v>
      </c>
      <c r="C1307" s="30">
        <v>369</v>
      </c>
      <c r="D1307" s="30">
        <v>299</v>
      </c>
    </row>
    <row r="1308" spans="1:4">
      <c r="A1308" s="28">
        <v>43305</v>
      </c>
      <c r="B1308" s="29" t="s">
        <v>69</v>
      </c>
      <c r="C1308" s="30">
        <v>330</v>
      </c>
      <c r="D1308" s="30">
        <v>265</v>
      </c>
    </row>
    <row r="1309" spans="1:4">
      <c r="A1309" s="28">
        <v>43306</v>
      </c>
      <c r="B1309" s="29" t="s">
        <v>69</v>
      </c>
      <c r="C1309" s="30">
        <v>195</v>
      </c>
      <c r="D1309" s="30">
        <v>180</v>
      </c>
    </row>
    <row r="1310" spans="1:4">
      <c r="A1310" s="28">
        <v>43307</v>
      </c>
      <c r="B1310" s="29" t="s">
        <v>69</v>
      </c>
      <c r="C1310" s="30">
        <v>215</v>
      </c>
      <c r="D1310" s="30">
        <v>194</v>
      </c>
    </row>
    <row r="1311" spans="1:4">
      <c r="A1311" s="28">
        <v>43308</v>
      </c>
      <c r="B1311" s="29" t="s">
        <v>69</v>
      </c>
      <c r="C1311" s="30">
        <v>131</v>
      </c>
      <c r="D1311" s="30">
        <v>126</v>
      </c>
    </row>
    <row r="1312" spans="1:4">
      <c r="A1312" s="28">
        <v>43309</v>
      </c>
      <c r="B1312" s="29" t="s">
        <v>69</v>
      </c>
      <c r="C1312" s="30">
        <v>142</v>
      </c>
      <c r="D1312" s="30">
        <v>123</v>
      </c>
    </row>
    <row r="1313" spans="1:4">
      <c r="A1313" s="28">
        <v>43310</v>
      </c>
      <c r="B1313" s="29" t="s">
        <v>69</v>
      </c>
      <c r="C1313" s="30">
        <v>141</v>
      </c>
      <c r="D1313" s="30">
        <v>126</v>
      </c>
    </row>
    <row r="1314" spans="1:4">
      <c r="A1314" s="28">
        <v>43311</v>
      </c>
      <c r="B1314" s="29" t="s">
        <v>69</v>
      </c>
      <c r="C1314" s="30">
        <v>180</v>
      </c>
      <c r="D1314" s="30">
        <v>165</v>
      </c>
    </row>
    <row r="1315" spans="1:4">
      <c r="A1315" s="28">
        <v>43312</v>
      </c>
      <c r="B1315" s="29" t="s">
        <v>69</v>
      </c>
      <c r="C1315" s="30">
        <v>304</v>
      </c>
      <c r="D1315" s="30">
        <v>269</v>
      </c>
    </row>
    <row r="1316" spans="1:4">
      <c r="A1316" s="28">
        <v>43313</v>
      </c>
      <c r="B1316" s="29" t="s">
        <v>69</v>
      </c>
      <c r="C1316" s="30">
        <v>161</v>
      </c>
      <c r="D1316" s="30">
        <v>145</v>
      </c>
    </row>
    <row r="1317" spans="1:4">
      <c r="A1317" s="28">
        <v>43314</v>
      </c>
      <c r="B1317" s="29" t="s">
        <v>69</v>
      </c>
      <c r="C1317" s="30">
        <v>237</v>
      </c>
      <c r="D1317" s="30">
        <v>201</v>
      </c>
    </row>
    <row r="1318" spans="1:4">
      <c r="A1318" s="28">
        <v>43315</v>
      </c>
      <c r="B1318" s="29" t="s">
        <v>69</v>
      </c>
      <c r="C1318" s="30">
        <v>170</v>
      </c>
      <c r="D1318" s="30">
        <v>147</v>
      </c>
    </row>
    <row r="1319" spans="1:4">
      <c r="A1319" s="28">
        <v>43316</v>
      </c>
      <c r="B1319" s="29" t="s">
        <v>69</v>
      </c>
      <c r="C1319" s="30">
        <v>136</v>
      </c>
      <c r="D1319" s="30">
        <v>94</v>
      </c>
    </row>
    <row r="1320" spans="1:4">
      <c r="A1320" s="28">
        <v>43317</v>
      </c>
      <c r="B1320" s="29" t="s">
        <v>69</v>
      </c>
      <c r="C1320" s="30">
        <v>89</v>
      </c>
      <c r="D1320" s="30">
        <v>77</v>
      </c>
    </row>
    <row r="1321" spans="1:4">
      <c r="A1321" s="28">
        <v>43318</v>
      </c>
      <c r="B1321" s="29" t="s">
        <v>69</v>
      </c>
      <c r="C1321" s="30">
        <v>203</v>
      </c>
      <c r="D1321" s="30">
        <v>182</v>
      </c>
    </row>
    <row r="1322" spans="1:4">
      <c r="A1322" s="28">
        <v>43319</v>
      </c>
      <c r="B1322" s="29" t="s">
        <v>69</v>
      </c>
      <c r="C1322" s="30">
        <v>177</v>
      </c>
      <c r="D1322" s="30">
        <v>158</v>
      </c>
    </row>
    <row r="1323" spans="1:4">
      <c r="A1323" s="28">
        <v>43320</v>
      </c>
      <c r="B1323" s="29" t="s">
        <v>69</v>
      </c>
      <c r="C1323" s="30">
        <v>245</v>
      </c>
      <c r="D1323" s="30">
        <v>216</v>
      </c>
    </row>
    <row r="1324" spans="1:4">
      <c r="A1324" s="28">
        <v>43321</v>
      </c>
      <c r="B1324" s="29" t="s">
        <v>69</v>
      </c>
      <c r="C1324" s="30">
        <v>251</v>
      </c>
      <c r="D1324" s="30">
        <v>211</v>
      </c>
    </row>
    <row r="1325" spans="1:4">
      <c r="A1325" s="28">
        <v>43322</v>
      </c>
      <c r="B1325" s="29" t="s">
        <v>69</v>
      </c>
      <c r="C1325" s="30">
        <v>215</v>
      </c>
      <c r="D1325" s="30">
        <v>186</v>
      </c>
    </row>
    <row r="1326" spans="1:4">
      <c r="A1326" s="28">
        <v>43323</v>
      </c>
      <c r="B1326" s="29" t="s">
        <v>69</v>
      </c>
      <c r="C1326" s="30">
        <v>138</v>
      </c>
      <c r="D1326" s="30">
        <v>100</v>
      </c>
    </row>
    <row r="1327" spans="1:4">
      <c r="A1327" s="28">
        <v>43324</v>
      </c>
      <c r="B1327" s="29" t="s">
        <v>69</v>
      </c>
      <c r="C1327" s="30">
        <v>65</v>
      </c>
      <c r="D1327" s="30">
        <v>58</v>
      </c>
    </row>
    <row r="1328" spans="1:4">
      <c r="A1328" s="28">
        <v>43325</v>
      </c>
      <c r="B1328" s="29" t="s">
        <v>69</v>
      </c>
      <c r="C1328" s="30">
        <v>292</v>
      </c>
      <c r="D1328" s="30">
        <v>265</v>
      </c>
    </row>
    <row r="1329" spans="1:4">
      <c r="A1329" s="28">
        <v>43326</v>
      </c>
      <c r="B1329" s="29" t="s">
        <v>69</v>
      </c>
      <c r="C1329" s="30">
        <v>172</v>
      </c>
      <c r="D1329" s="30">
        <v>167</v>
      </c>
    </row>
    <row r="1330" spans="1:4">
      <c r="A1330" s="28">
        <v>43327</v>
      </c>
      <c r="B1330" s="29" t="s">
        <v>69</v>
      </c>
      <c r="C1330" s="30">
        <v>220</v>
      </c>
      <c r="D1330" s="30">
        <v>213</v>
      </c>
    </row>
    <row r="1331" spans="1:4">
      <c r="A1331" s="28">
        <v>43328</v>
      </c>
      <c r="B1331" s="29" t="s">
        <v>69</v>
      </c>
      <c r="C1331" s="30">
        <v>145</v>
      </c>
      <c r="D1331" s="30">
        <v>122</v>
      </c>
    </row>
    <row r="1332" spans="1:4">
      <c r="A1332" s="28">
        <v>43329</v>
      </c>
      <c r="B1332" s="29" t="s">
        <v>69</v>
      </c>
      <c r="C1332" s="30">
        <v>179</v>
      </c>
      <c r="D1332" s="30">
        <v>165</v>
      </c>
    </row>
    <row r="1333" spans="1:4">
      <c r="A1333" s="28">
        <v>43330</v>
      </c>
      <c r="B1333" s="29" t="s">
        <v>69</v>
      </c>
      <c r="C1333" s="30">
        <v>148</v>
      </c>
      <c r="D1333" s="30">
        <v>122</v>
      </c>
    </row>
    <row r="1334" spans="1:4">
      <c r="A1334" s="28">
        <v>43331</v>
      </c>
      <c r="B1334" s="29" t="s">
        <v>69</v>
      </c>
      <c r="C1334" s="30">
        <v>156</v>
      </c>
      <c r="D1334" s="30">
        <v>119</v>
      </c>
    </row>
    <row r="1335" spans="1:4">
      <c r="A1335" s="28">
        <v>43332</v>
      </c>
      <c r="B1335" s="29" t="s">
        <v>69</v>
      </c>
      <c r="C1335" s="30">
        <v>334</v>
      </c>
      <c r="D1335" s="30">
        <v>303</v>
      </c>
    </row>
    <row r="1336" spans="1:4">
      <c r="A1336" s="28">
        <v>43333</v>
      </c>
      <c r="B1336" s="29" t="s">
        <v>69</v>
      </c>
      <c r="C1336" s="30">
        <v>177</v>
      </c>
      <c r="D1336" s="30">
        <v>172</v>
      </c>
    </row>
    <row r="1337" spans="1:4">
      <c r="A1337" s="28">
        <v>43334</v>
      </c>
      <c r="B1337" s="29" t="s">
        <v>69</v>
      </c>
      <c r="C1337" s="30">
        <v>172</v>
      </c>
      <c r="D1337" s="30">
        <v>159</v>
      </c>
    </row>
    <row r="1338" spans="1:4">
      <c r="A1338" s="28">
        <v>43335</v>
      </c>
      <c r="B1338" s="29" t="s">
        <v>69</v>
      </c>
      <c r="C1338" s="30">
        <v>200</v>
      </c>
      <c r="D1338" s="30">
        <v>173</v>
      </c>
    </row>
    <row r="1339" spans="1:4">
      <c r="A1339" s="28">
        <v>43336</v>
      </c>
      <c r="B1339" s="29" t="s">
        <v>69</v>
      </c>
      <c r="C1339" s="30">
        <v>186</v>
      </c>
      <c r="D1339" s="30">
        <v>166</v>
      </c>
    </row>
    <row r="1340" spans="1:4">
      <c r="A1340" s="28">
        <v>43337</v>
      </c>
      <c r="B1340" s="29" t="s">
        <v>69</v>
      </c>
      <c r="C1340" s="30">
        <v>110</v>
      </c>
      <c r="D1340" s="30">
        <v>90</v>
      </c>
    </row>
    <row r="1341" spans="1:4">
      <c r="A1341" s="28">
        <v>43338</v>
      </c>
      <c r="B1341" s="29" t="s">
        <v>69</v>
      </c>
      <c r="C1341" s="30">
        <v>119</v>
      </c>
      <c r="D1341" s="30">
        <v>98</v>
      </c>
    </row>
    <row r="1342" spans="1:4">
      <c r="A1342" s="28">
        <v>43339</v>
      </c>
      <c r="B1342" s="29" t="s">
        <v>69</v>
      </c>
      <c r="C1342" s="30">
        <v>169</v>
      </c>
      <c r="D1342" s="30">
        <v>156</v>
      </c>
    </row>
    <row r="1343" spans="1:4">
      <c r="A1343" s="28">
        <v>43340</v>
      </c>
      <c r="B1343" s="29" t="s">
        <v>69</v>
      </c>
      <c r="C1343" s="30">
        <v>176</v>
      </c>
      <c r="D1343" s="30">
        <v>139</v>
      </c>
    </row>
    <row r="1344" spans="1:4">
      <c r="A1344" s="28">
        <v>43341</v>
      </c>
      <c r="B1344" s="29" t="s">
        <v>69</v>
      </c>
      <c r="C1344" s="30">
        <v>142</v>
      </c>
      <c r="D1344" s="30">
        <v>121</v>
      </c>
    </row>
    <row r="1345" spans="1:4">
      <c r="A1345" s="28">
        <v>43342</v>
      </c>
      <c r="B1345" s="29" t="s">
        <v>69</v>
      </c>
      <c r="C1345" s="30">
        <v>151</v>
      </c>
      <c r="D1345" s="30">
        <v>144</v>
      </c>
    </row>
    <row r="1346" spans="1:4">
      <c r="A1346" s="28">
        <v>43343</v>
      </c>
      <c r="B1346" s="29" t="s">
        <v>69</v>
      </c>
      <c r="C1346" s="30">
        <v>208</v>
      </c>
      <c r="D1346" s="30">
        <v>180</v>
      </c>
    </row>
    <row r="1347" spans="1:4">
      <c r="A1347" s="28">
        <v>43344</v>
      </c>
      <c r="B1347" s="29" t="s">
        <v>69</v>
      </c>
      <c r="C1347" s="30">
        <v>102</v>
      </c>
      <c r="D1347" s="30">
        <v>82</v>
      </c>
    </row>
    <row r="1348" spans="1:4">
      <c r="A1348" s="28">
        <v>43345</v>
      </c>
      <c r="B1348" s="29" t="s">
        <v>69</v>
      </c>
      <c r="C1348" s="30">
        <v>55</v>
      </c>
      <c r="D1348" s="30">
        <v>48</v>
      </c>
    </row>
    <row r="1349" spans="1:4">
      <c r="A1349" s="28">
        <v>43346</v>
      </c>
      <c r="B1349" s="29" t="s">
        <v>69</v>
      </c>
      <c r="C1349" s="30">
        <v>188</v>
      </c>
      <c r="D1349" s="30">
        <v>179</v>
      </c>
    </row>
    <row r="1350" spans="1:4">
      <c r="A1350" s="28">
        <v>43347</v>
      </c>
      <c r="B1350" s="29" t="s">
        <v>69</v>
      </c>
      <c r="C1350" s="30">
        <v>178</v>
      </c>
      <c r="D1350" s="30">
        <v>157</v>
      </c>
    </row>
    <row r="1351" spans="1:4">
      <c r="A1351" s="28">
        <v>43348</v>
      </c>
      <c r="B1351" s="29" t="s">
        <v>69</v>
      </c>
      <c r="C1351" s="30">
        <v>145</v>
      </c>
      <c r="D1351" s="30">
        <v>138</v>
      </c>
    </row>
    <row r="1352" spans="1:4">
      <c r="A1352" s="28">
        <v>43349</v>
      </c>
      <c r="B1352" s="29" t="s">
        <v>69</v>
      </c>
      <c r="C1352" s="30">
        <v>207</v>
      </c>
      <c r="D1352" s="30">
        <v>173</v>
      </c>
    </row>
    <row r="1353" spans="1:4">
      <c r="A1353" s="28">
        <v>43350</v>
      </c>
      <c r="B1353" s="29" t="s">
        <v>69</v>
      </c>
      <c r="C1353" s="30">
        <v>175</v>
      </c>
      <c r="D1353" s="30">
        <v>152</v>
      </c>
    </row>
    <row r="1354" spans="1:4">
      <c r="A1354" s="28">
        <v>43351</v>
      </c>
      <c r="B1354" s="29" t="s">
        <v>69</v>
      </c>
      <c r="C1354" s="30">
        <v>77</v>
      </c>
      <c r="D1354" s="30">
        <v>68</v>
      </c>
    </row>
    <row r="1355" spans="1:4">
      <c r="A1355" s="28">
        <v>43352</v>
      </c>
      <c r="B1355" s="29" t="s">
        <v>69</v>
      </c>
      <c r="C1355" s="30">
        <v>69</v>
      </c>
      <c r="D1355" s="30">
        <v>61</v>
      </c>
    </row>
    <row r="1356" spans="1:4">
      <c r="A1356" s="28">
        <v>43353</v>
      </c>
      <c r="B1356" s="29" t="s">
        <v>69</v>
      </c>
      <c r="C1356" s="30">
        <v>186</v>
      </c>
      <c r="D1356" s="30">
        <v>177</v>
      </c>
    </row>
    <row r="1357" spans="1:4">
      <c r="A1357" s="28">
        <v>43354</v>
      </c>
      <c r="B1357" s="29" t="s">
        <v>69</v>
      </c>
      <c r="C1357" s="30">
        <v>146</v>
      </c>
      <c r="D1357" s="30">
        <v>138</v>
      </c>
    </row>
    <row r="1358" spans="1:4">
      <c r="A1358" s="28">
        <v>43355</v>
      </c>
      <c r="B1358" s="29" t="s">
        <v>69</v>
      </c>
      <c r="C1358" s="30">
        <v>160</v>
      </c>
      <c r="D1358" s="30">
        <v>140</v>
      </c>
    </row>
    <row r="1359" spans="1:4">
      <c r="A1359" s="28">
        <v>43356</v>
      </c>
      <c r="B1359" s="29" t="s">
        <v>69</v>
      </c>
      <c r="C1359" s="30">
        <v>154</v>
      </c>
      <c r="D1359" s="30">
        <v>138</v>
      </c>
    </row>
    <row r="1360" spans="1:4">
      <c r="A1360" s="28">
        <v>43357</v>
      </c>
      <c r="B1360" s="29" t="s">
        <v>69</v>
      </c>
      <c r="C1360" s="30">
        <v>126</v>
      </c>
      <c r="D1360" s="30">
        <v>115</v>
      </c>
    </row>
    <row r="1361" spans="1:4">
      <c r="A1361" s="28">
        <v>43358</v>
      </c>
      <c r="B1361" s="29" t="s">
        <v>69</v>
      </c>
      <c r="C1361" s="30">
        <v>207</v>
      </c>
      <c r="D1361" s="30">
        <v>181</v>
      </c>
    </row>
    <row r="1362" spans="1:4">
      <c r="A1362" s="28">
        <v>43359</v>
      </c>
      <c r="B1362" s="29" t="s">
        <v>69</v>
      </c>
      <c r="C1362" s="30">
        <v>64</v>
      </c>
      <c r="D1362" s="30">
        <v>58</v>
      </c>
    </row>
    <row r="1363" spans="1:4">
      <c r="A1363" s="28">
        <v>43360</v>
      </c>
      <c r="B1363" s="29" t="s">
        <v>69</v>
      </c>
      <c r="C1363" s="30">
        <v>175</v>
      </c>
      <c r="D1363" s="30">
        <v>167</v>
      </c>
    </row>
    <row r="1364" spans="1:4">
      <c r="A1364" s="28">
        <v>43361</v>
      </c>
      <c r="B1364" s="29" t="s">
        <v>69</v>
      </c>
      <c r="C1364" s="30">
        <v>171</v>
      </c>
      <c r="D1364" s="30">
        <v>168</v>
      </c>
    </row>
    <row r="1365" spans="1:4">
      <c r="A1365" s="28">
        <v>43362</v>
      </c>
      <c r="B1365" s="29" t="s">
        <v>69</v>
      </c>
      <c r="C1365" s="30">
        <v>188</v>
      </c>
      <c r="D1365" s="30">
        <v>164</v>
      </c>
    </row>
    <row r="1366" spans="1:4">
      <c r="A1366" s="28">
        <v>43363</v>
      </c>
      <c r="B1366" s="29" t="s">
        <v>69</v>
      </c>
      <c r="C1366" s="30">
        <v>206</v>
      </c>
      <c r="D1366" s="30">
        <v>185</v>
      </c>
    </row>
    <row r="1367" spans="1:4">
      <c r="A1367" s="28">
        <v>43364</v>
      </c>
      <c r="B1367" s="29" t="s">
        <v>69</v>
      </c>
      <c r="C1367" s="30">
        <v>203</v>
      </c>
      <c r="D1367" s="30">
        <v>137</v>
      </c>
    </row>
    <row r="1368" spans="1:4">
      <c r="A1368" s="28">
        <v>43365</v>
      </c>
      <c r="B1368" s="29" t="s">
        <v>69</v>
      </c>
      <c r="C1368" s="30">
        <v>125</v>
      </c>
      <c r="D1368" s="30">
        <v>96</v>
      </c>
    </row>
    <row r="1369" spans="1:4">
      <c r="A1369" s="28">
        <v>43366</v>
      </c>
      <c r="B1369" s="29" t="s">
        <v>69</v>
      </c>
      <c r="C1369" s="30">
        <v>88</v>
      </c>
      <c r="D1369" s="30">
        <v>84</v>
      </c>
    </row>
    <row r="1370" spans="1:4">
      <c r="A1370" s="28">
        <v>43367</v>
      </c>
      <c r="B1370" s="29" t="s">
        <v>69</v>
      </c>
      <c r="C1370" s="30">
        <v>264</v>
      </c>
      <c r="D1370" s="30">
        <v>230</v>
      </c>
    </row>
    <row r="1371" spans="1:4">
      <c r="A1371" s="28">
        <v>43368</v>
      </c>
      <c r="B1371" s="29" t="s">
        <v>69</v>
      </c>
      <c r="C1371" s="30">
        <v>130</v>
      </c>
      <c r="D1371" s="30">
        <v>125</v>
      </c>
    </row>
    <row r="1372" spans="1:4">
      <c r="A1372" s="28">
        <v>43369</v>
      </c>
      <c r="B1372" s="29" t="s">
        <v>69</v>
      </c>
      <c r="C1372" s="30">
        <v>159</v>
      </c>
      <c r="D1372" s="30">
        <v>149</v>
      </c>
    </row>
    <row r="1373" spans="1:4">
      <c r="A1373" s="28">
        <v>43370</v>
      </c>
      <c r="B1373" s="29" t="s">
        <v>69</v>
      </c>
      <c r="C1373" s="30">
        <v>159</v>
      </c>
      <c r="D1373" s="30">
        <v>150</v>
      </c>
    </row>
    <row r="1374" spans="1:4">
      <c r="A1374" s="28">
        <v>43371</v>
      </c>
      <c r="B1374" s="29" t="s">
        <v>69</v>
      </c>
      <c r="C1374" s="30">
        <v>90</v>
      </c>
      <c r="D1374" s="30">
        <v>78</v>
      </c>
    </row>
    <row r="1375" spans="1:4">
      <c r="A1375" s="28">
        <v>43372</v>
      </c>
      <c r="B1375" s="29" t="s">
        <v>69</v>
      </c>
      <c r="C1375" s="30">
        <v>80</v>
      </c>
      <c r="D1375" s="30">
        <v>71</v>
      </c>
    </row>
    <row r="1376" spans="1:4">
      <c r="A1376" s="28">
        <v>43373</v>
      </c>
      <c r="B1376" s="29" t="s">
        <v>69</v>
      </c>
      <c r="C1376" s="30">
        <v>66</v>
      </c>
      <c r="D1376" s="30">
        <v>65</v>
      </c>
    </row>
    <row r="1377" spans="1:4">
      <c r="A1377" s="28">
        <v>43374</v>
      </c>
      <c r="B1377" s="29" t="s">
        <v>69</v>
      </c>
      <c r="C1377" s="30">
        <v>204</v>
      </c>
      <c r="D1377" s="30">
        <v>194</v>
      </c>
    </row>
    <row r="1378" spans="1:4">
      <c r="A1378" s="28">
        <v>43375</v>
      </c>
      <c r="B1378" s="29" t="s">
        <v>69</v>
      </c>
      <c r="C1378" s="30">
        <v>184</v>
      </c>
      <c r="D1378" s="30">
        <v>164</v>
      </c>
    </row>
    <row r="1379" spans="1:4">
      <c r="A1379" s="28">
        <v>43376</v>
      </c>
      <c r="B1379" s="29" t="s">
        <v>69</v>
      </c>
      <c r="C1379" s="30">
        <v>158</v>
      </c>
      <c r="D1379" s="30">
        <v>149</v>
      </c>
    </row>
    <row r="1380" spans="1:4">
      <c r="A1380" s="28">
        <v>43377</v>
      </c>
      <c r="B1380" s="29" t="s">
        <v>69</v>
      </c>
      <c r="C1380" s="30">
        <v>155</v>
      </c>
      <c r="D1380" s="30">
        <v>142</v>
      </c>
    </row>
    <row r="1381" spans="1:4">
      <c r="A1381" s="28">
        <v>43378</v>
      </c>
      <c r="B1381" s="29" t="s">
        <v>69</v>
      </c>
      <c r="C1381" s="30">
        <v>184</v>
      </c>
      <c r="D1381" s="30">
        <v>168</v>
      </c>
    </row>
    <row r="1382" spans="1:4">
      <c r="A1382" s="28">
        <v>43379</v>
      </c>
      <c r="B1382" s="29" t="s">
        <v>69</v>
      </c>
      <c r="C1382" s="30">
        <v>82</v>
      </c>
      <c r="D1382" s="30">
        <v>78</v>
      </c>
    </row>
    <row r="1383" spans="1:4">
      <c r="A1383" s="28">
        <v>43380</v>
      </c>
      <c r="B1383" s="29" t="s">
        <v>69</v>
      </c>
      <c r="C1383" s="30">
        <v>61</v>
      </c>
      <c r="D1383" s="30">
        <v>57</v>
      </c>
    </row>
    <row r="1384" spans="1:4">
      <c r="A1384" s="28">
        <v>43381</v>
      </c>
      <c r="B1384" s="29" t="s">
        <v>69</v>
      </c>
      <c r="C1384" s="30">
        <v>183</v>
      </c>
      <c r="D1384" s="30">
        <v>170</v>
      </c>
    </row>
    <row r="1385" spans="1:4">
      <c r="A1385" s="28">
        <v>43382</v>
      </c>
      <c r="B1385" s="29" t="s">
        <v>69</v>
      </c>
      <c r="C1385" s="30">
        <v>206</v>
      </c>
      <c r="D1385" s="30">
        <v>185</v>
      </c>
    </row>
    <row r="1386" spans="1:4">
      <c r="A1386" s="28">
        <v>43383</v>
      </c>
      <c r="B1386" s="29" t="s">
        <v>69</v>
      </c>
      <c r="C1386" s="30">
        <v>192</v>
      </c>
      <c r="D1386" s="30">
        <v>177</v>
      </c>
    </row>
    <row r="1387" spans="1:4">
      <c r="A1387" s="28">
        <v>43384</v>
      </c>
      <c r="B1387" s="29" t="s">
        <v>69</v>
      </c>
      <c r="C1387" s="30">
        <v>191</v>
      </c>
      <c r="D1387" s="30">
        <v>183</v>
      </c>
    </row>
    <row r="1388" spans="1:4">
      <c r="A1388" s="28">
        <v>43385</v>
      </c>
      <c r="B1388" s="29" t="s">
        <v>69</v>
      </c>
      <c r="C1388" s="30">
        <v>190</v>
      </c>
      <c r="D1388" s="30">
        <v>188</v>
      </c>
    </row>
    <row r="1389" spans="1:4">
      <c r="A1389" s="28">
        <v>43386</v>
      </c>
      <c r="B1389" s="29" t="s">
        <v>69</v>
      </c>
      <c r="C1389" s="30">
        <v>100</v>
      </c>
      <c r="D1389" s="30">
        <v>92</v>
      </c>
    </row>
    <row r="1390" spans="1:4">
      <c r="A1390" s="28">
        <v>43387</v>
      </c>
      <c r="B1390" s="29" t="s">
        <v>69</v>
      </c>
      <c r="C1390" s="30">
        <v>79</v>
      </c>
      <c r="D1390" s="30">
        <v>68</v>
      </c>
    </row>
    <row r="1391" spans="1:4">
      <c r="A1391" s="28">
        <v>43388</v>
      </c>
      <c r="B1391" s="29" t="s">
        <v>69</v>
      </c>
      <c r="C1391" s="30">
        <v>243</v>
      </c>
      <c r="D1391" s="30">
        <v>191</v>
      </c>
    </row>
    <row r="1392" spans="1:4">
      <c r="A1392" s="28">
        <v>43389</v>
      </c>
      <c r="B1392" s="29" t="s">
        <v>69</v>
      </c>
      <c r="C1392" s="30">
        <v>324</v>
      </c>
      <c r="D1392" s="30">
        <v>252</v>
      </c>
    </row>
    <row r="1393" spans="1:4">
      <c r="A1393" s="28">
        <v>43390</v>
      </c>
      <c r="B1393" s="29" t="s">
        <v>69</v>
      </c>
      <c r="C1393" s="30">
        <v>309</v>
      </c>
      <c r="D1393" s="30">
        <v>253</v>
      </c>
    </row>
    <row r="1394" spans="1:4">
      <c r="A1394" s="28">
        <v>43391</v>
      </c>
      <c r="B1394" s="29" t="s">
        <v>69</v>
      </c>
      <c r="C1394" s="30">
        <v>225</v>
      </c>
      <c r="D1394" s="30">
        <v>208</v>
      </c>
    </row>
    <row r="1395" spans="1:4">
      <c r="A1395" s="28">
        <v>43392</v>
      </c>
      <c r="B1395" s="29" t="s">
        <v>69</v>
      </c>
      <c r="C1395" s="30">
        <v>175</v>
      </c>
      <c r="D1395" s="30">
        <v>151</v>
      </c>
    </row>
    <row r="1396" spans="1:4">
      <c r="A1396" s="28">
        <v>43393</v>
      </c>
      <c r="B1396" s="29" t="s">
        <v>69</v>
      </c>
      <c r="C1396" s="30">
        <v>204</v>
      </c>
      <c r="D1396" s="30">
        <v>160</v>
      </c>
    </row>
    <row r="1397" spans="1:4">
      <c r="A1397" s="28">
        <v>43394</v>
      </c>
      <c r="B1397" s="29" t="s">
        <v>69</v>
      </c>
      <c r="C1397" s="30">
        <v>78</v>
      </c>
      <c r="D1397" s="30">
        <v>73</v>
      </c>
    </row>
    <row r="1398" spans="1:4">
      <c r="A1398" s="28">
        <v>43395</v>
      </c>
      <c r="B1398" s="29" t="s">
        <v>69</v>
      </c>
      <c r="C1398" s="30">
        <v>269</v>
      </c>
      <c r="D1398" s="30">
        <v>224</v>
      </c>
    </row>
    <row r="1399" spans="1:4">
      <c r="A1399" s="28">
        <v>43396</v>
      </c>
      <c r="B1399" s="29" t="s">
        <v>69</v>
      </c>
      <c r="C1399" s="30">
        <v>168</v>
      </c>
      <c r="D1399" s="30">
        <v>156</v>
      </c>
    </row>
    <row r="1400" spans="1:4">
      <c r="A1400" s="28">
        <v>43397</v>
      </c>
      <c r="B1400" s="29" t="s">
        <v>69</v>
      </c>
      <c r="C1400" s="30">
        <v>181</v>
      </c>
      <c r="D1400" s="30">
        <v>164</v>
      </c>
    </row>
    <row r="1401" spans="1:4">
      <c r="A1401" s="28">
        <v>43398</v>
      </c>
      <c r="B1401" s="29" t="s">
        <v>69</v>
      </c>
      <c r="C1401" s="30">
        <v>134</v>
      </c>
      <c r="D1401" s="30">
        <v>118</v>
      </c>
    </row>
    <row r="1402" spans="1:4">
      <c r="A1402" s="28">
        <v>43399</v>
      </c>
      <c r="B1402" s="29" t="s">
        <v>69</v>
      </c>
      <c r="C1402" s="30">
        <v>139</v>
      </c>
      <c r="D1402" s="30">
        <v>131</v>
      </c>
    </row>
    <row r="1403" spans="1:4">
      <c r="A1403" s="28">
        <v>43400</v>
      </c>
      <c r="B1403" s="29" t="s">
        <v>69</v>
      </c>
      <c r="C1403" s="30">
        <v>91</v>
      </c>
      <c r="D1403" s="30">
        <v>82</v>
      </c>
    </row>
    <row r="1404" spans="1:4">
      <c r="A1404" s="28">
        <v>43401</v>
      </c>
      <c r="B1404" s="29" t="s">
        <v>69</v>
      </c>
      <c r="C1404" s="30">
        <v>73</v>
      </c>
      <c r="D1404" s="30">
        <v>61</v>
      </c>
    </row>
    <row r="1405" spans="1:4">
      <c r="A1405" s="28">
        <v>43402</v>
      </c>
      <c r="B1405" s="29" t="s">
        <v>69</v>
      </c>
      <c r="C1405" s="30">
        <v>227</v>
      </c>
      <c r="D1405" s="30">
        <v>191</v>
      </c>
    </row>
    <row r="1406" spans="1:4">
      <c r="A1406" s="28">
        <v>43403</v>
      </c>
      <c r="B1406" s="29" t="s">
        <v>69</v>
      </c>
      <c r="C1406" s="30">
        <v>216</v>
      </c>
      <c r="D1406" s="30">
        <v>160</v>
      </c>
    </row>
    <row r="1407" spans="1:4">
      <c r="A1407" s="28">
        <v>43404</v>
      </c>
      <c r="B1407" s="29" t="s">
        <v>69</v>
      </c>
      <c r="C1407" s="30">
        <v>186</v>
      </c>
      <c r="D1407" s="30">
        <v>157</v>
      </c>
    </row>
    <row r="1408" spans="1:4">
      <c r="A1408" s="28">
        <v>43405</v>
      </c>
      <c r="B1408" s="29" t="s">
        <v>69</v>
      </c>
      <c r="C1408" s="30">
        <v>207</v>
      </c>
      <c r="D1408" s="30">
        <v>185</v>
      </c>
    </row>
    <row r="1409" spans="1:4">
      <c r="A1409" s="28">
        <v>43406</v>
      </c>
      <c r="B1409" s="29" t="s">
        <v>69</v>
      </c>
      <c r="C1409" s="30">
        <v>398</v>
      </c>
      <c r="D1409" s="30">
        <v>298</v>
      </c>
    </row>
    <row r="1410" spans="1:4">
      <c r="A1410" s="28">
        <v>43407</v>
      </c>
      <c r="B1410" s="29" t="s">
        <v>69</v>
      </c>
      <c r="C1410" s="30">
        <v>234</v>
      </c>
      <c r="D1410" s="30">
        <v>163</v>
      </c>
    </row>
    <row r="1411" spans="1:4">
      <c r="A1411" s="28">
        <v>43408</v>
      </c>
      <c r="B1411" s="29" t="s">
        <v>69</v>
      </c>
      <c r="C1411" s="30">
        <v>55</v>
      </c>
      <c r="D1411" s="30">
        <v>46</v>
      </c>
    </row>
    <row r="1412" spans="1:4">
      <c r="A1412" s="28">
        <v>43409</v>
      </c>
      <c r="B1412" s="29" t="s">
        <v>69</v>
      </c>
      <c r="C1412" s="30">
        <v>179</v>
      </c>
      <c r="D1412" s="30">
        <v>155</v>
      </c>
    </row>
    <row r="1413" spans="1:4">
      <c r="A1413" s="28">
        <v>43410</v>
      </c>
      <c r="B1413" s="29" t="s">
        <v>69</v>
      </c>
      <c r="C1413" s="30">
        <v>524</v>
      </c>
      <c r="D1413" s="30">
        <v>268</v>
      </c>
    </row>
    <row r="1414" spans="1:4">
      <c r="A1414" s="28">
        <v>43411</v>
      </c>
      <c r="B1414" s="29" t="s">
        <v>69</v>
      </c>
      <c r="C1414" s="30">
        <v>240</v>
      </c>
      <c r="D1414" s="30">
        <v>202</v>
      </c>
    </row>
    <row r="1415" spans="1:4">
      <c r="A1415" s="28">
        <v>43412</v>
      </c>
      <c r="B1415" s="29" t="s">
        <v>69</v>
      </c>
      <c r="C1415" s="30">
        <v>193</v>
      </c>
      <c r="D1415" s="30">
        <v>155</v>
      </c>
    </row>
    <row r="1416" spans="1:4">
      <c r="A1416" s="28">
        <v>43413</v>
      </c>
      <c r="B1416" s="29" t="s">
        <v>69</v>
      </c>
      <c r="C1416" s="30">
        <v>190</v>
      </c>
      <c r="D1416" s="30">
        <v>147</v>
      </c>
    </row>
    <row r="1417" spans="1:4">
      <c r="A1417" s="28">
        <v>43414</v>
      </c>
      <c r="B1417" s="29" t="s">
        <v>69</v>
      </c>
      <c r="C1417" s="30">
        <v>124</v>
      </c>
      <c r="D1417" s="30">
        <v>102</v>
      </c>
    </row>
    <row r="1418" spans="1:4">
      <c r="A1418" s="28">
        <v>43415</v>
      </c>
      <c r="B1418" s="29" t="s">
        <v>69</v>
      </c>
      <c r="C1418" s="30">
        <v>87</v>
      </c>
      <c r="D1418" s="30">
        <v>71</v>
      </c>
    </row>
    <row r="1419" spans="1:4">
      <c r="A1419" s="28">
        <v>43416</v>
      </c>
      <c r="B1419" s="29" t="s">
        <v>69</v>
      </c>
      <c r="C1419" s="30">
        <v>168</v>
      </c>
      <c r="D1419" s="30">
        <v>140</v>
      </c>
    </row>
    <row r="1420" spans="1:4">
      <c r="A1420" s="28">
        <v>43417</v>
      </c>
      <c r="B1420" s="29" t="s">
        <v>69</v>
      </c>
      <c r="C1420" s="30">
        <v>199</v>
      </c>
      <c r="D1420" s="30">
        <v>163</v>
      </c>
    </row>
    <row r="1421" spans="1:4">
      <c r="A1421" s="28">
        <v>43418</v>
      </c>
      <c r="B1421" s="29" t="s">
        <v>69</v>
      </c>
      <c r="C1421" s="30">
        <v>256</v>
      </c>
      <c r="D1421" s="30">
        <v>196</v>
      </c>
    </row>
    <row r="1422" spans="1:4">
      <c r="A1422" s="28">
        <v>43419</v>
      </c>
      <c r="B1422" s="29" t="s">
        <v>69</v>
      </c>
      <c r="C1422" s="30">
        <v>160</v>
      </c>
      <c r="D1422" s="30">
        <v>126</v>
      </c>
    </row>
    <row r="1423" spans="1:4">
      <c r="A1423" s="28">
        <v>43420</v>
      </c>
      <c r="B1423" s="29" t="s">
        <v>69</v>
      </c>
      <c r="C1423" s="30">
        <v>162</v>
      </c>
      <c r="D1423" s="30">
        <v>114</v>
      </c>
    </row>
    <row r="1424" spans="1:4">
      <c r="A1424" s="28">
        <v>43421</v>
      </c>
      <c r="B1424" s="29" t="s">
        <v>69</v>
      </c>
      <c r="C1424" s="30">
        <v>102</v>
      </c>
      <c r="D1424" s="30">
        <v>92</v>
      </c>
    </row>
    <row r="1425" spans="1:4">
      <c r="A1425" s="28">
        <v>43422</v>
      </c>
      <c r="B1425" s="29" t="s">
        <v>69</v>
      </c>
      <c r="C1425" s="30">
        <v>57</v>
      </c>
      <c r="D1425" s="30">
        <v>56</v>
      </c>
    </row>
    <row r="1426" spans="1:4">
      <c r="A1426" s="28">
        <v>43423</v>
      </c>
      <c r="B1426" s="29" t="s">
        <v>69</v>
      </c>
      <c r="C1426" s="30">
        <v>207</v>
      </c>
      <c r="D1426" s="30">
        <v>172</v>
      </c>
    </row>
    <row r="1427" spans="1:4">
      <c r="A1427" s="28">
        <v>43424</v>
      </c>
      <c r="B1427" s="29" t="s">
        <v>69</v>
      </c>
      <c r="C1427" s="30">
        <v>466</v>
      </c>
      <c r="D1427" s="30">
        <v>417</v>
      </c>
    </row>
    <row r="1428" spans="1:4">
      <c r="A1428" s="28">
        <v>43425</v>
      </c>
      <c r="B1428" s="29" t="s">
        <v>69</v>
      </c>
      <c r="C1428" s="30">
        <v>307</v>
      </c>
      <c r="D1428" s="30">
        <v>268</v>
      </c>
    </row>
    <row r="1429" spans="1:4">
      <c r="A1429" s="28">
        <v>43426</v>
      </c>
      <c r="B1429" s="29" t="s">
        <v>69</v>
      </c>
      <c r="C1429" s="30">
        <v>231</v>
      </c>
      <c r="D1429" s="30">
        <v>203</v>
      </c>
    </row>
    <row r="1430" spans="1:4">
      <c r="A1430" s="28">
        <v>43427</v>
      </c>
      <c r="B1430" s="29" t="s">
        <v>69</v>
      </c>
      <c r="C1430" s="30">
        <v>177</v>
      </c>
      <c r="D1430" s="30">
        <v>140</v>
      </c>
    </row>
    <row r="1431" spans="1:4">
      <c r="A1431" s="28">
        <v>43428</v>
      </c>
      <c r="B1431" s="29" t="s">
        <v>69</v>
      </c>
      <c r="C1431" s="30">
        <v>120</v>
      </c>
      <c r="D1431" s="30">
        <v>98</v>
      </c>
    </row>
    <row r="1432" spans="1:4">
      <c r="A1432" s="28">
        <v>43429</v>
      </c>
      <c r="B1432" s="29" t="s">
        <v>69</v>
      </c>
      <c r="C1432" s="30">
        <v>117</v>
      </c>
      <c r="D1432" s="30">
        <v>93</v>
      </c>
    </row>
    <row r="1433" spans="1:4">
      <c r="A1433" s="28">
        <v>43430</v>
      </c>
      <c r="B1433" s="29" t="s">
        <v>69</v>
      </c>
      <c r="C1433" s="30">
        <v>170</v>
      </c>
      <c r="D1433" s="30">
        <v>150</v>
      </c>
    </row>
    <row r="1434" spans="1:4">
      <c r="A1434" s="28">
        <v>43431</v>
      </c>
      <c r="B1434" s="29" t="s">
        <v>69</v>
      </c>
      <c r="C1434" s="30">
        <v>192</v>
      </c>
      <c r="D1434" s="30">
        <v>178</v>
      </c>
    </row>
    <row r="1435" spans="1:4">
      <c r="A1435" s="28">
        <v>43432</v>
      </c>
      <c r="B1435" s="29" t="s">
        <v>69</v>
      </c>
      <c r="C1435" s="30">
        <v>158</v>
      </c>
      <c r="D1435" s="30">
        <v>140</v>
      </c>
    </row>
    <row r="1436" spans="1:4">
      <c r="A1436" s="28">
        <v>43433</v>
      </c>
      <c r="B1436" s="29" t="s">
        <v>69</v>
      </c>
      <c r="C1436" s="30">
        <v>239</v>
      </c>
      <c r="D1436" s="30">
        <v>212</v>
      </c>
    </row>
    <row r="1437" spans="1:4">
      <c r="A1437" s="28">
        <v>43434</v>
      </c>
      <c r="B1437" s="29" t="s">
        <v>69</v>
      </c>
      <c r="C1437" s="30">
        <v>135</v>
      </c>
      <c r="D1437" s="30">
        <v>130</v>
      </c>
    </row>
    <row r="1438" spans="1:4">
      <c r="A1438" s="28">
        <v>43435</v>
      </c>
      <c r="B1438" s="29" t="s">
        <v>69</v>
      </c>
      <c r="C1438" s="30">
        <v>251</v>
      </c>
      <c r="D1438" s="30">
        <v>159</v>
      </c>
    </row>
    <row r="1439" spans="1:4">
      <c r="A1439" s="28">
        <v>43436</v>
      </c>
      <c r="B1439" s="29" t="s">
        <v>69</v>
      </c>
      <c r="C1439" s="30">
        <v>336</v>
      </c>
      <c r="D1439" s="30">
        <v>251</v>
      </c>
    </row>
    <row r="1440" spans="1:4">
      <c r="A1440" s="28">
        <v>43437</v>
      </c>
      <c r="B1440" s="29" t="s">
        <v>69</v>
      </c>
      <c r="C1440" s="30">
        <v>207</v>
      </c>
      <c r="D1440" s="30">
        <v>182</v>
      </c>
    </row>
    <row r="1441" spans="1:4">
      <c r="A1441" s="28">
        <v>43438</v>
      </c>
      <c r="B1441" s="29" t="s">
        <v>69</v>
      </c>
      <c r="C1441" s="30">
        <v>189</v>
      </c>
      <c r="D1441" s="30">
        <v>167</v>
      </c>
    </row>
    <row r="1442" spans="1:4">
      <c r="A1442" s="28">
        <v>43439</v>
      </c>
      <c r="B1442" s="29" t="s">
        <v>69</v>
      </c>
      <c r="C1442" s="30">
        <v>208</v>
      </c>
      <c r="D1442" s="30">
        <v>193</v>
      </c>
    </row>
    <row r="1443" spans="1:4">
      <c r="A1443" s="28">
        <v>43440</v>
      </c>
      <c r="B1443" s="29" t="s">
        <v>69</v>
      </c>
      <c r="C1443" s="30">
        <v>376</v>
      </c>
      <c r="D1443" s="30">
        <v>300</v>
      </c>
    </row>
    <row r="1444" spans="1:4">
      <c r="A1444" s="28">
        <v>43441</v>
      </c>
      <c r="B1444" s="29" t="s">
        <v>69</v>
      </c>
      <c r="C1444" s="30">
        <v>310</v>
      </c>
      <c r="D1444" s="30">
        <v>243</v>
      </c>
    </row>
    <row r="1445" spans="1:4">
      <c r="A1445" s="28">
        <v>43442</v>
      </c>
      <c r="B1445" s="29" t="s">
        <v>69</v>
      </c>
      <c r="C1445" s="30">
        <v>140</v>
      </c>
      <c r="D1445" s="30">
        <v>115</v>
      </c>
    </row>
    <row r="1446" spans="1:4">
      <c r="A1446" s="28">
        <v>43443</v>
      </c>
      <c r="B1446" s="29" t="s">
        <v>69</v>
      </c>
      <c r="C1446" s="30">
        <v>579</v>
      </c>
      <c r="D1446" s="30">
        <v>428</v>
      </c>
    </row>
    <row r="1447" spans="1:4">
      <c r="A1447" s="28">
        <v>43444</v>
      </c>
      <c r="B1447" s="29" t="s">
        <v>69</v>
      </c>
      <c r="C1447" s="30">
        <v>314</v>
      </c>
      <c r="D1447" s="30">
        <v>281</v>
      </c>
    </row>
    <row r="1448" spans="1:4">
      <c r="A1448" s="28">
        <v>43445</v>
      </c>
      <c r="B1448" s="29" t="s">
        <v>69</v>
      </c>
      <c r="C1448" s="30">
        <v>243</v>
      </c>
      <c r="D1448" s="30">
        <v>212</v>
      </c>
    </row>
    <row r="1449" spans="1:4">
      <c r="A1449" s="28">
        <v>43446</v>
      </c>
      <c r="B1449" s="29" t="s">
        <v>69</v>
      </c>
      <c r="C1449" s="30">
        <v>331</v>
      </c>
      <c r="D1449" s="30">
        <v>303</v>
      </c>
    </row>
    <row r="1450" spans="1:4">
      <c r="A1450" s="28">
        <v>43447</v>
      </c>
      <c r="B1450" s="29" t="s">
        <v>69</v>
      </c>
      <c r="C1450" s="30">
        <v>431</v>
      </c>
      <c r="D1450" s="30">
        <v>346</v>
      </c>
    </row>
    <row r="1451" spans="1:4">
      <c r="A1451" s="28">
        <v>43448</v>
      </c>
      <c r="B1451" s="29" t="s">
        <v>69</v>
      </c>
      <c r="C1451" s="30">
        <v>380</v>
      </c>
      <c r="D1451" s="30">
        <v>274</v>
      </c>
    </row>
    <row r="1452" spans="1:4">
      <c r="A1452" s="28">
        <v>43449</v>
      </c>
      <c r="B1452" s="29" t="s">
        <v>69</v>
      </c>
      <c r="C1452" s="30">
        <v>252</v>
      </c>
      <c r="D1452" s="30">
        <v>193</v>
      </c>
    </row>
    <row r="1453" spans="1:4">
      <c r="A1453" s="28">
        <v>43450</v>
      </c>
      <c r="B1453" s="29" t="s">
        <v>69</v>
      </c>
      <c r="C1453" s="30">
        <v>110</v>
      </c>
      <c r="D1453" s="30">
        <v>99</v>
      </c>
    </row>
    <row r="1454" spans="1:4">
      <c r="A1454" s="28">
        <v>43451</v>
      </c>
      <c r="B1454" s="29" t="s">
        <v>69</v>
      </c>
      <c r="C1454" s="30">
        <v>199</v>
      </c>
      <c r="D1454" s="30">
        <v>178</v>
      </c>
    </row>
    <row r="1455" spans="1:4">
      <c r="A1455" s="28">
        <v>43452</v>
      </c>
      <c r="B1455" s="29" t="s">
        <v>69</v>
      </c>
      <c r="C1455" s="30">
        <v>164</v>
      </c>
      <c r="D1455" s="30">
        <v>146</v>
      </c>
    </row>
    <row r="1456" spans="1:4">
      <c r="A1456" s="28">
        <v>43453</v>
      </c>
      <c r="B1456" s="29" t="s">
        <v>69</v>
      </c>
      <c r="C1456" s="30">
        <v>148</v>
      </c>
      <c r="D1456" s="30">
        <v>129</v>
      </c>
    </row>
    <row r="1457" spans="1:4">
      <c r="A1457" s="28">
        <v>43454</v>
      </c>
      <c r="B1457" s="29" t="s">
        <v>69</v>
      </c>
      <c r="C1457" s="30">
        <v>168</v>
      </c>
      <c r="D1457" s="30">
        <v>125</v>
      </c>
    </row>
    <row r="1458" spans="1:4">
      <c r="A1458" s="28">
        <v>43455</v>
      </c>
      <c r="B1458" s="29" t="s">
        <v>69</v>
      </c>
      <c r="C1458" s="30">
        <v>162</v>
      </c>
      <c r="D1458" s="30">
        <v>146</v>
      </c>
    </row>
    <row r="1459" spans="1:4">
      <c r="A1459" s="28">
        <v>43456</v>
      </c>
      <c r="B1459" s="29" t="s">
        <v>69</v>
      </c>
      <c r="C1459" s="30">
        <v>156</v>
      </c>
      <c r="D1459" s="30">
        <v>133</v>
      </c>
    </row>
    <row r="1460" spans="1:4">
      <c r="A1460" s="28">
        <v>43457</v>
      </c>
      <c r="B1460" s="29" t="s">
        <v>69</v>
      </c>
      <c r="C1460" s="30">
        <v>154</v>
      </c>
      <c r="D1460" s="30">
        <v>142</v>
      </c>
    </row>
    <row r="1461" spans="1:4">
      <c r="A1461" s="28">
        <v>43458</v>
      </c>
      <c r="B1461" s="29" t="s">
        <v>69</v>
      </c>
      <c r="C1461" s="30">
        <v>165</v>
      </c>
      <c r="D1461" s="30">
        <v>161</v>
      </c>
    </row>
    <row r="1462" spans="1:4">
      <c r="A1462" s="28">
        <v>43459</v>
      </c>
      <c r="B1462" s="29" t="s">
        <v>69</v>
      </c>
      <c r="C1462" s="30">
        <v>116</v>
      </c>
      <c r="D1462" s="30">
        <v>112</v>
      </c>
    </row>
    <row r="1463" spans="1:4">
      <c r="A1463" s="28">
        <v>43460</v>
      </c>
      <c r="B1463" s="29" t="s">
        <v>69</v>
      </c>
      <c r="C1463" s="30">
        <v>114</v>
      </c>
      <c r="D1463" s="30">
        <v>105</v>
      </c>
    </row>
    <row r="1464" spans="1:4">
      <c r="A1464" s="28">
        <v>43461</v>
      </c>
      <c r="B1464" s="29" t="s">
        <v>69</v>
      </c>
      <c r="C1464" s="30">
        <v>219</v>
      </c>
      <c r="D1464" s="30">
        <v>206</v>
      </c>
    </row>
    <row r="1465" spans="1:4">
      <c r="A1465" s="28">
        <v>43462</v>
      </c>
      <c r="B1465" s="29" t="s">
        <v>69</v>
      </c>
      <c r="C1465" s="30">
        <v>169</v>
      </c>
      <c r="D1465" s="30">
        <v>167</v>
      </c>
    </row>
    <row r="1466" spans="1:4">
      <c r="A1466" s="28">
        <v>43463</v>
      </c>
      <c r="B1466" s="29" t="s">
        <v>69</v>
      </c>
      <c r="C1466" s="30">
        <v>91</v>
      </c>
      <c r="D1466" s="30">
        <v>86</v>
      </c>
    </row>
    <row r="1467" spans="1:4">
      <c r="A1467" s="28">
        <v>43464</v>
      </c>
      <c r="B1467" s="29" t="s">
        <v>69</v>
      </c>
      <c r="C1467" s="30">
        <v>371</v>
      </c>
      <c r="D1467" s="30">
        <v>291</v>
      </c>
    </row>
    <row r="1468" spans="1:4">
      <c r="A1468" s="32">
        <v>43465</v>
      </c>
      <c r="B1468" s="33" t="s">
        <v>69</v>
      </c>
      <c r="C1468" s="51">
        <v>243</v>
      </c>
      <c r="D1468" s="51">
        <v>196</v>
      </c>
    </row>
  </sheetData>
  <mergeCells count="1">
    <mergeCell ref="B6:I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7"/>
  <sheetViews>
    <sheetView showGridLines="0" workbookViewId="0">
      <selection activeCell="C17" sqref="C17"/>
    </sheetView>
  </sheetViews>
  <sheetFormatPr defaultColWidth="9" defaultRowHeight="12.75"/>
  <cols>
    <col min="1" max="1" width="5.625" style="4" customWidth="1"/>
    <col min="2" max="2" width="27.125" style="4" customWidth="1"/>
    <col min="3" max="11" width="8.75" style="4" customWidth="1"/>
    <col min="12" max="16384" width="9" style="4"/>
  </cols>
  <sheetData>
    <row r="1" spans="1:28" s="3" customFormat="1" ht="18.75">
      <c r="A1" s="1" t="str">
        <f>Input_reliability!B2&amp;" STPIS target calculation"</f>
        <v>Powercor STPIS target calculation</v>
      </c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12" customFormat="1" ht="15.7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28" s="15" customFormat="1" ht="39" customHeight="1">
      <c r="B3" s="5" t="s">
        <v>11</v>
      </c>
      <c r="C3" s="6" t="s">
        <v>13</v>
      </c>
      <c r="D3" s="6" t="s">
        <v>13</v>
      </c>
      <c r="E3" s="6" t="s">
        <v>13</v>
      </c>
      <c r="F3" s="6" t="s">
        <v>9</v>
      </c>
      <c r="G3" s="6" t="s">
        <v>9</v>
      </c>
      <c r="H3" s="6" t="s">
        <v>9</v>
      </c>
      <c r="I3" s="6" t="s">
        <v>68</v>
      </c>
      <c r="J3" s="6" t="s">
        <v>68</v>
      </c>
      <c r="K3" s="6" t="s">
        <v>68</v>
      </c>
    </row>
    <row r="4" spans="1:28" s="15" customFormat="1">
      <c r="B4" s="8" t="s">
        <v>10</v>
      </c>
      <c r="C4" s="9" t="s">
        <v>8</v>
      </c>
      <c r="D4" s="9" t="s">
        <v>52</v>
      </c>
      <c r="E4" s="9" t="s">
        <v>53</v>
      </c>
      <c r="F4" s="9" t="s">
        <v>8</v>
      </c>
      <c r="G4" s="9" t="s">
        <v>52</v>
      </c>
      <c r="H4" s="9" t="s">
        <v>53</v>
      </c>
      <c r="I4" s="9" t="s">
        <v>8</v>
      </c>
      <c r="J4" s="9" t="s">
        <v>52</v>
      </c>
      <c r="K4" s="9" t="s">
        <v>53</v>
      </c>
    </row>
    <row r="5" spans="1:28">
      <c r="B5" s="7" t="s">
        <v>32</v>
      </c>
      <c r="C5" s="7">
        <f>SUMIF(Input_reliability!$Z$8:$Z$1468,"No",Input_reliability!$C$8:$C$1468)/4</f>
        <v>67.215310347843072</v>
      </c>
      <c r="D5" s="7">
        <f>SUMIF(Input_reliability!$Z$8:$Z$1468,"No",Input_reliability!$E$8:$E$1468)/4</f>
        <v>99.562892008970053</v>
      </c>
      <c r="E5" s="7">
        <f>SUMIF(Input_reliability!$Z$8:$Z$1468,"No",Input_reliability!$G$8:$G$1468)/4</f>
        <v>244.72967001556938</v>
      </c>
      <c r="F5" s="7">
        <f>SUMIF(Input_reliability!$Z$8:$Z$1468,"No",Input_reliability!$K$8:$K$1468)/4</f>
        <v>0.80316553533515711</v>
      </c>
      <c r="G5" s="7">
        <f>SUMIF(Input_reliability!$Z$8:$Z$1468,"No",Input_reliability!$M$8:$M$1468)/4</f>
        <v>1.09821037449777</v>
      </c>
      <c r="H5" s="7">
        <f>SUMIF(Input_reliability!$Z$8:$Z$1468,"No",Input_reliability!$O$8:$O$1468)/4</f>
        <v>2.0634347595953368</v>
      </c>
      <c r="I5" s="7">
        <f>SUMIF(Input_reliability!$Z$8:$Z$1468,"No",Input_reliability!$S$8:$S$1468)/4</f>
        <v>1.2253233220345661</v>
      </c>
      <c r="J5" s="7">
        <f>SUMIF(Input_reliability!$Z$8:$Z$1468,"No",Input_reliability!$U$8:$U$1468)/4</f>
        <v>2.573392357245063</v>
      </c>
      <c r="K5" s="7">
        <f>SUMIF(Input_reliability!$Z$8:$Z$1468,"No",Input_reliability!$W$8:$W$1468)/4</f>
        <v>4.5784335296262526</v>
      </c>
    </row>
    <row r="7" spans="1:28">
      <c r="B7" s="8" t="s">
        <v>14</v>
      </c>
      <c r="C7" s="16"/>
    </row>
    <row r="8" spans="1:28">
      <c r="B8" s="4" t="s">
        <v>16</v>
      </c>
      <c r="C8" s="13">
        <f>AVERAGE(Input_reliability!$AB$8:$AB$1468)</f>
        <v>-1.9704947289079393</v>
      </c>
    </row>
    <row r="9" spans="1:28">
      <c r="B9" s="4" t="s">
        <v>15</v>
      </c>
      <c r="C9" s="13">
        <f>STDEV(Input_reliability!$AB$8:$AB$1468)</f>
        <v>1.4159030601704683</v>
      </c>
    </row>
    <row r="10" spans="1:28">
      <c r="B10" s="14" t="s">
        <v>17</v>
      </c>
      <c r="C10" s="13">
        <v>2.8</v>
      </c>
    </row>
    <row r="11" spans="1:28">
      <c r="B11" s="14" t="s">
        <v>18</v>
      </c>
      <c r="C11" s="13">
        <f>EXP(C8+C10*C9)</f>
        <v>7.3451030506581318</v>
      </c>
    </row>
    <row r="14" spans="1:28" ht="25.5">
      <c r="B14" s="17" t="s">
        <v>63</v>
      </c>
      <c r="C14" s="9" t="s">
        <v>12</v>
      </c>
    </row>
    <row r="15" spans="1:28">
      <c r="B15" s="4" t="s">
        <v>57</v>
      </c>
      <c r="C15" s="18">
        <f>SUMIF(Input_calls!$B$8:$B$1468,"no",Input_calls!$C$8:$C$1468)</f>
        <v>312491</v>
      </c>
    </row>
    <row r="16" spans="1:28">
      <c r="B16" s="4" t="s">
        <v>58</v>
      </c>
      <c r="C16" s="18">
        <f>SUMIF(Input_calls!$B$8:$B$1468,"no",Input_calls!$D$8:$D$1468)</f>
        <v>259191</v>
      </c>
    </row>
    <row r="17" spans="2:3">
      <c r="B17" s="4" t="s">
        <v>59</v>
      </c>
      <c r="C17" s="19">
        <f>C16/C15</f>
        <v>0.82943508773052665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9"/>
  <sheetViews>
    <sheetView showGridLines="0" tabSelected="1" workbookViewId="0">
      <selection activeCell="N14" sqref="N14"/>
    </sheetView>
  </sheetViews>
  <sheetFormatPr defaultColWidth="9" defaultRowHeight="12.75"/>
  <cols>
    <col min="1" max="16384" width="9" style="54"/>
  </cols>
  <sheetData>
    <row r="1" spans="1:28" s="4" customFormat="1" ht="18.75">
      <c r="A1" s="1" t="str">
        <f>Input_reliability!$B$2&amp;" STPIS Target 2021/22 - 2025/26"</f>
        <v>Powercor STPIS Target 2021/22 - 2025/26</v>
      </c>
      <c r="B1" s="52"/>
      <c r="C1" s="52"/>
      <c r="D1" s="52"/>
      <c r="E1" s="52"/>
      <c r="F1" s="52"/>
      <c r="G1" s="52"/>
      <c r="H1" s="52"/>
      <c r="I1" s="52"/>
      <c r="J1" s="53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</row>
    <row r="2" spans="1:28">
      <c r="A2" s="4"/>
      <c r="B2" s="4"/>
      <c r="C2" s="4"/>
      <c r="D2" s="4"/>
      <c r="E2" s="4"/>
      <c r="F2" s="4"/>
      <c r="G2" s="4"/>
    </row>
    <row r="3" spans="1:28">
      <c r="A3" s="4"/>
      <c r="B3" s="4"/>
      <c r="C3" s="4"/>
      <c r="D3" s="4"/>
      <c r="E3" s="4"/>
      <c r="F3" s="4"/>
      <c r="G3" s="4"/>
    </row>
    <row r="4" spans="1:28">
      <c r="A4" s="4"/>
      <c r="B4" s="48"/>
      <c r="C4" s="49" t="s">
        <v>8</v>
      </c>
      <c r="D4" s="49" t="s">
        <v>66</v>
      </c>
      <c r="E4" s="49" t="s">
        <v>67</v>
      </c>
      <c r="F4" s="4"/>
      <c r="G4" s="4"/>
    </row>
    <row r="5" spans="1:28">
      <c r="A5" s="4"/>
      <c r="B5" s="4" t="s">
        <v>13</v>
      </c>
      <c r="C5" s="55">
        <f>Calculations!C5</f>
        <v>67.215310347843072</v>
      </c>
      <c r="D5" s="55">
        <f>Calculations!D5</f>
        <v>99.562892008970053</v>
      </c>
      <c r="E5" s="7">
        <f>Calculations!E5</f>
        <v>244.72967001556938</v>
      </c>
      <c r="F5" s="4"/>
      <c r="G5" s="4"/>
    </row>
    <row r="6" spans="1:28">
      <c r="A6" s="4"/>
      <c r="B6" s="4" t="s">
        <v>9</v>
      </c>
      <c r="C6" s="55">
        <f>Calculations!F5</f>
        <v>0.80316553533515711</v>
      </c>
      <c r="D6" s="55">
        <f>Calculations!G5</f>
        <v>1.09821037449777</v>
      </c>
      <c r="E6" s="7">
        <f>Calculations!H5</f>
        <v>2.0634347595953368</v>
      </c>
      <c r="F6" s="4"/>
      <c r="G6" s="4"/>
    </row>
    <row r="7" spans="1:28">
      <c r="A7" s="4"/>
      <c r="B7" s="4" t="s">
        <v>68</v>
      </c>
      <c r="C7" s="55">
        <f>Calculations!I5</f>
        <v>1.2253233220345661</v>
      </c>
      <c r="D7" s="55">
        <f>Calculations!J5</f>
        <v>2.573392357245063</v>
      </c>
      <c r="E7" s="7">
        <f>Calculations!K5</f>
        <v>4.5784335296262526</v>
      </c>
      <c r="F7" s="4"/>
      <c r="G7" s="4"/>
    </row>
    <row r="8" spans="1:28">
      <c r="A8" s="4"/>
      <c r="B8" s="4"/>
      <c r="C8" s="56"/>
      <c r="D8" s="56"/>
      <c r="E8" s="4"/>
      <c r="F8" s="4"/>
      <c r="G8" s="4"/>
    </row>
    <row r="9" spans="1:28">
      <c r="A9" s="4"/>
      <c r="B9" s="48"/>
      <c r="C9" s="49" t="s">
        <v>14</v>
      </c>
      <c r="D9" s="56"/>
      <c r="E9" s="4"/>
      <c r="F9" s="4"/>
      <c r="G9" s="4"/>
    </row>
    <row r="10" spans="1:28">
      <c r="A10" s="4"/>
      <c r="B10" s="4" t="s">
        <v>64</v>
      </c>
      <c r="C10" s="55">
        <f>Calculations!C11</f>
        <v>7.3451030506581318</v>
      </c>
      <c r="D10" s="56"/>
      <c r="E10" s="4"/>
      <c r="F10" s="4"/>
      <c r="G10" s="4"/>
    </row>
    <row r="11" spans="1:28">
      <c r="A11" s="4"/>
      <c r="B11" s="4"/>
      <c r="C11" s="4"/>
      <c r="D11" s="4"/>
      <c r="E11" s="4"/>
      <c r="F11" s="4"/>
      <c r="G11" s="4"/>
    </row>
    <row r="12" spans="1:28">
      <c r="A12" s="4"/>
      <c r="B12" s="16"/>
      <c r="C12" s="16"/>
      <c r="D12" s="16"/>
      <c r="E12" s="16"/>
      <c r="F12" s="48" t="s">
        <v>12</v>
      </c>
      <c r="G12" s="4"/>
    </row>
    <row r="13" spans="1:28">
      <c r="A13" s="4"/>
      <c r="B13" s="4" t="s">
        <v>65</v>
      </c>
      <c r="C13" s="4"/>
      <c r="D13" s="4"/>
      <c r="E13" s="4"/>
      <c r="F13" s="19">
        <f>Calculations!C17</f>
        <v>0.82943508773052665</v>
      </c>
      <c r="G13" s="4"/>
    </row>
    <row r="14" spans="1:28">
      <c r="A14" s="4"/>
      <c r="B14" s="4"/>
      <c r="C14" s="4"/>
      <c r="D14" s="4"/>
      <c r="E14" s="4"/>
      <c r="F14" s="19"/>
      <c r="G14" s="4"/>
    </row>
    <row r="15" spans="1:28">
      <c r="A15" s="4"/>
      <c r="B15" s="4"/>
      <c r="C15" s="4"/>
      <c r="D15" s="4"/>
      <c r="E15" s="4"/>
      <c r="F15" s="4"/>
      <c r="G15" s="4"/>
    </row>
    <row r="16" spans="1:28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  <row r="20" spans="1:7">
      <c r="A20" s="4"/>
      <c r="B20" s="4"/>
      <c r="C20" s="4"/>
      <c r="D20" s="4"/>
      <c r="E20" s="4"/>
      <c r="F20" s="4"/>
      <c r="G20" s="4"/>
    </row>
    <row r="21" spans="1:7">
      <c r="A21" s="4"/>
      <c r="B21" s="4"/>
      <c r="C21" s="4"/>
      <c r="D21" s="4"/>
      <c r="E21" s="4"/>
      <c r="F21" s="4"/>
      <c r="G21" s="4"/>
    </row>
    <row r="22" spans="1:7">
      <c r="A22" s="4"/>
      <c r="B22" s="4"/>
      <c r="C22" s="4"/>
      <c r="D22" s="4"/>
      <c r="E22" s="4"/>
      <c r="F22" s="4"/>
      <c r="G22" s="4"/>
    </row>
    <row r="23" spans="1:7">
      <c r="A23" s="4"/>
      <c r="B23" s="4"/>
      <c r="C23" s="4"/>
      <c r="D23" s="4"/>
      <c r="E23" s="4"/>
      <c r="F23" s="4"/>
      <c r="G23" s="4"/>
    </row>
    <row r="24" spans="1:7">
      <c r="A24" s="4"/>
      <c r="B24" s="4"/>
      <c r="C24" s="4"/>
      <c r="D24" s="4"/>
      <c r="E24" s="4"/>
      <c r="F24" s="4"/>
      <c r="G24" s="4"/>
    </row>
    <row r="25" spans="1:7">
      <c r="A25" s="4"/>
      <c r="B25" s="4"/>
      <c r="C25" s="4"/>
      <c r="D25" s="4"/>
      <c r="E25" s="4"/>
      <c r="F25" s="4"/>
      <c r="G25" s="4"/>
    </row>
    <row r="26" spans="1:7">
      <c r="A26" s="4"/>
      <c r="B26" s="4"/>
      <c r="C26" s="4"/>
      <c r="D26" s="4"/>
      <c r="E26" s="4"/>
      <c r="F26" s="4"/>
      <c r="G26" s="4"/>
    </row>
    <row r="27" spans="1:7">
      <c r="A27" s="4"/>
      <c r="B27" s="4"/>
      <c r="C27" s="4"/>
      <c r="D27" s="4"/>
      <c r="E27" s="4"/>
      <c r="F27" s="4"/>
      <c r="G27" s="4"/>
    </row>
    <row r="28" spans="1:7">
      <c r="A28" s="4"/>
      <c r="B28" s="4"/>
      <c r="C28" s="4"/>
      <c r="D28" s="4"/>
      <c r="E28" s="4"/>
      <c r="F28" s="4"/>
      <c r="G28" s="4"/>
    </row>
    <row r="29" spans="1:7">
      <c r="A29" s="4"/>
      <c r="B29" s="4"/>
      <c r="C29" s="4"/>
      <c r="D29" s="4"/>
      <c r="E29" s="4"/>
      <c r="F29" s="4"/>
      <c r="G2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Input_reliability</vt:lpstr>
      <vt:lpstr>Input_calls</vt:lpstr>
      <vt:lpstr>Calculations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2020-01-09T00:24:27Z</dcterms:created>
  <dcterms:modified xsi:type="dcterms:W3CDTF">2020-01-24T01:07:34Z</dcterms:modified>
</cp:coreProperties>
</file>