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 codeName="ThisWorkbook"/>
  <xr:revisionPtr revIDLastSave="0" documentId="13_ncr:1_{CF191C24-46D3-4716-AB2C-CDF9031D2084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E13" i="13" a="1"/>
  <c r="E13" i="13" s="1"/>
  <c r="E12" i="13" a="1"/>
  <c r="E12" i="13" s="1"/>
  <c r="E11" i="13" a="1"/>
  <c r="E11" i="13" s="1"/>
  <c r="B2" i="13"/>
  <c r="F29" i="13" l="1"/>
  <c r="U23" i="3"/>
  <c r="E30" i="13"/>
  <c r="U24" i="3"/>
  <c r="D31" i="13"/>
  <c r="U25" i="3"/>
  <c r="D29" i="13"/>
  <c r="E31" i="13"/>
  <c r="G30" i="13"/>
  <c r="F31" i="13"/>
  <c r="F30" i="13"/>
  <c r="D30" i="13"/>
  <c r="G31" i="13"/>
  <c r="E29" i="13"/>
  <c r="G29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J45" i="5" s="1"/>
  <c r="U277" i="5"/>
  <c r="V277" i="5" s="1"/>
  <c r="J277" i="5" s="1"/>
  <c r="U219" i="9"/>
  <c r="AA219" i="9" s="1"/>
  <c r="U189" i="9"/>
  <c r="AA189" i="9" s="1"/>
  <c r="V35" i="10"/>
  <c r="U181" i="5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J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J145" i="5" s="1"/>
  <c r="U253" i="9"/>
  <c r="AA253" i="9" s="1"/>
  <c r="U296" i="9"/>
  <c r="AA296" i="9" s="1"/>
  <c r="U310" i="5"/>
  <c r="V310" i="5" s="1"/>
  <c r="J310" i="5" s="1"/>
  <c r="U292" i="9"/>
  <c r="AA292" i="9" s="1"/>
  <c r="U182" i="9"/>
  <c r="AA182" i="9" s="1"/>
  <c r="U251" i="9"/>
  <c r="AA251" i="9" s="1"/>
  <c r="U58" i="9"/>
  <c r="AA58" i="9" s="1"/>
  <c r="U246" i="5"/>
  <c r="V246" i="5" s="1"/>
  <c r="J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J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J294" i="5" s="1"/>
  <c r="U230" i="5"/>
  <c r="V230" i="5" s="1"/>
  <c r="J230" i="5" s="1"/>
  <c r="U10" i="9"/>
  <c r="AA10" i="9" s="1"/>
  <c r="U259" i="5"/>
  <c r="U156" i="5"/>
  <c r="U52" i="5"/>
  <c r="U123" i="5"/>
  <c r="O123" i="5" s="1"/>
  <c r="U17" i="5"/>
  <c r="V17" i="5" s="1"/>
  <c r="J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J290" i="5" s="1"/>
  <c r="U226" i="5"/>
  <c r="V226" i="5" s="1"/>
  <c r="J226" i="5" s="1"/>
  <c r="U323" i="5"/>
  <c r="V323" i="5" s="1"/>
  <c r="J323" i="5" s="1"/>
  <c r="U253" i="5"/>
  <c r="U148" i="5"/>
  <c r="V148" i="5" s="1"/>
  <c r="J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U28" i="5"/>
  <c r="V28" i="5" s="1"/>
  <c r="J28" i="5" s="1"/>
  <c r="T14" i="8"/>
  <c r="N14" i="8" s="1"/>
  <c r="U7" i="9"/>
  <c r="AA7" i="9" s="1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AA32" i="9" s="1"/>
  <c r="U125" i="9"/>
  <c r="AA125" i="9" s="1"/>
  <c r="U28" i="9"/>
  <c r="AA28" i="9" s="1"/>
  <c r="U210" i="5"/>
  <c r="U307" i="5"/>
  <c r="U124" i="5"/>
  <c r="U20" i="5"/>
  <c r="O20" i="5" s="1"/>
  <c r="U91" i="5"/>
  <c r="V91" i="5" s="1"/>
  <c r="J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AA11" i="9" s="1"/>
  <c r="U262" i="5"/>
  <c r="U198" i="5"/>
  <c r="U295" i="5"/>
  <c r="U209" i="5"/>
  <c r="V209" i="5" s="1"/>
  <c r="J209" i="5" s="1"/>
  <c r="U102" i="5"/>
  <c r="V102" i="5" s="1"/>
  <c r="J102" i="5" s="1"/>
  <c r="U173" i="5"/>
  <c r="V173" i="5" s="1"/>
  <c r="J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AA25" i="9" s="1"/>
  <c r="U214" i="5"/>
  <c r="V214" i="5" s="1"/>
  <c r="J214" i="5" s="1"/>
  <c r="U311" i="5"/>
  <c r="O311" i="5" s="1"/>
  <c r="U130" i="5"/>
  <c r="V130" i="5" s="1"/>
  <c r="J130" i="5" s="1"/>
  <c r="U95" i="5"/>
  <c r="O95" i="5" s="1"/>
  <c r="T19" i="8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AA24" i="9" s="1"/>
  <c r="U157" i="9"/>
  <c r="AA157" i="9" s="1"/>
  <c r="U111" i="9"/>
  <c r="AA111" i="9" s="1"/>
  <c r="U73" i="9"/>
  <c r="AA73" i="9" s="1"/>
  <c r="U322" i="5"/>
  <c r="V322" i="5" s="1"/>
  <c r="J322" i="5" s="1"/>
  <c r="U258" i="5"/>
  <c r="V258" i="5" s="1"/>
  <c r="J258" i="5" s="1"/>
  <c r="U194" i="5"/>
  <c r="V194" i="5" s="1"/>
  <c r="J194" i="5" s="1"/>
  <c r="U291" i="5"/>
  <c r="O291" i="5" s="1"/>
  <c r="U199" i="5"/>
  <c r="U98" i="5"/>
  <c r="U167" i="5"/>
  <c r="V167" i="5" s="1"/>
  <c r="J167" i="5" s="1"/>
  <c r="U19" i="5"/>
  <c r="V19" i="5" s="1"/>
  <c r="J19" i="5" s="1"/>
  <c r="U15" i="5"/>
  <c r="V15" i="5" s="1"/>
  <c r="J15" i="5" s="1"/>
  <c r="U43" i="5"/>
  <c r="O43" i="5" s="1"/>
  <c r="U65" i="5"/>
  <c r="V65" i="5" s="1"/>
  <c r="J65" i="5" s="1"/>
  <c r="U93" i="5"/>
  <c r="V93" i="5" s="1"/>
  <c r="J93" i="5" s="1"/>
  <c r="U119" i="5"/>
  <c r="U143" i="5"/>
  <c r="U171" i="5"/>
  <c r="V171" i="5" s="1"/>
  <c r="J171" i="5" s="1"/>
  <c r="U22" i="5"/>
  <c r="O22" i="5" s="1"/>
  <c r="U50" i="5"/>
  <c r="V50" i="5" s="1"/>
  <c r="J50" i="5" s="1"/>
  <c r="U76" i="5"/>
  <c r="V76" i="5" s="1"/>
  <c r="U100" i="5"/>
  <c r="V100" i="5" s="1"/>
  <c r="J100" i="5" s="1"/>
  <c r="U128" i="5"/>
  <c r="V128" i="5" s="1"/>
  <c r="J128" i="5" s="1"/>
  <c r="U150" i="5"/>
  <c r="U179" i="5"/>
  <c r="U205" i="5"/>
  <c r="V205" i="5" s="1"/>
  <c r="J205" i="5" s="1"/>
  <c r="U229" i="5"/>
  <c r="V229" i="5" s="1"/>
  <c r="J229" i="5" s="1"/>
  <c r="U257" i="5"/>
  <c r="V257" i="5" s="1"/>
  <c r="J257" i="5" s="1"/>
  <c r="U275" i="5"/>
  <c r="O275" i="5" s="1"/>
  <c r="U293" i="5"/>
  <c r="V293" i="5" s="1"/>
  <c r="J293" i="5" s="1"/>
  <c r="U309" i="5"/>
  <c r="U8" i="9"/>
  <c r="AA8" i="9" s="1"/>
  <c r="U180" i="5"/>
  <c r="U196" i="5"/>
  <c r="V196" i="5" s="1"/>
  <c r="J196" i="5" s="1"/>
  <c r="U212" i="5"/>
  <c r="V212" i="5" s="1"/>
  <c r="J212" i="5" s="1"/>
  <c r="U228" i="5"/>
  <c r="V228" i="5" s="1"/>
  <c r="J228" i="5" s="1"/>
  <c r="U244" i="5"/>
  <c r="V244" i="5" s="1"/>
  <c r="J244" i="5" s="1"/>
  <c r="U260" i="5"/>
  <c r="V260" i="5" s="1"/>
  <c r="J260" i="5" s="1"/>
  <c r="U276" i="5"/>
  <c r="U292" i="5"/>
  <c r="U308" i="5"/>
  <c r="O308" i="5" s="1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3" i="5"/>
  <c r="V23" i="5" s="1"/>
  <c r="J23" i="5" s="1"/>
  <c r="U47" i="5"/>
  <c r="U75" i="5"/>
  <c r="U97" i="5"/>
  <c r="O97" i="5" s="1"/>
  <c r="U125" i="5"/>
  <c r="V125" i="5" s="1"/>
  <c r="J125" i="5" s="1"/>
  <c r="U151" i="5"/>
  <c r="O151" i="5" s="1"/>
  <c r="U175" i="5"/>
  <c r="V175" i="5" s="1"/>
  <c r="J175" i="5" s="1"/>
  <c r="U32" i="5"/>
  <c r="O32" i="5" s="1"/>
  <c r="U54" i="5"/>
  <c r="V54" i="5" s="1"/>
  <c r="J54" i="5" s="1"/>
  <c r="U82" i="5"/>
  <c r="U108" i="5"/>
  <c r="U132" i="5"/>
  <c r="U160" i="5"/>
  <c r="O160" i="5" s="1"/>
  <c r="U183" i="5"/>
  <c r="V183" i="5" s="1"/>
  <c r="J183" i="5" s="1"/>
  <c r="U211" i="5"/>
  <c r="V211" i="5" s="1"/>
  <c r="J211" i="5" s="1"/>
  <c r="U237" i="5"/>
  <c r="O237" i="5" s="1"/>
  <c r="U261" i="5"/>
  <c r="V261" i="5" s="1"/>
  <c r="J261" i="5" s="1"/>
  <c r="U279" i="5"/>
  <c r="V279" i="5" s="1"/>
  <c r="J279" i="5" s="1"/>
  <c r="U297" i="5"/>
  <c r="U313" i="5"/>
  <c r="O313" i="5" s="1"/>
  <c r="U12" i="9"/>
  <c r="AA12" i="9" s="1"/>
  <c r="U184" i="5"/>
  <c r="V184" i="5" s="1"/>
  <c r="J184" i="5" s="1"/>
  <c r="U200" i="5"/>
  <c r="O200" i="5" s="1"/>
  <c r="U216" i="5"/>
  <c r="V216" i="5" s="1"/>
  <c r="J216" i="5" s="1"/>
  <c r="U232" i="5"/>
  <c r="V232" i="5" s="1"/>
  <c r="J232" i="5" s="1"/>
  <c r="U248" i="5"/>
  <c r="V248" i="5" s="1"/>
  <c r="J248" i="5" s="1"/>
  <c r="U264" i="5"/>
  <c r="U280" i="5"/>
  <c r="U296" i="5"/>
  <c r="V296" i="5" s="1"/>
  <c r="J296" i="5" s="1"/>
  <c r="U312" i="5"/>
  <c r="V312" i="5" s="1"/>
  <c r="J312" i="5" s="1"/>
  <c r="U13" i="9"/>
  <c r="AA13" i="9" s="1"/>
  <c r="U31" i="9"/>
  <c r="AA31" i="9" s="1"/>
  <c r="U47" i="9"/>
  <c r="AA47" i="9" s="1"/>
  <c r="U63" i="9"/>
  <c r="AA63" i="9" s="1"/>
  <c r="U27" i="5"/>
  <c r="U49" i="5"/>
  <c r="U77" i="5"/>
  <c r="O77" i="5" s="1"/>
  <c r="U103" i="5"/>
  <c r="V103" i="5" s="1"/>
  <c r="J103" i="5" s="1"/>
  <c r="U127" i="5"/>
  <c r="V127" i="5" s="1"/>
  <c r="J127" i="5" s="1"/>
  <c r="U155" i="5"/>
  <c r="V155" i="5" s="1"/>
  <c r="J155" i="5" s="1"/>
  <c r="U177" i="5"/>
  <c r="V177" i="5" s="1"/>
  <c r="J177" i="5" s="1"/>
  <c r="U34" i="5"/>
  <c r="O34" i="5" s="1"/>
  <c r="U60" i="5"/>
  <c r="U84" i="5"/>
  <c r="O84" i="5" s="1"/>
  <c r="U112" i="5"/>
  <c r="V112" i="5" s="1"/>
  <c r="J112" i="5" s="1"/>
  <c r="U134" i="5"/>
  <c r="O134" i="5" s="1"/>
  <c r="U162" i="5"/>
  <c r="V162" i="5" s="1"/>
  <c r="J162" i="5" s="1"/>
  <c r="U189" i="5"/>
  <c r="V189" i="5" s="1"/>
  <c r="U213" i="5"/>
  <c r="O213" i="5" s="1"/>
  <c r="U241" i="5"/>
  <c r="U263" i="5"/>
  <c r="U281" i="5"/>
  <c r="U299" i="5"/>
  <c r="V299" i="5" s="1"/>
  <c r="J299" i="5" s="1"/>
  <c r="U315" i="5"/>
  <c r="V315" i="5" s="1"/>
  <c r="J315" i="5" s="1"/>
  <c r="U14" i="9"/>
  <c r="AA14" i="9" s="1"/>
  <c r="U186" i="5"/>
  <c r="V186" i="5" s="1"/>
  <c r="J186" i="5" s="1"/>
  <c r="U202" i="5"/>
  <c r="V202" i="5" s="1"/>
  <c r="J202" i="5" s="1"/>
  <c r="U218" i="5"/>
  <c r="O218" i="5" s="1"/>
  <c r="U234" i="5"/>
  <c r="U250" i="5"/>
  <c r="V250" i="5" s="1"/>
  <c r="J250" i="5" s="1"/>
  <c r="U266" i="5"/>
  <c r="V266" i="5" s="1"/>
  <c r="J266" i="5" s="1"/>
  <c r="U282" i="5"/>
  <c r="V282" i="5" s="1"/>
  <c r="J282" i="5" s="1"/>
  <c r="U298" i="5"/>
  <c r="V298" i="5" s="1"/>
  <c r="J298" i="5" s="1"/>
  <c r="U314" i="5"/>
  <c r="V314" i="5" s="1"/>
  <c r="J314" i="5" s="1"/>
  <c r="U15" i="9"/>
  <c r="AA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T7" i="8"/>
  <c r="U67" i="9"/>
  <c r="AA67" i="9" s="1"/>
  <c r="U163" i="9"/>
  <c r="AA163" i="9" s="1"/>
  <c r="U26" i="9"/>
  <c r="AA26" i="9" s="1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J29" i="5" s="1"/>
  <c r="U55" i="5"/>
  <c r="V55" i="5" s="1"/>
  <c r="J55" i="5" s="1"/>
  <c r="U79" i="5"/>
  <c r="V79" i="5" s="1"/>
  <c r="J79" i="5" s="1"/>
  <c r="U107" i="5"/>
  <c r="U129" i="5"/>
  <c r="U157" i="5"/>
  <c r="O157" i="5" s="1"/>
  <c r="U12" i="5"/>
  <c r="V12" i="5" s="1"/>
  <c r="J12" i="5" s="1"/>
  <c r="U36" i="5"/>
  <c r="V36" i="5" s="1"/>
  <c r="J36" i="5" s="1"/>
  <c r="U64" i="5"/>
  <c r="O64" i="5" s="1"/>
  <c r="U86" i="5"/>
  <c r="V86" i="5" s="1"/>
  <c r="J86" i="5" s="1"/>
  <c r="U114" i="5"/>
  <c r="O114" i="5" s="1"/>
  <c r="U140" i="5"/>
  <c r="U164" i="5"/>
  <c r="U193" i="5"/>
  <c r="V193" i="5" s="1"/>
  <c r="J193" i="5" s="1"/>
  <c r="U215" i="5"/>
  <c r="O215" i="5" s="1"/>
  <c r="U243" i="5"/>
  <c r="V243" i="5" s="1"/>
  <c r="J243" i="5" s="1"/>
  <c r="U265" i="5"/>
  <c r="V265" i="5" s="1"/>
  <c r="J265" i="5" s="1"/>
  <c r="U285" i="5"/>
  <c r="V285" i="5" s="1"/>
  <c r="J285" i="5" s="1"/>
  <c r="U301" i="5"/>
  <c r="V301" i="5" s="1"/>
  <c r="J301" i="5" s="1"/>
  <c r="U317" i="5"/>
  <c r="U16" i="9"/>
  <c r="AA16" i="9" s="1"/>
  <c r="U188" i="5"/>
  <c r="V188" i="5" s="1"/>
  <c r="J188" i="5" s="1"/>
  <c r="U204" i="5"/>
  <c r="V204" i="5" s="1"/>
  <c r="J204" i="5" s="1"/>
  <c r="U220" i="5"/>
  <c r="U236" i="5"/>
  <c r="V236" i="5" s="1"/>
  <c r="J236" i="5" s="1"/>
  <c r="U252" i="5"/>
  <c r="V252" i="5" s="1"/>
  <c r="J252" i="5" s="1"/>
  <c r="U268" i="5"/>
  <c r="O268" i="5" s="1"/>
  <c r="U284" i="5"/>
  <c r="U300" i="5"/>
  <c r="V300" i="5" s="1"/>
  <c r="J300" i="5" s="1"/>
  <c r="U316" i="5"/>
  <c r="O316" i="5" s="1"/>
  <c r="U17" i="9"/>
  <c r="AA17" i="9" s="1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J81" i="5" s="1"/>
  <c r="U109" i="5"/>
  <c r="V109" i="5" s="1"/>
  <c r="J109" i="5" s="1"/>
  <c r="U135" i="5"/>
  <c r="V135" i="5" s="1"/>
  <c r="J135" i="5" s="1"/>
  <c r="U159" i="5"/>
  <c r="V159" i="5" s="1"/>
  <c r="J159" i="5" s="1"/>
  <c r="U16" i="5"/>
  <c r="V16" i="5" s="1"/>
  <c r="J16" i="5" s="1"/>
  <c r="U38" i="5"/>
  <c r="U66" i="5"/>
  <c r="V66" i="5" s="1"/>
  <c r="J66" i="5" s="1"/>
  <c r="U92" i="5"/>
  <c r="V92" i="5" s="1"/>
  <c r="J92" i="5" s="1"/>
  <c r="U116" i="5"/>
  <c r="V116" i="5" s="1"/>
  <c r="J116" i="5" s="1"/>
  <c r="U144" i="5"/>
  <c r="V144" i="5" s="1"/>
  <c r="J144" i="5" s="1"/>
  <c r="U166" i="5"/>
  <c r="V166" i="5" s="1"/>
  <c r="J166" i="5" s="1"/>
  <c r="U195" i="5"/>
  <c r="V195" i="5" s="1"/>
  <c r="J195" i="5" s="1"/>
  <c r="U221" i="5"/>
  <c r="V221" i="5" s="1"/>
  <c r="J221" i="5" s="1"/>
  <c r="U245" i="5"/>
  <c r="U269" i="5"/>
  <c r="U287" i="5"/>
  <c r="V287" i="5" s="1"/>
  <c r="J287" i="5" s="1"/>
  <c r="U303" i="5"/>
  <c r="O303" i="5" s="1"/>
  <c r="U319" i="5"/>
  <c r="V319" i="5" s="1"/>
  <c r="J319" i="5" s="1"/>
  <c r="U18" i="9"/>
  <c r="AA18" i="9" s="1"/>
  <c r="U190" i="5"/>
  <c r="V190" i="5" s="1"/>
  <c r="J190" i="5" s="1"/>
  <c r="U206" i="5"/>
  <c r="V206" i="5" s="1"/>
  <c r="J206" i="5" s="1"/>
  <c r="U222" i="5"/>
  <c r="U238" i="5"/>
  <c r="V238" i="5" s="1"/>
  <c r="J238" i="5" s="1"/>
  <c r="U254" i="5"/>
  <c r="V254" i="5" s="1"/>
  <c r="J254" i="5" s="1"/>
  <c r="U270" i="5"/>
  <c r="V270" i="5" s="1"/>
  <c r="J270" i="5" s="1"/>
  <c r="U286" i="5"/>
  <c r="V286" i="5" s="1"/>
  <c r="J286" i="5" s="1"/>
  <c r="U302" i="5"/>
  <c r="V302" i="5" s="1"/>
  <c r="J302" i="5" s="1"/>
  <c r="U318" i="5"/>
  <c r="O318" i="5" s="1"/>
  <c r="U19" i="9"/>
  <c r="AA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T35" i="8"/>
  <c r="T22" i="8"/>
  <c r="U22" i="8" s="1"/>
  <c r="U11" i="5"/>
  <c r="O11" i="5" s="1"/>
  <c r="U33" i="5"/>
  <c r="V33" i="5" s="1"/>
  <c r="J33" i="5" s="1"/>
  <c r="U61" i="5"/>
  <c r="V61" i="5" s="1"/>
  <c r="J61" i="5" s="1"/>
  <c r="U87" i="5"/>
  <c r="O87" i="5" s="1"/>
  <c r="U111" i="5"/>
  <c r="U139" i="5"/>
  <c r="U161" i="5"/>
  <c r="U18" i="5"/>
  <c r="O18" i="5" s="1"/>
  <c r="U44" i="5"/>
  <c r="V44" i="5" s="1"/>
  <c r="J44" i="5" s="1"/>
  <c r="U68" i="5"/>
  <c r="V68" i="5" s="1"/>
  <c r="J68" i="5" s="1"/>
  <c r="U96" i="5"/>
  <c r="O96" i="5" s="1"/>
  <c r="U118" i="5"/>
  <c r="V118" i="5" s="1"/>
  <c r="J118" i="5" s="1"/>
  <c r="U146" i="5"/>
  <c r="V146" i="5" s="1"/>
  <c r="J146" i="5" s="1"/>
  <c r="U172" i="5"/>
  <c r="U197" i="5"/>
  <c r="U225" i="5"/>
  <c r="V225" i="5" s="1"/>
  <c r="J225" i="5" s="1"/>
  <c r="U247" i="5"/>
  <c r="V247" i="5" s="1"/>
  <c r="J247" i="5" s="1"/>
  <c r="U271" i="5"/>
  <c r="V271" i="5" s="1"/>
  <c r="J271" i="5" s="1"/>
  <c r="U289" i="5"/>
  <c r="V289" i="5" s="1"/>
  <c r="J289" i="5" s="1"/>
  <c r="U305" i="5"/>
  <c r="O305" i="5" s="1"/>
  <c r="U321" i="5"/>
  <c r="O321" i="5" s="1"/>
  <c r="U20" i="9"/>
  <c r="AA20" i="9" s="1"/>
  <c r="U192" i="5"/>
  <c r="U208" i="5"/>
  <c r="V208" i="5" s="1"/>
  <c r="J208" i="5" s="1"/>
  <c r="U224" i="5"/>
  <c r="O224" i="5" s="1"/>
  <c r="U240" i="5"/>
  <c r="V240" i="5" s="1"/>
  <c r="J240" i="5" s="1"/>
  <c r="U256" i="5"/>
  <c r="O256" i="5" s="1"/>
  <c r="U272" i="5"/>
  <c r="V272" i="5" s="1"/>
  <c r="J272" i="5" s="1"/>
  <c r="U288" i="5"/>
  <c r="V288" i="5" s="1"/>
  <c r="J288" i="5" s="1"/>
  <c r="U304" i="5"/>
  <c r="U320" i="5"/>
  <c r="U7" i="5"/>
  <c r="V7" i="5" s="1"/>
  <c r="J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U178" i="5"/>
  <c r="V178" i="5" s="1"/>
  <c r="J178" i="5" s="1"/>
  <c r="U273" i="5"/>
  <c r="O273" i="5" s="1"/>
  <c r="U176" i="5"/>
  <c r="V176" i="5" s="1"/>
  <c r="J176" i="5" s="1"/>
  <c r="U70" i="5"/>
  <c r="O70" i="5" s="1"/>
  <c r="U141" i="5"/>
  <c r="V141" i="5" s="1"/>
  <c r="J141" i="5" s="1"/>
  <c r="U39" i="5"/>
  <c r="O39" i="5" s="1"/>
  <c r="U255" i="5"/>
  <c r="U239" i="5"/>
  <c r="U223" i="5"/>
  <c r="V223" i="5" s="1"/>
  <c r="J223" i="5" s="1"/>
  <c r="U207" i="5"/>
  <c r="O207" i="5" s="1"/>
  <c r="U191" i="5"/>
  <c r="V191" i="5" s="1"/>
  <c r="J191" i="5" s="1"/>
  <c r="U174" i="5"/>
  <c r="O174" i="5" s="1"/>
  <c r="U158" i="5"/>
  <c r="O158" i="5" s="1"/>
  <c r="U142" i="5"/>
  <c r="O142" i="5" s="1"/>
  <c r="U126" i="5"/>
  <c r="U110" i="5"/>
  <c r="U94" i="5"/>
  <c r="V94" i="5" s="1"/>
  <c r="J94" i="5" s="1"/>
  <c r="U78" i="5"/>
  <c r="V78" i="5" s="1"/>
  <c r="J78" i="5" s="1"/>
  <c r="U62" i="5"/>
  <c r="V62" i="5" s="1"/>
  <c r="J62" i="5" s="1"/>
  <c r="U46" i="5"/>
  <c r="O46" i="5" s="1"/>
  <c r="U30" i="5"/>
  <c r="V30" i="5" s="1"/>
  <c r="J30" i="5" s="1"/>
  <c r="U14" i="5"/>
  <c r="O14" i="5" s="1"/>
  <c r="U169" i="5"/>
  <c r="U153" i="5"/>
  <c r="U137" i="5"/>
  <c r="O137" i="5" s="1"/>
  <c r="U121" i="5"/>
  <c r="V121" i="5" s="1"/>
  <c r="J121" i="5" s="1"/>
  <c r="U105" i="5"/>
  <c r="V105" i="5" s="1"/>
  <c r="J105" i="5" s="1"/>
  <c r="U89" i="5"/>
  <c r="O89" i="5" s="1"/>
  <c r="U73" i="5"/>
  <c r="V73" i="5" s="1"/>
  <c r="J73" i="5" s="1"/>
  <c r="U57" i="5"/>
  <c r="O57" i="5" s="1"/>
  <c r="U41" i="5"/>
  <c r="U25" i="5"/>
  <c r="U9" i="5"/>
  <c r="O9" i="5" s="1"/>
  <c r="U283" i="5"/>
  <c r="V283" i="5" s="1"/>
  <c r="J283" i="5" s="1"/>
  <c r="U267" i="5"/>
  <c r="V267" i="5" s="1"/>
  <c r="J267" i="5" s="1"/>
  <c r="U251" i="5"/>
  <c r="V251" i="5" s="1"/>
  <c r="J251" i="5" s="1"/>
  <c r="U235" i="5"/>
  <c r="V235" i="5" s="1"/>
  <c r="J235" i="5" s="1"/>
  <c r="U219" i="5"/>
  <c r="U203" i="5"/>
  <c r="U187" i="5"/>
  <c r="V187" i="5" s="1"/>
  <c r="J187" i="5" s="1"/>
  <c r="U170" i="5"/>
  <c r="V170" i="5" s="1"/>
  <c r="J170" i="5" s="1"/>
  <c r="U154" i="5"/>
  <c r="V154" i="5" s="1"/>
  <c r="J154" i="5" s="1"/>
  <c r="U138" i="5"/>
  <c r="V138" i="5" s="1"/>
  <c r="J138" i="5" s="1"/>
  <c r="U122" i="5"/>
  <c r="V122" i="5" s="1"/>
  <c r="J122" i="5" s="1"/>
  <c r="U106" i="5"/>
  <c r="V106" i="5" s="1"/>
  <c r="J106" i="5" s="1"/>
  <c r="U90" i="5"/>
  <c r="U74" i="5"/>
  <c r="U58" i="5"/>
  <c r="V58" i="5" s="1"/>
  <c r="J58" i="5" s="1"/>
  <c r="U42" i="5"/>
  <c r="V42" i="5" s="1"/>
  <c r="J42" i="5" s="1"/>
  <c r="U26" i="5"/>
  <c r="V26" i="5" s="1"/>
  <c r="J26" i="5" s="1"/>
  <c r="U10" i="5"/>
  <c r="V10" i="5" s="1"/>
  <c r="J10" i="5" s="1"/>
  <c r="U165" i="5"/>
  <c r="V165" i="5" s="1"/>
  <c r="J165" i="5" s="1"/>
  <c r="U149" i="5"/>
  <c r="O149" i="5" s="1"/>
  <c r="U133" i="5"/>
  <c r="U117" i="5"/>
  <c r="U101" i="5"/>
  <c r="V101" i="5" s="1"/>
  <c r="J101" i="5" s="1"/>
  <c r="U85" i="5"/>
  <c r="V85" i="5" s="1"/>
  <c r="J85" i="5" s="1"/>
  <c r="U69" i="5"/>
  <c r="V69" i="5" s="1"/>
  <c r="J69" i="5" s="1"/>
  <c r="U53" i="5"/>
  <c r="O53" i="5" s="1"/>
  <c r="U37" i="5"/>
  <c r="V37" i="5" s="1"/>
  <c r="J37" i="5" s="1"/>
  <c r="U21" i="5"/>
  <c r="O21" i="5" s="1"/>
  <c r="U249" i="5"/>
  <c r="U233" i="5"/>
  <c r="U217" i="5"/>
  <c r="O217" i="5" s="1"/>
  <c r="U201" i="5"/>
  <c r="V201" i="5" s="1"/>
  <c r="J201" i="5" s="1"/>
  <c r="U185" i="5"/>
  <c r="V185" i="5" s="1"/>
  <c r="J185" i="5" s="1"/>
  <c r="U168" i="5"/>
  <c r="V168" i="5" s="1"/>
  <c r="J168" i="5" s="1"/>
  <c r="U152" i="5"/>
  <c r="V152" i="5" s="1"/>
  <c r="J152" i="5" s="1"/>
  <c r="U136" i="5"/>
  <c r="O136" i="5" s="1"/>
  <c r="U120" i="5"/>
  <c r="U104" i="5"/>
  <c r="U88" i="5"/>
  <c r="V88" i="5" s="1"/>
  <c r="J88" i="5" s="1"/>
  <c r="U72" i="5"/>
  <c r="V72" i="5" s="1"/>
  <c r="J72" i="5" s="1"/>
  <c r="U56" i="5"/>
  <c r="V56" i="5" s="1"/>
  <c r="J56" i="5" s="1"/>
  <c r="U40" i="5"/>
  <c r="V40" i="5" s="1"/>
  <c r="J40" i="5" s="1"/>
  <c r="U24" i="5"/>
  <c r="O24" i="5" s="1"/>
  <c r="U8" i="5"/>
  <c r="V8" i="5" s="1"/>
  <c r="J8" i="5" s="1"/>
  <c r="U163" i="5"/>
  <c r="U147" i="5"/>
  <c r="U131" i="5"/>
  <c r="O131" i="5" s="1"/>
  <c r="U115" i="5"/>
  <c r="V115" i="5" s="1"/>
  <c r="U99" i="5"/>
  <c r="V99" i="5" s="1"/>
  <c r="J99" i="5" s="1"/>
  <c r="U83" i="5"/>
  <c r="V83" i="5" s="1"/>
  <c r="J83" i="5" s="1"/>
  <c r="U67" i="5"/>
  <c r="V67" i="5" s="1"/>
  <c r="J67" i="5" s="1"/>
  <c r="U51" i="5"/>
  <c r="V51" i="5" s="1"/>
  <c r="J51" i="5" s="1"/>
  <c r="U35" i="5"/>
  <c r="S5" i="10"/>
  <c r="AD5" i="10" s="1"/>
  <c r="X5" i="5"/>
  <c r="X5" i="9" s="1"/>
  <c r="AC5" i="5"/>
  <c r="R5" i="9"/>
  <c r="AC5" i="9" s="1"/>
  <c r="J76" i="5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N10" i="8"/>
  <c r="U10" i="8"/>
  <c r="N21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209" i="9"/>
  <c r="AB209" i="9" s="1"/>
  <c r="V190" i="9"/>
  <c r="AB190" i="9" s="1"/>
  <c r="O190" i="9"/>
  <c r="V116" i="9"/>
  <c r="AB116" i="9" s="1"/>
  <c r="O116" i="9"/>
  <c r="O131" i="9"/>
  <c r="V115" i="9"/>
  <c r="AB115" i="9" s="1"/>
  <c r="O115" i="9"/>
  <c r="O99" i="9"/>
  <c r="O300" i="5"/>
  <c r="V284" i="5"/>
  <c r="J284" i="5" s="1"/>
  <c r="O284" i="5"/>
  <c r="V317" i="5"/>
  <c r="J317" i="5" s="1"/>
  <c r="O317" i="5"/>
  <c r="V269" i="5"/>
  <c r="J269" i="5" s="1"/>
  <c r="O269" i="5"/>
  <c r="V172" i="5"/>
  <c r="J172" i="5" s="1"/>
  <c r="O172" i="5"/>
  <c r="V156" i="5"/>
  <c r="J156" i="5" s="1"/>
  <c r="O156" i="5"/>
  <c r="V140" i="5"/>
  <c r="J140" i="5" s="1"/>
  <c r="O140" i="5"/>
  <c r="V124" i="5"/>
  <c r="J124" i="5" s="1"/>
  <c r="O124" i="5"/>
  <c r="V108" i="5"/>
  <c r="J108" i="5" s="1"/>
  <c r="O108" i="5"/>
  <c r="V60" i="5"/>
  <c r="J60" i="5" s="1"/>
  <c r="O60" i="5"/>
  <c r="V119" i="5"/>
  <c r="J119" i="5" s="1"/>
  <c r="O119" i="5"/>
  <c r="U16" i="8"/>
  <c r="N7" i="8"/>
  <c r="U7" i="8"/>
  <c r="N28" i="8"/>
  <c r="U28" i="8"/>
  <c r="U25" i="8"/>
  <c r="O278" i="9"/>
  <c r="V262" i="9"/>
  <c r="AB262" i="9" s="1"/>
  <c r="O262" i="9"/>
  <c r="O246" i="9"/>
  <c r="W21" i="10"/>
  <c r="V303" i="9"/>
  <c r="AB303" i="9" s="1"/>
  <c r="O303" i="9"/>
  <c r="V287" i="9"/>
  <c r="AB287" i="9" s="1"/>
  <c r="O287" i="9"/>
  <c r="V174" i="9"/>
  <c r="AB174" i="9" s="1"/>
  <c r="O174" i="9"/>
  <c r="V130" i="9"/>
  <c r="AB130" i="9" s="1"/>
  <c r="O130" i="9"/>
  <c r="V114" i="9"/>
  <c r="AB114" i="9" s="1"/>
  <c r="O114" i="9"/>
  <c r="V193" i="9"/>
  <c r="AB193" i="9" s="1"/>
  <c r="O193" i="9"/>
  <c r="V177" i="9"/>
  <c r="AB177" i="9" s="1"/>
  <c r="O177" i="9"/>
  <c r="V161" i="9"/>
  <c r="AB161" i="9" s="1"/>
  <c r="O161" i="9"/>
  <c r="V65" i="9"/>
  <c r="AB65" i="9" s="1"/>
  <c r="O65" i="9"/>
  <c r="V49" i="9"/>
  <c r="AB49" i="9" s="1"/>
  <c r="O49" i="9"/>
  <c r="O33" i="9"/>
  <c r="O15" i="9"/>
  <c r="O250" i="5"/>
  <c r="V234" i="5"/>
  <c r="J234" i="5" s="1"/>
  <c r="O234" i="5"/>
  <c r="V218" i="5"/>
  <c r="J218" i="5" s="1"/>
  <c r="V203" i="5"/>
  <c r="J203" i="5" s="1"/>
  <c r="O203" i="5"/>
  <c r="O187" i="5"/>
  <c r="V74" i="5"/>
  <c r="J74" i="5" s="1"/>
  <c r="O74" i="5"/>
  <c r="O58" i="5"/>
  <c r="V117" i="5"/>
  <c r="J117" i="5" s="1"/>
  <c r="O117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W35" i="10"/>
  <c r="P35" i="10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J280" i="5" s="1"/>
  <c r="O280" i="5"/>
  <c r="V264" i="5"/>
  <c r="J264" i="5" s="1"/>
  <c r="O264" i="5"/>
  <c r="V313" i="5"/>
  <c r="J313" i="5" s="1"/>
  <c r="V297" i="5"/>
  <c r="J297" i="5" s="1"/>
  <c r="O297" i="5"/>
  <c r="V281" i="5"/>
  <c r="J281" i="5" s="1"/>
  <c r="O281" i="5"/>
  <c r="V233" i="5"/>
  <c r="J233" i="5" s="1"/>
  <c r="O233" i="5"/>
  <c r="V104" i="5"/>
  <c r="J104" i="5" s="1"/>
  <c r="O104" i="5"/>
  <c r="V147" i="5"/>
  <c r="J147" i="5" s="1"/>
  <c r="O147" i="5"/>
  <c r="V131" i="5"/>
  <c r="J131" i="5" s="1"/>
  <c r="N9" i="8"/>
  <c r="U9" i="8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J278" i="5" s="1"/>
  <c r="O278" i="5"/>
  <c r="V262" i="5"/>
  <c r="J262" i="5" s="1"/>
  <c r="O262" i="5"/>
  <c r="V198" i="5"/>
  <c r="J198" i="5" s="1"/>
  <c r="O198" i="5"/>
  <c r="O10" i="9"/>
  <c r="V295" i="5"/>
  <c r="J295" i="5" s="1"/>
  <c r="O295" i="5"/>
  <c r="O279" i="5"/>
  <c r="V263" i="5"/>
  <c r="J263" i="5" s="1"/>
  <c r="O263" i="5"/>
  <c r="V231" i="5"/>
  <c r="J231" i="5" s="1"/>
  <c r="O231" i="5"/>
  <c r="V199" i="5"/>
  <c r="J199" i="5" s="1"/>
  <c r="O199" i="5"/>
  <c r="V150" i="5"/>
  <c r="J150" i="5" s="1"/>
  <c r="O150" i="5"/>
  <c r="V38" i="5"/>
  <c r="J38" i="5" s="1"/>
  <c r="O38" i="5"/>
  <c r="V161" i="5"/>
  <c r="J161" i="5" s="1"/>
  <c r="O161" i="5"/>
  <c r="V129" i="5"/>
  <c r="J129" i="5" s="1"/>
  <c r="O129" i="5"/>
  <c r="V113" i="5"/>
  <c r="J113" i="5" s="1"/>
  <c r="O113" i="5"/>
  <c r="V97" i="5"/>
  <c r="J97" i="5" s="1"/>
  <c r="V49" i="5"/>
  <c r="J49" i="5" s="1"/>
  <c r="O49" i="5"/>
  <c r="U19" i="8"/>
  <c r="N19" i="8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J308" i="5" s="1"/>
  <c r="V292" i="5"/>
  <c r="J292" i="5" s="1"/>
  <c r="O292" i="5"/>
  <c r="V276" i="5"/>
  <c r="J276" i="5" s="1"/>
  <c r="O276" i="5"/>
  <c r="V180" i="5"/>
  <c r="J180" i="5" s="1"/>
  <c r="O180" i="5"/>
  <c r="V8" i="9"/>
  <c r="AB8" i="9" s="1"/>
  <c r="O8" i="9"/>
  <c r="V309" i="5"/>
  <c r="J309" i="5" s="1"/>
  <c r="O309" i="5"/>
  <c r="O261" i="5"/>
  <c r="V245" i="5"/>
  <c r="J245" i="5" s="1"/>
  <c r="O245" i="5"/>
  <c r="V197" i="5"/>
  <c r="J197" i="5" s="1"/>
  <c r="O197" i="5"/>
  <c r="V181" i="5"/>
  <c r="J181" i="5" s="1"/>
  <c r="O181" i="5"/>
  <c r="V164" i="5"/>
  <c r="J164" i="5" s="1"/>
  <c r="O164" i="5"/>
  <c r="V132" i="5"/>
  <c r="J132" i="5" s="1"/>
  <c r="O132" i="5"/>
  <c r="V84" i="5"/>
  <c r="J84" i="5" s="1"/>
  <c r="V52" i="5"/>
  <c r="J52" i="5" s="1"/>
  <c r="O52" i="5"/>
  <c r="V143" i="5"/>
  <c r="J143" i="5" s="1"/>
  <c r="O143" i="5"/>
  <c r="V111" i="5"/>
  <c r="J111" i="5" s="1"/>
  <c r="O111" i="5"/>
  <c r="V95" i="5"/>
  <c r="J95" i="5" s="1"/>
  <c r="V63" i="5"/>
  <c r="J63" i="5" s="1"/>
  <c r="O63" i="5"/>
  <c r="V47" i="5"/>
  <c r="J47" i="5" s="1"/>
  <c r="O47" i="5"/>
  <c r="V31" i="5"/>
  <c r="J31" i="5" s="1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215" i="9"/>
  <c r="AB215" i="9" s="1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24" i="9"/>
  <c r="AB24" i="9" s="1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V306" i="5"/>
  <c r="J306" i="5" s="1"/>
  <c r="O306" i="5"/>
  <c r="V242" i="5"/>
  <c r="J242" i="5" s="1"/>
  <c r="O242" i="5"/>
  <c r="V210" i="5"/>
  <c r="J210" i="5" s="1"/>
  <c r="O210" i="5"/>
  <c r="O194" i="5"/>
  <c r="V307" i="5"/>
  <c r="J307" i="5" s="1"/>
  <c r="O307" i="5"/>
  <c r="V291" i="5"/>
  <c r="J291" i="5" s="1"/>
  <c r="V275" i="5"/>
  <c r="J275" i="5" s="1"/>
  <c r="V259" i="5"/>
  <c r="J259" i="5" s="1"/>
  <c r="O259" i="5"/>
  <c r="V179" i="5"/>
  <c r="J179" i="5" s="1"/>
  <c r="O179" i="5"/>
  <c r="V114" i="5"/>
  <c r="J114" i="5" s="1"/>
  <c r="V98" i="5"/>
  <c r="J98" i="5" s="1"/>
  <c r="O98" i="5"/>
  <c r="V82" i="5"/>
  <c r="J82" i="5" s="1"/>
  <c r="O82" i="5"/>
  <c r="O66" i="5"/>
  <c r="V34" i="5"/>
  <c r="J34" i="5" s="1"/>
  <c r="O93" i="5"/>
  <c r="V13" i="5"/>
  <c r="J13" i="5" s="1"/>
  <c r="O13" i="5"/>
  <c r="V140" i="9"/>
  <c r="AB140" i="9" s="1"/>
  <c r="O140" i="9"/>
  <c r="W34" i="10"/>
  <c r="P34" i="10"/>
  <c r="P18" i="10"/>
  <c r="V220" i="9"/>
  <c r="AB220" i="9" s="1"/>
  <c r="O220" i="9"/>
  <c r="V204" i="9"/>
  <c r="AB204" i="9" s="1"/>
  <c r="O204" i="9"/>
  <c r="O150" i="9"/>
  <c r="V261" i="9"/>
  <c r="AB261" i="9" s="1"/>
  <c r="O261" i="9"/>
  <c r="V245" i="9"/>
  <c r="AB245" i="9" s="1"/>
  <c r="O245" i="9"/>
  <c r="V88" i="9"/>
  <c r="AB88" i="9" s="1"/>
  <c r="O88" i="9"/>
  <c r="V72" i="9"/>
  <c r="AB72" i="9" s="1"/>
  <c r="O72" i="9"/>
  <c r="V56" i="9"/>
  <c r="AB56" i="9" s="1"/>
  <c r="V135" i="9"/>
  <c r="AB135" i="9" s="1"/>
  <c r="V119" i="9"/>
  <c r="AB119" i="9" s="1"/>
  <c r="O119" i="9"/>
  <c r="V320" i="5"/>
  <c r="J320" i="5" s="1"/>
  <c r="O320" i="5"/>
  <c r="V304" i="5"/>
  <c r="J304" i="5" s="1"/>
  <c r="O304" i="5"/>
  <c r="V256" i="5"/>
  <c r="J256" i="5" s="1"/>
  <c r="V192" i="5"/>
  <c r="J192" i="5" s="1"/>
  <c r="O192" i="5"/>
  <c r="V20" i="9"/>
  <c r="AB20" i="9" s="1"/>
  <c r="O20" i="9"/>
  <c r="V321" i="5"/>
  <c r="J321" i="5" s="1"/>
  <c r="V273" i="5"/>
  <c r="J273" i="5" s="1"/>
  <c r="V241" i="5"/>
  <c r="J241" i="5" s="1"/>
  <c r="O241" i="5"/>
  <c r="O128" i="5"/>
  <c r="V64" i="5"/>
  <c r="J64" i="5" s="1"/>
  <c r="V48" i="5"/>
  <c r="J48" i="5" s="1"/>
  <c r="O48" i="5"/>
  <c r="V139" i="5"/>
  <c r="J139" i="5" s="1"/>
  <c r="O139" i="5"/>
  <c r="V123" i="5"/>
  <c r="J123" i="5" s="1"/>
  <c r="V107" i="5"/>
  <c r="J107" i="5" s="1"/>
  <c r="O107" i="5"/>
  <c r="V75" i="5"/>
  <c r="J75" i="5" s="1"/>
  <c r="O75" i="5"/>
  <c r="V43" i="5"/>
  <c r="J43" i="5" s="1"/>
  <c r="V27" i="5"/>
  <c r="J27" i="5" s="1"/>
  <c r="O27" i="5"/>
  <c r="N35" i="8"/>
  <c r="U35" i="8"/>
  <c r="N18" i="8"/>
  <c r="U18" i="8"/>
  <c r="O186" i="9"/>
  <c r="V266" i="9"/>
  <c r="AB266" i="9" s="1"/>
  <c r="O266" i="9"/>
  <c r="V250" i="9"/>
  <c r="AB250" i="9" s="1"/>
  <c r="O250" i="9"/>
  <c r="W9" i="10"/>
  <c r="P9" i="10"/>
  <c r="V291" i="9"/>
  <c r="AB291" i="9" s="1"/>
  <c r="O291" i="9"/>
  <c r="O275" i="9"/>
  <c r="V195" i="9"/>
  <c r="AB195" i="9" s="1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AB53" i="9" s="1"/>
  <c r="O53" i="9"/>
  <c r="V37" i="9"/>
  <c r="AB37" i="9" s="1"/>
  <c r="O37" i="9"/>
  <c r="O19" i="9"/>
  <c r="O238" i="5"/>
  <c r="V222" i="5"/>
  <c r="J222" i="5" s="1"/>
  <c r="O222" i="5"/>
  <c r="O206" i="5"/>
  <c r="V255" i="5"/>
  <c r="J255" i="5" s="1"/>
  <c r="O255" i="5"/>
  <c r="V239" i="5"/>
  <c r="J239" i="5" s="1"/>
  <c r="O239" i="5"/>
  <c r="V126" i="5"/>
  <c r="J126" i="5" s="1"/>
  <c r="O126" i="5"/>
  <c r="V110" i="5"/>
  <c r="J110" i="5" s="1"/>
  <c r="O110" i="5"/>
  <c r="V169" i="5"/>
  <c r="J169" i="5" s="1"/>
  <c r="O169" i="5"/>
  <c r="V153" i="5"/>
  <c r="J153" i="5" s="1"/>
  <c r="O153" i="5"/>
  <c r="V41" i="5"/>
  <c r="J41" i="5" s="1"/>
  <c r="O41" i="5"/>
  <c r="V25" i="5"/>
  <c r="J25" i="5" s="1"/>
  <c r="O25" i="5"/>
  <c r="O88" i="5" l="1"/>
  <c r="O101" i="5"/>
  <c r="O16" i="9"/>
  <c r="V131" i="9"/>
  <c r="AB131" i="9" s="1"/>
  <c r="V225" i="9"/>
  <c r="AB225" i="9" s="1"/>
  <c r="O92" i="9"/>
  <c r="U12" i="8"/>
  <c r="O148" i="9"/>
  <c r="O69" i="9"/>
  <c r="O151" i="9"/>
  <c r="O30" i="9"/>
  <c r="V155" i="9"/>
  <c r="AB155" i="9" s="1"/>
  <c r="V217" i="5"/>
  <c r="J217" i="5" s="1"/>
  <c r="O204" i="5"/>
  <c r="V46" i="5"/>
  <c r="J46" i="5" s="1"/>
  <c r="V303" i="5"/>
  <c r="J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AB17" i="9" s="1"/>
  <c r="O270" i="5"/>
  <c r="O85" i="9"/>
  <c r="V152" i="9"/>
  <c r="AB152" i="9" s="1"/>
  <c r="V22" i="5"/>
  <c r="J22" i="5" s="1"/>
  <c r="V25" i="9"/>
  <c r="AB25" i="9" s="1"/>
  <c r="V223" i="9"/>
  <c r="AB223" i="9" s="1"/>
  <c r="V151" i="5"/>
  <c r="J151" i="5" s="1"/>
  <c r="V224" i="5"/>
  <c r="J224" i="5" s="1"/>
  <c r="O45" i="5"/>
  <c r="V50" i="9"/>
  <c r="AB50" i="9" s="1"/>
  <c r="O12" i="5"/>
  <c r="V11" i="5"/>
  <c r="J11" i="5" s="1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G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AB16" i="9" s="1"/>
  <c r="V99" i="9"/>
  <c r="AB99" i="9" s="1"/>
  <c r="O200" i="9"/>
  <c r="V85" i="9"/>
  <c r="AB85" i="9" s="1"/>
  <c r="O156" i="9"/>
  <c r="V302" i="9"/>
  <c r="AB302" i="9" s="1"/>
  <c r="V179" i="9"/>
  <c r="AB179" i="9" s="1"/>
  <c r="V207" i="5"/>
  <c r="J207" i="5" s="1"/>
  <c r="V19" i="9"/>
  <c r="AB19" i="9" s="1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J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I14" i="8" s="1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J160" i="5" s="1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K15" i="10" s="1"/>
  <c r="N27" i="8"/>
  <c r="V134" i="5"/>
  <c r="J134" i="5" s="1"/>
  <c r="V215" i="5"/>
  <c r="J215" i="5" s="1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AB22" i="9" s="1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J77" i="5" s="1"/>
  <c r="V20" i="5"/>
  <c r="J20" i="5" s="1"/>
  <c r="V92" i="9"/>
  <c r="AB92" i="9" s="1"/>
  <c r="O162" i="9"/>
  <c r="O12" i="9"/>
  <c r="V148" i="9"/>
  <c r="AB148" i="9" s="1"/>
  <c r="O260" i="9"/>
  <c r="V294" i="9"/>
  <c r="AB294" i="9" s="1"/>
  <c r="V316" i="5"/>
  <c r="J316" i="5" s="1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95" i="9"/>
  <c r="O221" i="9"/>
  <c r="V260" i="9"/>
  <c r="AB260" i="9" s="1"/>
  <c r="O266" i="5"/>
  <c r="O280" i="9"/>
  <c r="O282" i="9"/>
  <c r="O223" i="5"/>
  <c r="V137" i="5"/>
  <c r="J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J9" i="5" s="1"/>
  <c r="V29" i="9"/>
  <c r="AB29" i="9" s="1"/>
  <c r="U8" i="8"/>
  <c r="I8" i="8" s="1"/>
  <c r="V59" i="5"/>
  <c r="J59" i="5" s="1"/>
  <c r="O112" i="5"/>
  <c r="O277" i="9"/>
  <c r="V157" i="5"/>
  <c r="J157" i="5" s="1"/>
  <c r="V274" i="5"/>
  <c r="J274" i="5" s="1"/>
  <c r="O215" i="9"/>
  <c r="V9" i="9"/>
  <c r="AB9" i="9" s="1"/>
  <c r="O111" i="9"/>
  <c r="V81" i="9"/>
  <c r="AB81" i="9" s="1"/>
  <c r="O67" i="9"/>
  <c r="O147" i="9"/>
  <c r="O289" i="9"/>
  <c r="O195" i="9"/>
  <c r="O208" i="5"/>
  <c r="V277" i="9"/>
  <c r="AB277" i="9" s="1"/>
  <c r="V18" i="5"/>
  <c r="J18" i="5" s="1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J70" i="5" s="1"/>
  <c r="O115" i="5"/>
  <c r="O72" i="5"/>
  <c r="O201" i="5"/>
  <c r="O28" i="5"/>
  <c r="V268" i="5"/>
  <c r="J268" i="5" s="1"/>
  <c r="O246" i="5"/>
  <c r="O205" i="5"/>
  <c r="O277" i="5"/>
  <c r="O100" i="9"/>
  <c r="O80" i="5"/>
  <c r="O221" i="5"/>
  <c r="V39" i="5"/>
  <c r="J39" i="5" s="1"/>
  <c r="P22" i="10"/>
  <c r="O182" i="5"/>
  <c r="O257" i="9"/>
  <c r="V200" i="5"/>
  <c r="J200" i="5" s="1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J71" i="5" s="1"/>
  <c r="V248" i="9"/>
  <c r="AB248" i="9" s="1"/>
  <c r="V46" i="9"/>
  <c r="AB46" i="9" s="1"/>
  <c r="O255" i="9"/>
  <c r="U24" i="8"/>
  <c r="I24" i="8" s="1"/>
  <c r="V62" i="9"/>
  <c r="AB62" i="9" s="1"/>
  <c r="O194" i="9"/>
  <c r="O290" i="9"/>
  <c r="O165" i="5"/>
  <c r="V180" i="9"/>
  <c r="AB180" i="9" s="1"/>
  <c r="P30" i="10"/>
  <c r="J115" i="5"/>
  <c r="V174" i="5"/>
  <c r="J174" i="5" s="1"/>
  <c r="V265" i="9"/>
  <c r="AB265" i="9" s="1"/>
  <c r="V32" i="5"/>
  <c r="J32" i="5" s="1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AB13" i="9" s="1"/>
  <c r="V7" i="9"/>
  <c r="AB7" i="9" s="1"/>
  <c r="O251" i="5"/>
  <c r="O186" i="5"/>
  <c r="O230" i="9"/>
  <c r="V237" i="5"/>
  <c r="J237" i="5" s="1"/>
  <c r="O51" i="9"/>
  <c r="V26" i="9"/>
  <c r="AB26" i="9" s="1"/>
  <c r="O197" i="9"/>
  <c r="V59" i="9"/>
  <c r="AB59" i="9" s="1"/>
  <c r="V21" i="9"/>
  <c r="AB21" i="9" s="1"/>
  <c r="V96" i="5"/>
  <c r="J96" i="5" s="1"/>
  <c r="V89" i="5"/>
  <c r="J89" i="5" s="1"/>
  <c r="O18" i="9"/>
  <c r="V117" i="9"/>
  <c r="AB117" i="9" s="1"/>
  <c r="V243" i="9"/>
  <c r="AB243" i="9" s="1"/>
  <c r="V23" i="9"/>
  <c r="AB23" i="9" s="1"/>
  <c r="O29" i="5"/>
  <c r="O258" i="5"/>
  <c r="O322" i="5"/>
  <c r="O90" i="9"/>
  <c r="V199" i="9"/>
  <c r="AB199" i="9" s="1"/>
  <c r="O310" i="5"/>
  <c r="O77" i="9"/>
  <c r="P24" i="10"/>
  <c r="V24" i="5"/>
  <c r="J24" i="5" s="1"/>
  <c r="O31" i="9"/>
  <c r="V32" i="9"/>
  <c r="AB32" i="9" s="1"/>
  <c r="O82" i="9"/>
  <c r="O253" i="5"/>
  <c r="V51" i="9"/>
  <c r="AB51" i="9" s="1"/>
  <c r="V84" i="9"/>
  <c r="AB84" i="9" s="1"/>
  <c r="V18" i="9"/>
  <c r="AB18" i="9" s="1"/>
  <c r="V311" i="5"/>
  <c r="J311" i="5" s="1"/>
  <c r="V77" i="9"/>
  <c r="AB77" i="9" s="1"/>
  <c r="V31" i="9"/>
  <c r="AB31" i="9" s="1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AB11" i="9" s="1"/>
  <c r="V203" i="9"/>
  <c r="AB203" i="9" s="1"/>
  <c r="W33" i="10"/>
  <c r="K33" i="10" s="1"/>
  <c r="V136" i="5"/>
  <c r="J136" i="5" s="1"/>
  <c r="V175" i="9"/>
  <c r="AB175" i="9" s="1"/>
  <c r="O292" i="9"/>
  <c r="N33" i="8"/>
  <c r="O106" i="5"/>
  <c r="O202" i="5"/>
  <c r="O271" i="9"/>
  <c r="O23" i="5"/>
  <c r="O236" i="5"/>
  <c r="J189" i="5"/>
  <c r="V186" i="9"/>
  <c r="AB186" i="9" s="1"/>
  <c r="O213" i="9"/>
  <c r="O73" i="5"/>
  <c r="O195" i="5"/>
  <c r="V158" i="5"/>
  <c r="J158" i="5" s="1"/>
  <c r="V218" i="9"/>
  <c r="AB218" i="9" s="1"/>
  <c r="O71" i="9"/>
  <c r="O284" i="9"/>
  <c r="O141" i="5"/>
  <c r="O130" i="5"/>
  <c r="O105" i="9"/>
  <c r="V213" i="5"/>
  <c r="J213" i="5" s="1"/>
  <c r="P31" i="10"/>
  <c r="O224" i="9"/>
  <c r="O110" i="9"/>
  <c r="O51" i="5"/>
  <c r="O152" i="5"/>
  <c r="O47" i="9"/>
  <c r="V292" i="9"/>
  <c r="AB292" i="9" s="1"/>
  <c r="V21" i="5"/>
  <c r="J21" i="5" s="1"/>
  <c r="V82" i="9"/>
  <c r="AB82" i="9" s="1"/>
  <c r="V271" i="9"/>
  <c r="AB271" i="9" s="1"/>
  <c r="V253" i="5"/>
  <c r="J253" i="5" s="1"/>
  <c r="O36" i="9"/>
  <c r="O222" i="9"/>
  <c r="V10" i="9"/>
  <c r="AB10" i="9" s="1"/>
  <c r="V276" i="9"/>
  <c r="AB276" i="9" s="1"/>
  <c r="V87" i="5"/>
  <c r="J87" i="5" s="1"/>
  <c r="V318" i="5"/>
  <c r="J318" i="5" s="1"/>
  <c r="V305" i="5"/>
  <c r="J305" i="5" s="1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G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O218" i="9"/>
  <c r="V28" i="9"/>
  <c r="AB28" i="9" s="1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J53" i="5" s="1"/>
  <c r="O235" i="5"/>
  <c r="O314" i="5"/>
  <c r="O145" i="9"/>
  <c r="O214" i="9"/>
  <c r="U13" i="8"/>
  <c r="I13" i="8" s="1"/>
  <c r="O135" i="5"/>
  <c r="O285" i="5"/>
  <c r="V68" i="9"/>
  <c r="AB68" i="9" s="1"/>
  <c r="V132" i="9"/>
  <c r="AB132" i="9" s="1"/>
  <c r="V86" i="9"/>
  <c r="AB86" i="9" s="1"/>
  <c r="O192" i="9"/>
  <c r="O42" i="9"/>
  <c r="V27" i="9"/>
  <c r="AB27" i="9" s="1"/>
  <c r="O233" i="9"/>
  <c r="O256" i="9"/>
  <c r="V149" i="5"/>
  <c r="J149" i="5" s="1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AB14" i="9" s="1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J220" i="5" s="1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I36" i="8" s="1"/>
  <c r="O10" i="5"/>
  <c r="O211" i="5"/>
  <c r="O121" i="9"/>
  <c r="O15" i="5"/>
  <c r="O36" i="5"/>
  <c r="U34" i="8"/>
  <c r="O34" i="8" s="1"/>
  <c r="G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J35" i="5" s="1"/>
  <c r="O35" i="5"/>
  <c r="V163" i="5"/>
  <c r="J163" i="5" s="1"/>
  <c r="O163" i="5"/>
  <c r="V120" i="5"/>
  <c r="J120" i="5" s="1"/>
  <c r="O120" i="5"/>
  <c r="V249" i="5"/>
  <c r="J249" i="5" s="1"/>
  <c r="O249" i="5"/>
  <c r="V133" i="5"/>
  <c r="J133" i="5" s="1"/>
  <c r="O133" i="5"/>
  <c r="V90" i="5"/>
  <c r="J90" i="5" s="1"/>
  <c r="O90" i="5"/>
  <c r="V219" i="5"/>
  <c r="J219" i="5" s="1"/>
  <c r="O219" i="5"/>
  <c r="V142" i="5"/>
  <c r="J142" i="5" s="1"/>
  <c r="V14" i="5"/>
  <c r="J14" i="5" s="1"/>
  <c r="V57" i="5"/>
  <c r="J57" i="5" s="1"/>
  <c r="I29" i="8"/>
  <c r="I7" i="8"/>
  <c r="I33" i="8"/>
  <c r="I11" i="8"/>
  <c r="I12" i="8"/>
  <c r="I10" i="8"/>
  <c r="I16" i="8"/>
  <c r="I9" i="8"/>
  <c r="I19" i="8"/>
  <c r="I20" i="8"/>
  <c r="I18" i="8"/>
  <c r="I17" i="8"/>
  <c r="I22" i="8"/>
  <c r="I27" i="8"/>
  <c r="I28" i="8"/>
  <c r="I21" i="8"/>
  <c r="I26" i="8"/>
  <c r="I31" i="8"/>
  <c r="I25" i="8"/>
  <c r="I30" i="8"/>
  <c r="I35" i="8"/>
  <c r="K8" i="10"/>
  <c r="K9" i="10"/>
  <c r="K14" i="10"/>
  <c r="K11" i="10"/>
  <c r="K12" i="10"/>
  <c r="K13" i="10"/>
  <c r="K18" i="10"/>
  <c r="K16" i="10"/>
  <c r="K17" i="10"/>
  <c r="K22" i="10"/>
  <c r="K19" i="10"/>
  <c r="K20" i="10"/>
  <c r="K21" i="10"/>
  <c r="K26" i="10"/>
  <c r="K24" i="10"/>
  <c r="K25" i="10"/>
  <c r="K30" i="10"/>
  <c r="K27" i="10"/>
  <c r="K28" i="10"/>
  <c r="K29" i="10"/>
  <c r="K34" i="10"/>
  <c r="K31" i="10"/>
  <c r="K7" i="10"/>
  <c r="K35" i="10"/>
  <c r="K36" i="10"/>
  <c r="K10" i="10"/>
  <c r="J91" i="9"/>
  <c r="J24" i="9"/>
  <c r="J56" i="9"/>
  <c r="J88" i="9"/>
  <c r="J152" i="9"/>
  <c r="J149" i="9"/>
  <c r="J118" i="9"/>
  <c r="J256" i="9"/>
  <c r="J288" i="9"/>
  <c r="J130" i="9"/>
  <c r="J131" i="9"/>
  <c r="J261" i="9"/>
  <c r="J258" i="9"/>
  <c r="J143" i="9"/>
  <c r="J226" i="9"/>
  <c r="J102" i="9"/>
  <c r="J50" i="9"/>
  <c r="J63" i="9"/>
  <c r="J60" i="9"/>
  <c r="J228" i="9"/>
  <c r="J254" i="9"/>
  <c r="J141" i="9"/>
  <c r="J201" i="9"/>
  <c r="J233" i="9"/>
  <c r="J297" i="9"/>
  <c r="J279" i="9"/>
  <c r="J177" i="9"/>
  <c r="J114" i="9"/>
  <c r="J53" i="9"/>
  <c r="J64" i="9"/>
  <c r="J96" i="9"/>
  <c r="J160" i="9"/>
  <c r="J170" i="9"/>
  <c r="J139" i="9"/>
  <c r="J200" i="9"/>
  <c r="J232" i="9"/>
  <c r="J287" i="9"/>
  <c r="J250" i="9"/>
  <c r="J291" i="9"/>
  <c r="J153" i="9"/>
  <c r="J205" i="9"/>
  <c r="J269" i="9"/>
  <c r="J301" i="9"/>
  <c r="J85" i="9"/>
  <c r="J41" i="9"/>
  <c r="J165" i="9"/>
  <c r="J262" i="9"/>
  <c r="J303" i="9"/>
  <c r="J137" i="9"/>
  <c r="J58" i="9"/>
  <c r="J39" i="9"/>
  <c r="J89" i="9"/>
  <c r="J181" i="9"/>
  <c r="J204" i="9"/>
  <c r="J266" i="9"/>
  <c r="J37" i="9"/>
  <c r="J209" i="9"/>
  <c r="J241" i="9"/>
  <c r="J169" i="9"/>
  <c r="J73" i="9"/>
  <c r="J135" i="9"/>
  <c r="J158" i="9"/>
  <c r="J8" i="9"/>
  <c r="J72" i="9"/>
  <c r="J168" i="9"/>
  <c r="J106" i="9"/>
  <c r="J161" i="9"/>
  <c r="J240" i="9"/>
  <c r="J272" i="9"/>
  <c r="J65" i="9"/>
  <c r="J174" i="9"/>
  <c r="J245" i="9"/>
  <c r="J277" i="9"/>
  <c r="J123" i="9"/>
  <c r="J242" i="9"/>
  <c r="J146" i="9"/>
  <c r="J79" i="9"/>
  <c r="J12" i="9"/>
  <c r="J76" i="9"/>
  <c r="J140" i="9"/>
  <c r="J172" i="9"/>
  <c r="J61" i="9"/>
  <c r="J244" i="9"/>
  <c r="J115" i="9"/>
  <c r="J94" i="9"/>
  <c r="J185" i="9"/>
  <c r="J249" i="9"/>
  <c r="J281" i="9"/>
  <c r="J270" i="9"/>
  <c r="J157" i="9"/>
  <c r="J211" i="9"/>
  <c r="J80" i="9"/>
  <c r="J112" i="9"/>
  <c r="J93" i="9"/>
  <c r="J182" i="9"/>
  <c r="J216" i="9"/>
  <c r="J195" i="9"/>
  <c r="J109" i="9"/>
  <c r="J134" i="9"/>
  <c r="J189" i="9"/>
  <c r="J285" i="9"/>
  <c r="J247" i="9"/>
  <c r="J122" i="9"/>
  <c r="J49" i="9"/>
  <c r="J219" i="9"/>
  <c r="J138" i="9"/>
  <c r="J119" i="9"/>
  <c r="J178" i="9"/>
  <c r="J107" i="9"/>
  <c r="J190" i="9"/>
  <c r="J251" i="9"/>
  <c r="J20" i="9"/>
  <c r="J215" i="9"/>
  <c r="J220" i="9"/>
  <c r="J84" i="9"/>
  <c r="J193" i="9"/>
  <c r="J42" i="9"/>
  <c r="J116" i="9"/>
  <c r="J225" i="9"/>
  <c r="J74" i="9"/>
  <c r="J206" i="9"/>
  <c r="J257" i="9"/>
  <c r="J238" i="9"/>
  <c r="W223" i="5"/>
  <c r="P223" i="5"/>
  <c r="H223" i="5" s="1"/>
  <c r="W105" i="5"/>
  <c r="P105" i="5"/>
  <c r="H105" i="5" s="1"/>
  <c r="W121" i="5"/>
  <c r="P121" i="5"/>
  <c r="H121" i="5" s="1"/>
  <c r="W78" i="5"/>
  <c r="P78" i="5"/>
  <c r="H78" i="5" s="1"/>
  <c r="W207" i="5"/>
  <c r="W302" i="5"/>
  <c r="P302" i="5"/>
  <c r="H302" i="5" s="1"/>
  <c r="X9" i="10"/>
  <c r="Q9" i="10"/>
  <c r="I9" i="10" s="1"/>
  <c r="W266" i="9"/>
  <c r="AC266" i="9" s="1"/>
  <c r="P266" i="9"/>
  <c r="H266" i="9" s="1"/>
  <c r="W107" i="5"/>
  <c r="P107" i="5"/>
  <c r="H107" i="5" s="1"/>
  <c r="W64" i="5"/>
  <c r="P64" i="5"/>
  <c r="H64" i="5" s="1"/>
  <c r="W193" i="5"/>
  <c r="P193" i="5"/>
  <c r="H193" i="5" s="1"/>
  <c r="W321" i="5"/>
  <c r="P321" i="5"/>
  <c r="H321" i="5" s="1"/>
  <c r="W288" i="5"/>
  <c r="P288" i="5"/>
  <c r="H288" i="5" s="1"/>
  <c r="W56" i="9"/>
  <c r="AC56" i="9" s="1"/>
  <c r="P56" i="9"/>
  <c r="H56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153" i="9"/>
  <c r="AC153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AC8" i="9" s="1"/>
  <c r="P8" i="9"/>
  <c r="H8" i="9" s="1"/>
  <c r="W292" i="5"/>
  <c r="P292" i="5"/>
  <c r="H292" i="5" s="1"/>
  <c r="O19" i="8"/>
  <c r="G19" i="8" s="1"/>
  <c r="V19" i="8"/>
  <c r="V20" i="8"/>
  <c r="O20" i="8"/>
  <c r="G20" i="8" s="1"/>
  <c r="O31" i="8"/>
  <c r="G31" i="8" s="1"/>
  <c r="V31" i="8"/>
  <c r="W190" i="5"/>
  <c r="P190" i="5"/>
  <c r="H190" i="5" s="1"/>
  <c r="W86" i="9"/>
  <c r="AC86" i="9" s="1"/>
  <c r="P86" i="9"/>
  <c r="H86" i="9" s="1"/>
  <c r="W218" i="9"/>
  <c r="AC218" i="9" s="1"/>
  <c r="O22" i="8"/>
  <c r="G22" i="8" s="1"/>
  <c r="V22" i="8"/>
  <c r="W16" i="5"/>
  <c r="P16" i="5"/>
  <c r="H16" i="5" s="1"/>
  <c r="W144" i="5"/>
  <c r="P144" i="5"/>
  <c r="H144" i="5" s="1"/>
  <c r="W273" i="5"/>
  <c r="P273" i="5"/>
  <c r="H273" i="5" s="1"/>
  <c r="W240" i="5"/>
  <c r="P240" i="5"/>
  <c r="H240" i="5" s="1"/>
  <c r="W55" i="9"/>
  <c r="AC55" i="9" s="1"/>
  <c r="W245" i="9"/>
  <c r="AC245" i="9" s="1"/>
  <c r="P245" i="9"/>
  <c r="H245" i="9" s="1"/>
  <c r="W204" i="9"/>
  <c r="AC204" i="9" s="1"/>
  <c r="P204" i="9"/>
  <c r="H204" i="9" s="1"/>
  <c r="X34" i="10"/>
  <c r="Q34" i="10"/>
  <c r="I34" i="10" s="1"/>
  <c r="W45" i="5"/>
  <c r="P45" i="5"/>
  <c r="H45" i="5" s="1"/>
  <c r="W173" i="5"/>
  <c r="P173" i="5"/>
  <c r="W130" i="5"/>
  <c r="P130" i="5"/>
  <c r="H130" i="5" s="1"/>
  <c r="W259" i="5"/>
  <c r="P259" i="5"/>
  <c r="H259" i="5" s="1"/>
  <c r="W226" i="5"/>
  <c r="P226" i="5"/>
  <c r="H226" i="5" s="1"/>
  <c r="W41" i="9"/>
  <c r="AC41" i="9" s="1"/>
  <c r="P41" i="9"/>
  <c r="H41" i="9" s="1"/>
  <c r="W169" i="9"/>
  <c r="AC169" i="9" s="1"/>
  <c r="P169" i="9"/>
  <c r="H169" i="9" s="1"/>
  <c r="W122" i="9"/>
  <c r="AC122" i="9" s="1"/>
  <c r="P122" i="9"/>
  <c r="H122" i="9" s="1"/>
  <c r="W63" i="5"/>
  <c r="P63" i="5"/>
  <c r="H63" i="5" s="1"/>
  <c r="W148" i="5"/>
  <c r="P148" i="5"/>
  <c r="H148" i="5" s="1"/>
  <c r="W277" i="5"/>
  <c r="P277" i="5"/>
  <c r="H277" i="5" s="1"/>
  <c r="W244" i="5"/>
  <c r="P244" i="5"/>
  <c r="H244" i="5" s="1"/>
  <c r="W272" i="9"/>
  <c r="AC272" i="9" s="1"/>
  <c r="P272" i="9"/>
  <c r="H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94" i="9"/>
  <c r="AC94" i="9" s="1"/>
  <c r="P94" i="9"/>
  <c r="H94" i="9" s="1"/>
  <c r="W226" i="9"/>
  <c r="AC226" i="9" s="1"/>
  <c r="P226" i="9"/>
  <c r="H226" i="9" s="1"/>
  <c r="W51" i="5"/>
  <c r="P51" i="5"/>
  <c r="H51" i="5" s="1"/>
  <c r="W115" i="5"/>
  <c r="P115" i="5"/>
  <c r="H115" i="5" s="1"/>
  <c r="W8" i="5"/>
  <c r="P8" i="5"/>
  <c r="H8" i="5" s="1"/>
  <c r="L8" i="5" s="1"/>
  <c r="W72" i="5"/>
  <c r="P72" i="5"/>
  <c r="H72" i="5" s="1"/>
  <c r="W201" i="5"/>
  <c r="P201" i="5"/>
  <c r="H201" i="5" s="1"/>
  <c r="W265" i="5"/>
  <c r="P265" i="5"/>
  <c r="H265" i="5" s="1"/>
  <c r="W12" i="9"/>
  <c r="AC12" i="9" s="1"/>
  <c r="P12" i="9"/>
  <c r="H12" i="9" s="1"/>
  <c r="W232" i="5"/>
  <c r="P232" i="5"/>
  <c r="H232" i="5" s="1"/>
  <c r="W296" i="5"/>
  <c r="P296" i="5"/>
  <c r="H296" i="5" s="1"/>
  <c r="W175" i="9"/>
  <c r="AC175" i="9" s="1"/>
  <c r="P175" i="9"/>
  <c r="H175" i="9" s="1"/>
  <c r="W64" i="9"/>
  <c r="AC64" i="9" s="1"/>
  <c r="P64" i="9"/>
  <c r="H64" i="9" s="1"/>
  <c r="W237" i="9"/>
  <c r="AC237" i="9" s="1"/>
  <c r="P237" i="9"/>
  <c r="H237" i="9" s="1"/>
  <c r="W301" i="9"/>
  <c r="AC301" i="9" s="1"/>
  <c r="P301" i="9"/>
  <c r="H301" i="9" s="1"/>
  <c r="X26" i="10"/>
  <c r="Q26" i="10"/>
  <c r="I26" i="10" s="1"/>
  <c r="W85" i="5"/>
  <c r="P85" i="5"/>
  <c r="H85" i="5" s="1"/>
  <c r="W42" i="5"/>
  <c r="P42" i="5"/>
  <c r="H42" i="5" s="1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294" i="9"/>
  <c r="AC294" i="9" s="1"/>
  <c r="W206" i="9"/>
  <c r="AC206" i="9" s="1"/>
  <c r="P206" i="9"/>
  <c r="H206" i="9" s="1"/>
  <c r="W55" i="5"/>
  <c r="P55" i="5"/>
  <c r="H55" i="5" s="1"/>
  <c r="W119" i="5"/>
  <c r="P119" i="5"/>
  <c r="H119" i="5" s="1"/>
  <c r="W12" i="5"/>
  <c r="P12" i="5"/>
  <c r="H12" i="5" s="1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236" i="5"/>
  <c r="P236" i="5"/>
  <c r="H236" i="5" s="1"/>
  <c r="W300" i="5"/>
  <c r="P300" i="5"/>
  <c r="H300" i="5" s="1"/>
  <c r="W115" i="9"/>
  <c r="AC115" i="9" s="1"/>
  <c r="P115" i="9"/>
  <c r="H115" i="9" s="1"/>
  <c r="W241" i="9"/>
  <c r="AC241" i="9" s="1"/>
  <c r="P241" i="9"/>
  <c r="H241" i="9" s="1"/>
  <c r="W200" i="9"/>
  <c r="AC200" i="9" s="1"/>
  <c r="P200" i="9"/>
  <c r="H200" i="9" s="1"/>
  <c r="X30" i="10"/>
  <c r="Q30" i="10"/>
  <c r="I30" i="10" s="1"/>
  <c r="W30" i="5"/>
  <c r="P30" i="5"/>
  <c r="H30" i="5" s="1"/>
  <c r="W195" i="9"/>
  <c r="AC195" i="9" s="1"/>
  <c r="P195" i="9"/>
  <c r="H195" i="9" s="1"/>
  <c r="X25" i="10"/>
  <c r="Q25" i="10"/>
  <c r="I25" i="10" s="1"/>
  <c r="O11" i="8"/>
  <c r="V11" i="8"/>
  <c r="W123" i="5"/>
  <c r="P123" i="5"/>
  <c r="H123" i="5" s="1"/>
  <c r="W80" i="5"/>
  <c r="P80" i="5"/>
  <c r="H80" i="5" s="1"/>
  <c r="W209" i="5"/>
  <c r="P209" i="5"/>
  <c r="H209" i="5" s="1"/>
  <c r="W20" i="9"/>
  <c r="AC20" i="9" s="1"/>
  <c r="P20" i="9"/>
  <c r="H20" i="9" s="1"/>
  <c r="W304" i="5"/>
  <c r="P304" i="5"/>
  <c r="H304" i="5" s="1"/>
  <c r="W119" i="9"/>
  <c r="AC119" i="9" s="1"/>
  <c r="P119" i="9"/>
  <c r="H119" i="9" s="1"/>
  <c r="W72" i="9"/>
  <c r="AC72" i="9" s="1"/>
  <c r="P72" i="9"/>
  <c r="H72" i="9" s="1"/>
  <c r="X11" i="10"/>
  <c r="Q11" i="10"/>
  <c r="I11" i="10" s="1"/>
  <c r="W109" i="5"/>
  <c r="P109" i="5"/>
  <c r="H109" i="5" s="1"/>
  <c r="W66" i="5"/>
  <c r="P66" i="5"/>
  <c r="H66" i="5" s="1"/>
  <c r="W195" i="5"/>
  <c r="P195" i="5"/>
  <c r="H195" i="5" s="1"/>
  <c r="W323" i="5"/>
  <c r="P323" i="5"/>
  <c r="H323" i="5" s="1"/>
  <c r="W290" i="5"/>
  <c r="P290" i="5"/>
  <c r="H290" i="5" s="1"/>
  <c r="W58" i="9"/>
  <c r="AC58" i="9" s="1"/>
  <c r="P58" i="9"/>
  <c r="H58" i="9" s="1"/>
  <c r="W270" i="9"/>
  <c r="AC270" i="9" s="1"/>
  <c r="P270" i="9"/>
  <c r="H270" i="9" s="1"/>
  <c r="W127" i="5"/>
  <c r="P127" i="5"/>
  <c r="H127" i="5" s="1"/>
  <c r="W84" i="5"/>
  <c r="P84" i="5"/>
  <c r="H84" i="5" s="1"/>
  <c r="W180" i="5"/>
  <c r="P180" i="5"/>
  <c r="H180" i="5" s="1"/>
  <c r="W308" i="5"/>
  <c r="P308" i="5"/>
  <c r="H308" i="5" s="1"/>
  <c r="W123" i="9"/>
  <c r="AC123" i="9" s="1"/>
  <c r="P123" i="9"/>
  <c r="H123" i="9" s="1"/>
  <c r="W76" i="9"/>
  <c r="AC76" i="9" s="1"/>
  <c r="P76" i="9"/>
  <c r="H76" i="9" s="1"/>
  <c r="W249" i="9"/>
  <c r="AC249" i="9" s="1"/>
  <c r="P249" i="9"/>
  <c r="H249" i="9" s="1"/>
  <c r="W152" i="9"/>
  <c r="AC152" i="9" s="1"/>
  <c r="P152" i="9"/>
  <c r="H152" i="9" s="1"/>
  <c r="W17" i="5"/>
  <c r="P17" i="5"/>
  <c r="H17" i="5" s="1"/>
  <c r="W38" i="5"/>
  <c r="P38" i="5"/>
  <c r="H38" i="5" s="1"/>
  <c r="W141" i="9"/>
  <c r="AC141" i="9" s="1"/>
  <c r="P141" i="9"/>
  <c r="H141" i="9" s="1"/>
  <c r="O29" i="8"/>
  <c r="G29" i="8" s="1"/>
  <c r="V29" i="8"/>
  <c r="V9" i="8"/>
  <c r="O9" i="8"/>
  <c r="G9" i="8" s="1"/>
  <c r="V25" i="8"/>
  <c r="O25" i="8"/>
  <c r="G25" i="8" s="1"/>
  <c r="O16" i="8"/>
  <c r="G16" i="8" s="1"/>
  <c r="V16" i="8"/>
  <c r="W94" i="5"/>
  <c r="P94" i="5"/>
  <c r="H94" i="5" s="1"/>
  <c r="W46" i="5"/>
  <c r="P46" i="5"/>
  <c r="H46" i="5" s="1"/>
  <c r="W174" i="5"/>
  <c r="P174" i="5"/>
  <c r="H174" i="5" s="1"/>
  <c r="W303" i="5"/>
  <c r="P303" i="5"/>
  <c r="H303" i="5" s="1"/>
  <c r="W270" i="5"/>
  <c r="P270" i="5"/>
  <c r="H270" i="5" s="1"/>
  <c r="W85" i="9"/>
  <c r="AC85" i="9" s="1"/>
  <c r="P85" i="9"/>
  <c r="H85" i="9" s="1"/>
  <c r="W139" i="5"/>
  <c r="P139" i="5"/>
  <c r="H139" i="5" s="1"/>
  <c r="W225" i="5"/>
  <c r="P225" i="5"/>
  <c r="H225" i="5" s="1"/>
  <c r="W192" i="5"/>
  <c r="P192" i="5"/>
  <c r="H192" i="5" s="1"/>
  <c r="W320" i="5"/>
  <c r="P320" i="5"/>
  <c r="H320" i="5" s="1"/>
  <c r="W135" i="9"/>
  <c r="AC135" i="9" s="1"/>
  <c r="P135" i="9"/>
  <c r="H135" i="9" s="1"/>
  <c r="W88" i="9"/>
  <c r="AC88" i="9" s="1"/>
  <c r="P88" i="9"/>
  <c r="H88" i="9" s="1"/>
  <c r="W261" i="9"/>
  <c r="AC261" i="9" s="1"/>
  <c r="P261" i="9"/>
  <c r="H261" i="9" s="1"/>
  <c r="W220" i="9"/>
  <c r="AC220" i="9" s="1"/>
  <c r="P220" i="9"/>
  <c r="H220" i="9" s="1"/>
  <c r="W140" i="9"/>
  <c r="AC140" i="9" s="1"/>
  <c r="P140" i="9"/>
  <c r="H140" i="9" s="1"/>
  <c r="W61" i="5"/>
  <c r="P61" i="5"/>
  <c r="H61" i="5" s="1"/>
  <c r="W146" i="5"/>
  <c r="P146" i="5"/>
  <c r="H146" i="5" s="1"/>
  <c r="W275" i="5"/>
  <c r="P275" i="5"/>
  <c r="H275" i="5" s="1"/>
  <c r="W242" i="5"/>
  <c r="P242" i="5"/>
  <c r="H242" i="5" s="1"/>
  <c r="W57" i="9"/>
  <c r="AC57" i="9" s="1"/>
  <c r="W185" i="9"/>
  <c r="AC185" i="9" s="1"/>
  <c r="P185" i="9"/>
  <c r="H185" i="9" s="1"/>
  <c r="W138" i="9"/>
  <c r="AC138" i="9" s="1"/>
  <c r="P138" i="9"/>
  <c r="H138" i="9" s="1"/>
  <c r="X13" i="10"/>
  <c r="Q13" i="10"/>
  <c r="I13" i="10" s="1"/>
  <c r="W79" i="5"/>
  <c r="P79" i="5"/>
  <c r="H79" i="5" s="1"/>
  <c r="W36" i="5"/>
  <c r="P36" i="5"/>
  <c r="H36" i="5" s="1"/>
  <c r="W164" i="5"/>
  <c r="P164" i="5"/>
  <c r="H164" i="5" s="1"/>
  <c r="W293" i="5"/>
  <c r="P293" i="5"/>
  <c r="H293" i="5" s="1"/>
  <c r="W260" i="5"/>
  <c r="P260" i="5"/>
  <c r="H260" i="5" s="1"/>
  <c r="W201" i="9"/>
  <c r="AC201" i="9" s="1"/>
  <c r="P201" i="9"/>
  <c r="H201" i="9" s="1"/>
  <c r="W172" i="9"/>
  <c r="AC172" i="9" s="1"/>
  <c r="P172" i="9"/>
  <c r="H172" i="9" s="1"/>
  <c r="W33" i="5"/>
  <c r="P33" i="5"/>
  <c r="H33" i="5" s="1"/>
  <c r="W97" i="5"/>
  <c r="P97" i="5"/>
  <c r="H97" i="5" s="1"/>
  <c r="W161" i="5"/>
  <c r="P161" i="5"/>
  <c r="H161" i="5" s="1"/>
  <c r="W54" i="5"/>
  <c r="P54" i="5"/>
  <c r="H54" i="5" s="1"/>
  <c r="W118" i="5"/>
  <c r="P118" i="5"/>
  <c r="H118" i="5" s="1"/>
  <c r="W183" i="5"/>
  <c r="P183" i="5"/>
  <c r="H183" i="5" s="1"/>
  <c r="W214" i="5"/>
  <c r="P214" i="5"/>
  <c r="H214" i="5" s="1"/>
  <c r="W278" i="5"/>
  <c r="P278" i="5"/>
  <c r="H278" i="5" s="1"/>
  <c r="W93" i="9"/>
  <c r="AC93" i="9" s="1"/>
  <c r="P93" i="9"/>
  <c r="H93" i="9" s="1"/>
  <c r="W157" i="9"/>
  <c r="AC157" i="9" s="1"/>
  <c r="P157" i="9"/>
  <c r="H157" i="9" s="1"/>
  <c r="W219" i="9"/>
  <c r="AC219" i="9" s="1"/>
  <c r="P219" i="9"/>
  <c r="H219" i="9" s="1"/>
  <c r="W178" i="9"/>
  <c r="AC178" i="9" s="1"/>
  <c r="P178" i="9"/>
  <c r="H178" i="9" s="1"/>
  <c r="W242" i="9"/>
  <c r="AC242" i="9" s="1"/>
  <c r="P242" i="9"/>
  <c r="H242" i="9" s="1"/>
  <c r="X8" i="10"/>
  <c r="Q8" i="10"/>
  <c r="I8" i="10" s="1"/>
  <c r="W67" i="5"/>
  <c r="P67" i="5"/>
  <c r="H67" i="5" s="1"/>
  <c r="W131" i="5"/>
  <c r="P131" i="5"/>
  <c r="H131" i="5" s="1"/>
  <c r="W88" i="5"/>
  <c r="P88" i="5"/>
  <c r="H88" i="5" s="1"/>
  <c r="W152" i="5"/>
  <c r="P152" i="5"/>
  <c r="H152" i="5" s="1"/>
  <c r="W217" i="5"/>
  <c r="P217" i="5"/>
  <c r="H217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63" i="9"/>
  <c r="AC63" i="9" s="1"/>
  <c r="P63" i="9"/>
  <c r="H63" i="9" s="1"/>
  <c r="W80" i="9"/>
  <c r="AC80" i="9" s="1"/>
  <c r="P80" i="9"/>
  <c r="H80" i="9" s="1"/>
  <c r="W158" i="9"/>
  <c r="AC158" i="9" s="1"/>
  <c r="P158" i="9"/>
  <c r="H158" i="9" s="1"/>
  <c r="X19" i="10"/>
  <c r="Q19" i="10"/>
  <c r="I19" i="10" s="1"/>
  <c r="W37" i="5"/>
  <c r="P37" i="5"/>
  <c r="H37" i="5" s="1"/>
  <c r="W101" i="5"/>
  <c r="P101" i="5"/>
  <c r="H101" i="5" s="1"/>
  <c r="W165" i="5"/>
  <c r="P165" i="5"/>
  <c r="H165" i="5" s="1"/>
  <c r="W58" i="5"/>
  <c r="P58" i="5"/>
  <c r="H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W97" i="9"/>
  <c r="AC97" i="9" s="1"/>
  <c r="W161" i="9"/>
  <c r="AC161" i="9" s="1"/>
  <c r="P161" i="9"/>
  <c r="H161" i="9" s="1"/>
  <c r="W50" i="9"/>
  <c r="AC50" i="9" s="1"/>
  <c r="P50" i="9"/>
  <c r="H50" i="9" s="1"/>
  <c r="W114" i="9"/>
  <c r="AC114" i="9" s="1"/>
  <c r="P114" i="9"/>
  <c r="H114" i="9" s="1"/>
  <c r="W287" i="9"/>
  <c r="AC287" i="9" s="1"/>
  <c r="P287" i="9"/>
  <c r="H287" i="9" s="1"/>
  <c r="Q12" i="10"/>
  <c r="I12" i="10" s="1"/>
  <c r="X12" i="10"/>
  <c r="W71" i="5"/>
  <c r="P71" i="5"/>
  <c r="H71" i="5" s="1"/>
  <c r="W135" i="5"/>
  <c r="P135" i="5"/>
  <c r="H135" i="5" s="1"/>
  <c r="W28" i="5"/>
  <c r="P28" i="5"/>
  <c r="H28" i="5" s="1"/>
  <c r="W92" i="5"/>
  <c r="P92" i="5"/>
  <c r="H92" i="5" s="1"/>
  <c r="W156" i="5"/>
  <c r="P156" i="5"/>
  <c r="H156" i="5" s="1"/>
  <c r="W221" i="5"/>
  <c r="P221" i="5"/>
  <c r="H221" i="5" s="1"/>
  <c r="W285" i="5"/>
  <c r="P285" i="5"/>
  <c r="W188" i="5"/>
  <c r="P188" i="5"/>
  <c r="H188" i="5" s="1"/>
  <c r="W252" i="5"/>
  <c r="P252" i="5"/>
  <c r="H252" i="5" s="1"/>
  <c r="W131" i="9"/>
  <c r="AC131" i="9" s="1"/>
  <c r="P131" i="9"/>
  <c r="H131" i="9" s="1"/>
  <c r="W26" i="9"/>
  <c r="AC26" i="9" s="1"/>
  <c r="P26" i="9"/>
  <c r="H26" i="9" s="1"/>
  <c r="W84" i="9"/>
  <c r="AC84" i="9" s="1"/>
  <c r="P84" i="9"/>
  <c r="H84" i="9" s="1"/>
  <c r="W190" i="9"/>
  <c r="AC190" i="9" s="1"/>
  <c r="P190" i="9"/>
  <c r="H190" i="9" s="1"/>
  <c r="W257" i="9"/>
  <c r="AC257" i="9" s="1"/>
  <c r="P257" i="9"/>
  <c r="H257" i="9" s="1"/>
  <c r="W216" i="9"/>
  <c r="AC216" i="9" s="1"/>
  <c r="P216" i="9"/>
  <c r="H216" i="9" s="1"/>
  <c r="W170" i="9"/>
  <c r="AC170" i="9" s="1"/>
  <c r="P170" i="9"/>
  <c r="H170" i="9" s="1"/>
  <c r="W73" i="5"/>
  <c r="P73" i="5"/>
  <c r="H73" i="5" s="1"/>
  <c r="W287" i="5"/>
  <c r="P287" i="5"/>
  <c r="H287" i="5" s="1"/>
  <c r="W25" i="5"/>
  <c r="P25" i="5"/>
  <c r="H25" i="5" s="1"/>
  <c r="W110" i="5"/>
  <c r="P110" i="5"/>
  <c r="H110" i="5" s="1"/>
  <c r="W239" i="5"/>
  <c r="P239" i="5"/>
  <c r="H239" i="5" s="1"/>
  <c r="W206" i="5"/>
  <c r="P206" i="5"/>
  <c r="H206" i="5" s="1"/>
  <c r="P19" i="9"/>
  <c r="H19" i="9" s="1"/>
  <c r="W149" i="9"/>
  <c r="AC149" i="9" s="1"/>
  <c r="P149" i="9"/>
  <c r="H149" i="9" s="1"/>
  <c r="W102" i="9"/>
  <c r="AC102" i="9" s="1"/>
  <c r="P102" i="9"/>
  <c r="H102" i="9" s="1"/>
  <c r="W211" i="9"/>
  <c r="AC211" i="9" s="1"/>
  <c r="P211" i="9"/>
  <c r="H211" i="9" s="1"/>
  <c r="W75" i="5"/>
  <c r="P75" i="5"/>
  <c r="H75" i="5" s="1"/>
  <c r="W289" i="5"/>
  <c r="P289" i="5"/>
  <c r="H289" i="5" s="1"/>
  <c r="W256" i="5"/>
  <c r="P256" i="5"/>
  <c r="H256" i="5" s="1"/>
  <c r="X27" i="10"/>
  <c r="Q27" i="10"/>
  <c r="I27" i="10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74" i="9"/>
  <c r="AC74" i="9" s="1"/>
  <c r="P74" i="9"/>
  <c r="H74" i="9" s="1"/>
  <c r="W247" i="9"/>
  <c r="AC247" i="9" s="1"/>
  <c r="P247" i="9"/>
  <c r="H247" i="9" s="1"/>
  <c r="W15" i="5"/>
  <c r="P15" i="5"/>
  <c r="H15" i="5" s="1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W139" i="9"/>
  <c r="AC139" i="9" s="1"/>
  <c r="P139" i="9"/>
  <c r="H139" i="9" s="1"/>
  <c r="X31" i="10"/>
  <c r="Q31" i="10"/>
  <c r="W288" i="9"/>
  <c r="AC288" i="9" s="1"/>
  <c r="P288" i="9"/>
  <c r="H288" i="9" s="1"/>
  <c r="W247" i="5"/>
  <c r="P247" i="5"/>
  <c r="H247" i="5" s="1"/>
  <c r="O18" i="8"/>
  <c r="G18" i="8" s="1"/>
  <c r="V18" i="8"/>
  <c r="O15" i="8"/>
  <c r="G15" i="8" s="1"/>
  <c r="V24" i="8"/>
  <c r="O24" i="8"/>
  <c r="G24" i="8" s="1"/>
  <c r="V12" i="8"/>
  <c r="O12" i="8"/>
  <c r="G12" i="8" s="1"/>
  <c r="V28" i="8"/>
  <c r="O28" i="8"/>
  <c r="G28" i="8" s="1"/>
  <c r="O21" i="8"/>
  <c r="G21" i="8" s="1"/>
  <c r="V21" i="8"/>
  <c r="W137" i="5"/>
  <c r="P137" i="5"/>
  <c r="H137" i="5" s="1"/>
  <c r="W254" i="5"/>
  <c r="P254" i="5"/>
  <c r="H254" i="5" s="1"/>
  <c r="W41" i="5"/>
  <c r="P41" i="5"/>
  <c r="H41" i="5" s="1"/>
  <c r="W62" i="5"/>
  <c r="P62" i="5"/>
  <c r="H62" i="5" s="1"/>
  <c r="W191" i="5"/>
  <c r="P191" i="5"/>
  <c r="H191" i="5" s="1"/>
  <c r="W319" i="5"/>
  <c r="P319" i="5"/>
  <c r="W286" i="5"/>
  <c r="P286" i="5"/>
  <c r="H286" i="5" s="1"/>
  <c r="X7" i="10"/>
  <c r="Q7" i="10"/>
  <c r="I7" i="10" s="1"/>
  <c r="X16" i="10"/>
  <c r="Q16" i="10"/>
  <c r="I16" i="10" s="1"/>
  <c r="W91" i="5"/>
  <c r="P91" i="5"/>
  <c r="H91" i="5" s="1"/>
  <c r="W48" i="5"/>
  <c r="P48" i="5"/>
  <c r="H48" i="5" s="1"/>
  <c r="W176" i="5"/>
  <c r="P176" i="5"/>
  <c r="W272" i="5"/>
  <c r="P272" i="5"/>
  <c r="H272" i="5" s="1"/>
  <c r="W236" i="9"/>
  <c r="AC236" i="9" s="1"/>
  <c r="P236" i="9"/>
  <c r="H236" i="9" s="1"/>
  <c r="O26" i="8"/>
  <c r="G26" i="8" s="1"/>
  <c r="V26" i="8"/>
  <c r="W34" i="5"/>
  <c r="P34" i="5"/>
  <c r="H34" i="5" s="1"/>
  <c r="W162" i="5"/>
  <c r="P162" i="5"/>
  <c r="H162" i="5" s="1"/>
  <c r="W291" i="5"/>
  <c r="P291" i="5"/>
  <c r="H291" i="5" s="1"/>
  <c r="W258" i="5"/>
  <c r="P258" i="5"/>
  <c r="H258" i="5" s="1"/>
  <c r="W73" i="9"/>
  <c r="AC73" i="9" s="1"/>
  <c r="P73" i="9"/>
  <c r="H73" i="9" s="1"/>
  <c r="W24" i="9"/>
  <c r="AC24" i="9" s="1"/>
  <c r="P24" i="9"/>
  <c r="H24" i="9" s="1"/>
  <c r="X29" i="10"/>
  <c r="Q29" i="10"/>
  <c r="I29" i="10" s="1"/>
  <c r="W95" i="5"/>
  <c r="P95" i="5"/>
  <c r="H95" i="5" s="1"/>
  <c r="W52" i="5"/>
  <c r="P52" i="5"/>
  <c r="H52" i="5" s="1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P155" i="9"/>
  <c r="H155" i="9" s="1"/>
  <c r="W281" i="9"/>
  <c r="AC281" i="9" s="1"/>
  <c r="P281" i="9"/>
  <c r="H281" i="9" s="1"/>
  <c r="W240" i="9"/>
  <c r="AC240" i="9" s="1"/>
  <c r="P240" i="9"/>
  <c r="H240" i="9" s="1"/>
  <c r="W286" i="9"/>
  <c r="AC286" i="9" s="1"/>
  <c r="P286" i="9"/>
  <c r="H286" i="9" s="1"/>
  <c r="W113" i="5"/>
  <c r="P113" i="5"/>
  <c r="H113" i="5" s="1"/>
  <c r="W177" i="5"/>
  <c r="P177" i="5"/>
  <c r="H177" i="5" s="1"/>
  <c r="W199" i="5"/>
  <c r="P199" i="5"/>
  <c r="H199" i="5" s="1"/>
  <c r="W263" i="5"/>
  <c r="P263" i="5"/>
  <c r="H263" i="5" s="1"/>
  <c r="W230" i="5"/>
  <c r="P230" i="5"/>
  <c r="H230" i="5" s="1"/>
  <c r="W294" i="5"/>
  <c r="P294" i="5"/>
  <c r="H294" i="5" s="1"/>
  <c r="W109" i="9"/>
  <c r="AC109" i="9" s="1"/>
  <c r="P109" i="9"/>
  <c r="H109" i="9" s="1"/>
  <c r="P235" i="9"/>
  <c r="H235" i="9" s="1"/>
  <c r="W258" i="9"/>
  <c r="AC258" i="9" s="1"/>
  <c r="P258" i="9"/>
  <c r="H258" i="9" s="1"/>
  <c r="X24" i="10"/>
  <c r="Q24" i="10"/>
  <c r="I24" i="10" s="1"/>
  <c r="W19" i="5"/>
  <c r="P19" i="5"/>
  <c r="H19" i="5" s="1"/>
  <c r="W83" i="5"/>
  <c r="P83" i="5"/>
  <c r="H83" i="5" s="1"/>
  <c r="W147" i="5"/>
  <c r="P147" i="5"/>
  <c r="H147" i="5" s="1"/>
  <c r="W40" i="5"/>
  <c r="P40" i="5"/>
  <c r="H40" i="5" s="1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64" i="5"/>
  <c r="P264" i="5"/>
  <c r="H264" i="5" s="1"/>
  <c r="W79" i="9"/>
  <c r="AC79" i="9" s="1"/>
  <c r="P79" i="9"/>
  <c r="H79" i="9" s="1"/>
  <c r="W143" i="9"/>
  <c r="AC143" i="9" s="1"/>
  <c r="P143" i="9"/>
  <c r="H143" i="9" s="1"/>
  <c r="W96" i="9"/>
  <c r="AC96" i="9" s="1"/>
  <c r="P96" i="9"/>
  <c r="H96" i="9" s="1"/>
  <c r="W205" i="9"/>
  <c r="AC205" i="9" s="1"/>
  <c r="P205" i="9"/>
  <c r="H205" i="9" s="1"/>
  <c r="W269" i="9"/>
  <c r="AC269" i="9" s="1"/>
  <c r="P269" i="9"/>
  <c r="H269" i="9" s="1"/>
  <c r="X35" i="10"/>
  <c r="Q35" i="10"/>
  <c r="I35" i="10" s="1"/>
  <c r="W228" i="9"/>
  <c r="AC228" i="9" s="1"/>
  <c r="P228" i="9"/>
  <c r="H228" i="9" s="1"/>
  <c r="W117" i="5"/>
  <c r="P117" i="5"/>
  <c r="H117" i="5" s="1"/>
  <c r="W10" i="5"/>
  <c r="P10" i="5"/>
  <c r="H10" i="5" s="1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234" i="5"/>
  <c r="P234" i="5"/>
  <c r="H234" i="5" s="1"/>
  <c r="W298" i="5"/>
  <c r="P298" i="5"/>
  <c r="H298" i="5" s="1"/>
  <c r="W49" i="9"/>
  <c r="AC49" i="9" s="1"/>
  <c r="P49" i="9"/>
  <c r="H49" i="9" s="1"/>
  <c r="W113" i="9"/>
  <c r="AC113" i="9" s="1"/>
  <c r="P113" i="9"/>
  <c r="W177" i="9"/>
  <c r="AC177" i="9" s="1"/>
  <c r="P177" i="9"/>
  <c r="H177" i="9" s="1"/>
  <c r="W130" i="9"/>
  <c r="AC130" i="9" s="1"/>
  <c r="P130" i="9"/>
  <c r="H130" i="9" s="1"/>
  <c r="W303" i="9"/>
  <c r="AC303" i="9" s="1"/>
  <c r="P303" i="9"/>
  <c r="H303" i="9" s="1"/>
  <c r="W262" i="9"/>
  <c r="AC262" i="9" s="1"/>
  <c r="P262" i="9"/>
  <c r="H262" i="9" s="1"/>
  <c r="X28" i="10"/>
  <c r="Q28" i="10"/>
  <c r="I28" i="10" s="1"/>
  <c r="W23" i="5"/>
  <c r="P23" i="5"/>
  <c r="H23" i="5" s="1"/>
  <c r="P87" i="5"/>
  <c r="H87" i="5" s="1"/>
  <c r="W151" i="5"/>
  <c r="P151" i="5"/>
  <c r="H151" i="5" s="1"/>
  <c r="W44" i="5"/>
  <c r="P44" i="5"/>
  <c r="H44" i="5" s="1"/>
  <c r="W108" i="5"/>
  <c r="P108" i="5"/>
  <c r="H108" i="5" s="1"/>
  <c r="W172" i="5"/>
  <c r="P172" i="5"/>
  <c r="H172" i="5" s="1"/>
  <c r="W301" i="5"/>
  <c r="P301" i="5"/>
  <c r="H301" i="5" s="1"/>
  <c r="W204" i="5"/>
  <c r="P204" i="5"/>
  <c r="H204" i="5" s="1"/>
  <c r="W209" i="9"/>
  <c r="AC209" i="9" s="1"/>
  <c r="P209" i="9"/>
  <c r="H209" i="9" s="1"/>
  <c r="W160" i="9"/>
  <c r="AC160" i="9" s="1"/>
  <c r="P160" i="9"/>
  <c r="H160" i="9" s="1"/>
  <c r="W232" i="9"/>
  <c r="AC232" i="9" s="1"/>
  <c r="P232" i="9"/>
  <c r="H232" i="9" s="1"/>
  <c r="W254" i="9"/>
  <c r="AC254" i="9" s="1"/>
  <c r="P254" i="9"/>
  <c r="H254" i="9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37" i="9"/>
  <c r="AC37" i="9" s="1"/>
  <c r="P37" i="9"/>
  <c r="H37" i="9" s="1"/>
  <c r="W165" i="9"/>
  <c r="AC165" i="9" s="1"/>
  <c r="P165" i="9"/>
  <c r="H165" i="9" s="1"/>
  <c r="W118" i="9"/>
  <c r="AC118" i="9" s="1"/>
  <c r="P118" i="9"/>
  <c r="H118" i="9" s="1"/>
  <c r="W291" i="9"/>
  <c r="AC291" i="9" s="1"/>
  <c r="P291" i="9"/>
  <c r="H291" i="9" s="1"/>
  <c r="W250" i="9"/>
  <c r="AC250" i="9" s="1"/>
  <c r="P250" i="9"/>
  <c r="H250" i="9" s="1"/>
  <c r="W27" i="5"/>
  <c r="P27" i="5"/>
  <c r="H27" i="5" s="1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X7" i="5" s="1"/>
  <c r="R7" i="5" s="1"/>
  <c r="P7" i="5"/>
  <c r="H7" i="5" s="1"/>
  <c r="L7" i="5" s="1"/>
  <c r="W13" i="5"/>
  <c r="P13" i="5"/>
  <c r="H13" i="5" s="1"/>
  <c r="W141" i="5"/>
  <c r="P141" i="5"/>
  <c r="H141" i="5" s="1"/>
  <c r="W98" i="5"/>
  <c r="P98" i="5"/>
  <c r="H98" i="5" s="1"/>
  <c r="W227" i="5"/>
  <c r="P227" i="5"/>
  <c r="H227" i="5" s="1"/>
  <c r="W194" i="5"/>
  <c r="P194" i="5"/>
  <c r="H194" i="5" s="1"/>
  <c r="W322" i="5"/>
  <c r="P322" i="5"/>
  <c r="H322" i="5" s="1"/>
  <c r="W137" i="9"/>
  <c r="AC137" i="9" s="1"/>
  <c r="P137" i="9"/>
  <c r="H137" i="9" s="1"/>
  <c r="W31" i="5"/>
  <c r="P31" i="5"/>
  <c r="H31" i="5" s="1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49" i="5"/>
  <c r="P49" i="5"/>
  <c r="H49" i="5" s="1"/>
  <c r="O35" i="8"/>
  <c r="G35" i="8" s="1"/>
  <c r="V35" i="8"/>
  <c r="O30" i="8"/>
  <c r="G30" i="8" s="1"/>
  <c r="V30" i="8"/>
  <c r="V17" i="8"/>
  <c r="O17" i="8"/>
  <c r="G17" i="8" s="1"/>
  <c r="V33" i="8"/>
  <c r="O33" i="8"/>
  <c r="G33" i="8" s="1"/>
  <c r="O7" i="8"/>
  <c r="G7" i="8" s="1"/>
  <c r="V7" i="8"/>
  <c r="O10" i="8"/>
  <c r="G10" i="8" s="1"/>
  <c r="V10" i="8"/>
  <c r="W9" i="5"/>
  <c r="P9" i="5"/>
  <c r="H9" i="5" s="1"/>
  <c r="W153" i="5"/>
  <c r="P153" i="5"/>
  <c r="H153" i="5" s="1"/>
  <c r="W271" i="5"/>
  <c r="P271" i="5"/>
  <c r="H271" i="5" s="1"/>
  <c r="W238" i="5"/>
  <c r="P238" i="5"/>
  <c r="H238" i="5" s="1"/>
  <c r="W53" i="9"/>
  <c r="AC53" i="9" s="1"/>
  <c r="P53" i="9"/>
  <c r="H53" i="9" s="1"/>
  <c r="W181" i="9"/>
  <c r="AC181" i="9" s="1"/>
  <c r="P181" i="9"/>
  <c r="H181" i="9" s="1"/>
  <c r="W134" i="9"/>
  <c r="AC134" i="9" s="1"/>
  <c r="P134" i="9"/>
  <c r="H134" i="9" s="1"/>
  <c r="W243" i="9"/>
  <c r="AC243" i="9" s="1"/>
  <c r="P243" i="9"/>
  <c r="H243" i="9" s="1"/>
  <c r="W43" i="5"/>
  <c r="P43" i="5"/>
  <c r="H43" i="5" s="1"/>
  <c r="W171" i="5"/>
  <c r="P171" i="5"/>
  <c r="H171" i="5" s="1"/>
  <c r="W128" i="5"/>
  <c r="P128" i="5"/>
  <c r="H128" i="5" s="1"/>
  <c r="W257" i="5"/>
  <c r="P257" i="5"/>
  <c r="H257" i="5" s="1"/>
  <c r="W224" i="5"/>
  <c r="X18" i="10"/>
  <c r="Q18" i="10"/>
  <c r="I18" i="10" s="1"/>
  <c r="W29" i="5"/>
  <c r="P29" i="5"/>
  <c r="H29" i="5" s="1"/>
  <c r="W114" i="5"/>
  <c r="P114" i="5"/>
  <c r="H114" i="5" s="1"/>
  <c r="W243" i="5"/>
  <c r="P243" i="5"/>
  <c r="H243" i="5" s="1"/>
  <c r="W89" i="9"/>
  <c r="AC89" i="9" s="1"/>
  <c r="P89" i="9"/>
  <c r="H89" i="9" s="1"/>
  <c r="W42" i="9"/>
  <c r="AC42" i="9" s="1"/>
  <c r="P42" i="9"/>
  <c r="H42" i="9" s="1"/>
  <c r="W215" i="9"/>
  <c r="AC215" i="9" s="1"/>
  <c r="P215" i="9"/>
  <c r="H215" i="9" s="1"/>
  <c r="W146" i="9"/>
  <c r="AC146" i="9" s="1"/>
  <c r="P146" i="9"/>
  <c r="H146" i="9" s="1"/>
  <c r="W47" i="5"/>
  <c r="P47" i="5"/>
  <c r="H47" i="5" s="1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107" i="9"/>
  <c r="AC107" i="9" s="1"/>
  <c r="P107" i="9"/>
  <c r="H107" i="9" s="1"/>
  <c r="W60" i="9"/>
  <c r="AC60" i="9" s="1"/>
  <c r="P60" i="9"/>
  <c r="H60" i="9" s="1"/>
  <c r="W233" i="9"/>
  <c r="AC233" i="9" s="1"/>
  <c r="P233" i="9"/>
  <c r="H233" i="9" s="1"/>
  <c r="W297" i="9"/>
  <c r="AC297" i="9" s="1"/>
  <c r="P297" i="9"/>
  <c r="H297" i="9" s="1"/>
  <c r="W182" i="9"/>
  <c r="AC182" i="9" s="1"/>
  <c r="P182" i="9"/>
  <c r="H182" i="9" s="1"/>
  <c r="W256" i="9"/>
  <c r="AC256" i="9" s="1"/>
  <c r="P256" i="9"/>
  <c r="X22" i="10"/>
  <c r="Q22" i="10"/>
  <c r="I22" i="10" s="1"/>
  <c r="W65" i="5"/>
  <c r="P65" i="5"/>
  <c r="H65" i="5" s="1"/>
  <c r="W129" i="5"/>
  <c r="P129" i="5"/>
  <c r="H129" i="5" s="1"/>
  <c r="P22" i="5"/>
  <c r="H22" i="5" s="1"/>
  <c r="W86" i="5"/>
  <c r="P86" i="5"/>
  <c r="H86" i="5" s="1"/>
  <c r="W150" i="5"/>
  <c r="P150" i="5"/>
  <c r="H150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W61" i="9"/>
  <c r="AC61" i="9" s="1"/>
  <c r="P61" i="9"/>
  <c r="H61" i="9" s="1"/>
  <c r="W125" i="9"/>
  <c r="AC125" i="9" s="1"/>
  <c r="P125" i="9"/>
  <c r="H125" i="9" s="1"/>
  <c r="W189" i="9"/>
  <c r="AC189" i="9" s="1"/>
  <c r="P189" i="9"/>
  <c r="H189" i="9" s="1"/>
  <c r="W251" i="9"/>
  <c r="AC251" i="9" s="1"/>
  <c r="P251" i="9"/>
  <c r="H251" i="9" s="1"/>
  <c r="X17" i="10"/>
  <c r="Q17" i="10"/>
  <c r="I17" i="10" s="1"/>
  <c r="W168" i="9"/>
  <c r="AC168" i="9" s="1"/>
  <c r="P168" i="9"/>
  <c r="H168" i="9" s="1"/>
  <c r="W99" i="5"/>
  <c r="P99" i="5"/>
  <c r="H99" i="5" s="1"/>
  <c r="W56" i="5"/>
  <c r="P56" i="5"/>
  <c r="H56" i="5" s="1"/>
  <c r="W185" i="5"/>
  <c r="P185" i="5"/>
  <c r="H185" i="5" s="1"/>
  <c r="W313" i="5"/>
  <c r="P313" i="5"/>
  <c r="H313" i="5" s="1"/>
  <c r="W216" i="5"/>
  <c r="P216" i="5"/>
  <c r="H216" i="5" s="1"/>
  <c r="W280" i="5"/>
  <c r="P280" i="5"/>
  <c r="H280" i="5" s="1"/>
  <c r="P159" i="9"/>
  <c r="H159" i="9" s="1"/>
  <c r="W112" i="9"/>
  <c r="AC112" i="9" s="1"/>
  <c r="P112" i="9"/>
  <c r="H112" i="9" s="1"/>
  <c r="W285" i="9"/>
  <c r="AC285" i="9" s="1"/>
  <c r="P285" i="9"/>
  <c r="H285" i="9" s="1"/>
  <c r="W244" i="9"/>
  <c r="AC244" i="9" s="1"/>
  <c r="P244" i="9"/>
  <c r="H244" i="9" s="1"/>
  <c r="X10" i="10"/>
  <c r="Q10" i="10"/>
  <c r="I10" i="10" s="1"/>
  <c r="W69" i="5"/>
  <c r="P69" i="5"/>
  <c r="H69" i="5" s="1"/>
  <c r="W26" i="5"/>
  <c r="P26" i="5"/>
  <c r="H26" i="5" s="1"/>
  <c r="W154" i="5"/>
  <c r="P154" i="5"/>
  <c r="H154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W193" i="9"/>
  <c r="AC193" i="9" s="1"/>
  <c r="P193" i="9"/>
  <c r="H193" i="9" s="1"/>
  <c r="W174" i="9"/>
  <c r="AC174" i="9" s="1"/>
  <c r="P174" i="9"/>
  <c r="H174" i="9" s="1"/>
  <c r="X21" i="10"/>
  <c r="Q21" i="10"/>
  <c r="I21" i="10" s="1"/>
  <c r="W214" i="9"/>
  <c r="AC214" i="9" s="1"/>
  <c r="P214" i="9"/>
  <c r="H214" i="9" s="1"/>
  <c r="W103" i="5"/>
  <c r="P103" i="5"/>
  <c r="H103" i="5" s="1"/>
  <c r="W167" i="5"/>
  <c r="P167" i="5"/>
  <c r="H167" i="5" s="1"/>
  <c r="W60" i="5"/>
  <c r="P60" i="5"/>
  <c r="H60" i="5" s="1"/>
  <c r="W124" i="5"/>
  <c r="P124" i="5"/>
  <c r="H124" i="5" s="1"/>
  <c r="W189" i="5"/>
  <c r="P189" i="5"/>
  <c r="H189" i="5" s="1"/>
  <c r="W253" i="5"/>
  <c r="W317" i="5"/>
  <c r="P317" i="5"/>
  <c r="H317" i="5" s="1"/>
  <c r="W284" i="5"/>
  <c r="P284" i="5"/>
  <c r="H284" i="5" s="1"/>
  <c r="W116" i="9"/>
  <c r="AC116" i="9" s="1"/>
  <c r="P116" i="9"/>
  <c r="H116" i="9" s="1"/>
  <c r="W225" i="9"/>
  <c r="AC225" i="9" s="1"/>
  <c r="P225" i="9"/>
  <c r="H225" i="9" s="1"/>
  <c r="X14" i="10"/>
  <c r="Q14" i="10"/>
  <c r="I14" i="10" s="1"/>
  <c r="X36" i="10"/>
  <c r="Q36" i="10"/>
  <c r="I36" i="10" s="1"/>
  <c r="W155" i="9" l="1"/>
  <c r="AC155" i="9" s="1"/>
  <c r="W167" i="9"/>
  <c r="AC167" i="9" s="1"/>
  <c r="J155" i="9"/>
  <c r="W289" i="9"/>
  <c r="AC289" i="9" s="1"/>
  <c r="P234" i="9"/>
  <c r="H234" i="9" s="1"/>
  <c r="W108" i="9"/>
  <c r="AC108" i="9" s="1"/>
  <c r="W7" i="9"/>
  <c r="AC7" i="9" s="1"/>
  <c r="P282" i="9"/>
  <c r="H282" i="9" s="1"/>
  <c r="P298" i="9"/>
  <c r="H298" i="9" s="1"/>
  <c r="P128" i="9"/>
  <c r="H128" i="9" s="1"/>
  <c r="J221" i="9"/>
  <c r="P25" i="9"/>
  <c r="H25" i="9" s="1"/>
  <c r="P11" i="5"/>
  <c r="H11" i="5" s="1"/>
  <c r="W34" i="9"/>
  <c r="AC34" i="9" s="1"/>
  <c r="P44" i="9"/>
  <c r="H44" i="9" s="1"/>
  <c r="J133" i="9"/>
  <c r="J191" i="9"/>
  <c r="J35" i="9"/>
  <c r="P202" i="9"/>
  <c r="H202" i="9" s="1"/>
  <c r="J108" i="9"/>
  <c r="W104" i="9"/>
  <c r="AC104" i="9" s="1"/>
  <c r="P223" i="9"/>
  <c r="H223" i="9" s="1"/>
  <c r="W260" i="9"/>
  <c r="AC260" i="9" s="1"/>
  <c r="W223" i="9"/>
  <c r="AC223" i="9" s="1"/>
  <c r="P33" i="9"/>
  <c r="H33" i="9" s="1"/>
  <c r="P129" i="9"/>
  <c r="W33" i="9"/>
  <c r="AC33" i="9" s="1"/>
  <c r="J33" i="9"/>
  <c r="W160" i="5"/>
  <c r="Q15" i="10"/>
  <c r="I15" i="10" s="1"/>
  <c r="P289" i="9"/>
  <c r="H289" i="9" s="1"/>
  <c r="W274" i="5"/>
  <c r="X274" i="5" s="1"/>
  <c r="R274" i="5" s="1"/>
  <c r="P246" i="9"/>
  <c r="H246" i="9" s="1"/>
  <c r="X15" i="10"/>
  <c r="J223" i="9"/>
  <c r="W221" i="9"/>
  <c r="AC221" i="9" s="1"/>
  <c r="W142" i="9"/>
  <c r="AC142" i="9" s="1"/>
  <c r="W43" i="9"/>
  <c r="AC43" i="9" s="1"/>
  <c r="P157" i="5"/>
  <c r="H157" i="5" s="1"/>
  <c r="W39" i="9"/>
  <c r="AC39" i="9" s="1"/>
  <c r="W302" i="9"/>
  <c r="AC302" i="9" s="1"/>
  <c r="P126" i="9"/>
  <c r="H126" i="9" s="1"/>
  <c r="P10" i="9"/>
  <c r="H10" i="9" s="1"/>
  <c r="V14" i="8"/>
  <c r="P253" i="9"/>
  <c r="H253" i="9" s="1"/>
  <c r="P47" i="9"/>
  <c r="H47" i="9" s="1"/>
  <c r="J10" i="9"/>
  <c r="J305" i="9"/>
  <c r="J25" i="9"/>
  <c r="J142" i="9"/>
  <c r="W157" i="5"/>
  <c r="Q157" i="5" s="1"/>
  <c r="P7" i="9"/>
  <c r="W126" i="9"/>
  <c r="AC126" i="9" s="1"/>
  <c r="W10" i="9"/>
  <c r="AC10" i="9" s="1"/>
  <c r="O14" i="8"/>
  <c r="G14" i="8" s="1"/>
  <c r="W253" i="9"/>
  <c r="AC253" i="9" s="1"/>
  <c r="P34" i="9"/>
  <c r="H34" i="9" s="1"/>
  <c r="W47" i="9"/>
  <c r="AC47" i="9" s="1"/>
  <c r="J148" i="9"/>
  <c r="J253" i="9"/>
  <c r="J202" i="9"/>
  <c r="J34" i="9"/>
  <c r="J67" i="9"/>
  <c r="W25" i="9"/>
  <c r="AC25" i="9" s="1"/>
  <c r="J163" i="9"/>
  <c r="P121" i="9"/>
  <c r="H121" i="9" s="1"/>
  <c r="W298" i="9"/>
  <c r="AC298" i="9" s="1"/>
  <c r="P46" i="9"/>
  <c r="H46" i="9" s="1"/>
  <c r="W11" i="5"/>
  <c r="J302" i="9"/>
  <c r="J263" i="9"/>
  <c r="W44" i="9"/>
  <c r="AC44" i="9" s="1"/>
  <c r="W22" i="5"/>
  <c r="X22" i="5" s="1"/>
  <c r="R22" i="5" s="1"/>
  <c r="P35" i="9"/>
  <c r="P239" i="9"/>
  <c r="H239" i="9" s="1"/>
  <c r="W121" i="9"/>
  <c r="AC121" i="9" s="1"/>
  <c r="W46" i="9"/>
  <c r="AC46" i="9" s="1"/>
  <c r="J126" i="9"/>
  <c r="J298" i="9"/>
  <c r="P148" i="9"/>
  <c r="H148" i="9" s="1"/>
  <c r="W202" i="9"/>
  <c r="AC202" i="9" s="1"/>
  <c r="W282" i="9"/>
  <c r="AC282" i="9" s="1"/>
  <c r="W148" i="9"/>
  <c r="AC148" i="9" s="1"/>
  <c r="W35" i="9"/>
  <c r="AC35" i="9" s="1"/>
  <c r="P263" i="9"/>
  <c r="H263" i="9" s="1"/>
  <c r="P147" i="9"/>
  <c r="H147" i="9" s="1"/>
  <c r="W239" i="9"/>
  <c r="AC239" i="9" s="1"/>
  <c r="P191" i="9"/>
  <c r="H191" i="9" s="1"/>
  <c r="P275" i="9"/>
  <c r="H275" i="9" s="1"/>
  <c r="P305" i="9"/>
  <c r="H305" i="9" s="1"/>
  <c r="P59" i="9"/>
  <c r="H59" i="9" s="1"/>
  <c r="P136" i="9"/>
  <c r="H136" i="9" s="1"/>
  <c r="P133" i="9"/>
  <c r="H133" i="9" s="1"/>
  <c r="J147" i="9"/>
  <c r="J275" i="9"/>
  <c r="J44" i="9"/>
  <c r="J7" i="9"/>
  <c r="J128" i="9"/>
  <c r="P163" i="9"/>
  <c r="H163" i="9" s="1"/>
  <c r="W128" i="9"/>
  <c r="AC128" i="9" s="1"/>
  <c r="W248" i="9"/>
  <c r="AC248" i="9" s="1"/>
  <c r="W163" i="9"/>
  <c r="AC163" i="9" s="1"/>
  <c r="P95" i="9"/>
  <c r="H95" i="9" s="1"/>
  <c r="P221" i="9"/>
  <c r="H221" i="9" s="1"/>
  <c r="P142" i="9"/>
  <c r="H142" i="9" s="1"/>
  <c r="P43" i="9"/>
  <c r="H43" i="9" s="1"/>
  <c r="P39" i="9"/>
  <c r="H39" i="9" s="1"/>
  <c r="W263" i="9"/>
  <c r="AC263" i="9" s="1"/>
  <c r="W151" i="9"/>
  <c r="AC151" i="9" s="1"/>
  <c r="W147" i="9"/>
  <c r="AC147" i="9" s="1"/>
  <c r="P302" i="9"/>
  <c r="H302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H32" i="9" s="1"/>
  <c r="P45" i="9"/>
  <c r="H45" i="9" s="1"/>
  <c r="W45" i="9"/>
  <c r="AC45" i="9" s="1"/>
  <c r="P57" i="9"/>
  <c r="H57" i="9" s="1"/>
  <c r="J229" i="9"/>
  <c r="J120" i="9"/>
  <c r="P278" i="9"/>
  <c r="H278" i="9" s="1"/>
  <c r="W159" i="9"/>
  <c r="AC159" i="9" s="1"/>
  <c r="P54" i="9"/>
  <c r="H54" i="9" s="1"/>
  <c r="J294" i="9"/>
  <c r="W278" i="9"/>
  <c r="AC278" i="9" s="1"/>
  <c r="P164" i="9"/>
  <c r="H164" i="9" s="1"/>
  <c r="W150" i="9"/>
  <c r="AC150" i="9" s="1"/>
  <c r="J57" i="9"/>
  <c r="W31" i="9"/>
  <c r="AC31" i="9" s="1"/>
  <c r="W164" i="9"/>
  <c r="AC164" i="9" s="1"/>
  <c r="P229" i="9"/>
  <c r="H229" i="9" s="1"/>
  <c r="W229" i="9"/>
  <c r="AC229" i="9" s="1"/>
  <c r="J150" i="9"/>
  <c r="P120" i="9"/>
  <c r="H120" i="9" s="1"/>
  <c r="E10" i="13" a="1"/>
  <c r="E10" i="13" s="1"/>
  <c r="U22" i="3" s="1"/>
  <c r="U4" i="3" s="1"/>
  <c r="E19" i="13" s="1"/>
  <c r="P176" i="9"/>
  <c r="H176" i="9" s="1"/>
  <c r="W264" i="9"/>
  <c r="AC264" i="9" s="1"/>
  <c r="W144" i="9"/>
  <c r="AC144" i="9" s="1"/>
  <c r="W39" i="5"/>
  <c r="X39" i="5" s="1"/>
  <c r="R39" i="5" s="1"/>
  <c r="P18" i="5"/>
  <c r="H18" i="5" s="1"/>
  <c r="W296" i="9"/>
  <c r="AC296" i="9" s="1"/>
  <c r="P17" i="9"/>
  <c r="H17" i="9" s="1"/>
  <c r="P38" i="9"/>
  <c r="H38" i="9" s="1"/>
  <c r="J17" i="9"/>
  <c r="J97" i="9"/>
  <c r="P230" i="9"/>
  <c r="H230" i="9" s="1"/>
  <c r="W17" i="9"/>
  <c r="AC17" i="9" s="1"/>
  <c r="W305" i="5"/>
  <c r="X305" i="5" s="1"/>
  <c r="R305" i="5" s="1"/>
  <c r="W38" i="9"/>
  <c r="AC38" i="9" s="1"/>
  <c r="W11" i="9"/>
  <c r="AC11" i="9" s="1"/>
  <c r="J45" i="9"/>
  <c r="J164" i="9"/>
  <c r="P48" i="9"/>
  <c r="H48" i="9" s="1"/>
  <c r="P274" i="9"/>
  <c r="H274" i="9" s="1"/>
  <c r="P103" i="9"/>
  <c r="H103" i="9" s="1"/>
  <c r="J103" i="9"/>
  <c r="J192" i="9"/>
  <c r="P82" i="9"/>
  <c r="H82" i="9" s="1"/>
  <c r="P215" i="5"/>
  <c r="H215" i="5" s="1"/>
  <c r="P9" i="9"/>
  <c r="H9" i="9" s="1"/>
  <c r="P99" i="9"/>
  <c r="H99" i="9" s="1"/>
  <c r="P192" i="9"/>
  <c r="H192" i="9" s="1"/>
  <c r="P162" i="9"/>
  <c r="H162" i="9" s="1"/>
  <c r="P238" i="9"/>
  <c r="H238" i="9" s="1"/>
  <c r="W103" i="9"/>
  <c r="AC103" i="9" s="1"/>
  <c r="J278" i="9"/>
  <c r="J99" i="9"/>
  <c r="J159" i="9"/>
  <c r="W99" i="9"/>
  <c r="AC99" i="9" s="1"/>
  <c r="P224" i="5"/>
  <c r="H224" i="5" s="1"/>
  <c r="W90" i="9"/>
  <c r="AC90" i="9" s="1"/>
  <c r="W192" i="9"/>
  <c r="AC192" i="9" s="1"/>
  <c r="W227" i="9"/>
  <c r="AC227" i="9" s="1"/>
  <c r="P97" i="9"/>
  <c r="H97" i="9" s="1"/>
  <c r="V8" i="8"/>
  <c r="P294" i="9"/>
  <c r="H294" i="9" s="1"/>
  <c r="W238" i="9"/>
  <c r="AC238" i="9" s="1"/>
  <c r="P150" i="9"/>
  <c r="H150" i="9" s="1"/>
  <c r="P207" i="5"/>
  <c r="H207" i="5" s="1"/>
  <c r="W48" i="9"/>
  <c r="AC48" i="9" s="1"/>
  <c r="W162" i="9"/>
  <c r="AC162" i="9" s="1"/>
  <c r="P77" i="5"/>
  <c r="H77" i="5" s="1"/>
  <c r="W9" i="9"/>
  <c r="AC9" i="9" s="1"/>
  <c r="W19" i="9"/>
  <c r="AC19" i="9" s="1"/>
  <c r="P265" i="9"/>
  <c r="H265" i="9" s="1"/>
  <c r="W28" i="9"/>
  <c r="AC28" i="9" s="1"/>
  <c r="J29" i="9"/>
  <c r="I32" i="8"/>
  <c r="I23" i="8"/>
  <c r="P142" i="5"/>
  <c r="H142" i="5" s="1"/>
  <c r="V23" i="8"/>
  <c r="P277" i="9"/>
  <c r="H277" i="9" s="1"/>
  <c r="W77" i="5"/>
  <c r="X77" i="5" s="1"/>
  <c r="R77" i="5" s="1"/>
  <c r="W265" i="9"/>
  <c r="AC265" i="9" s="1"/>
  <c r="P29" i="9"/>
  <c r="H29" i="9" s="1"/>
  <c r="J296" i="9"/>
  <c r="J207" i="9"/>
  <c r="J293" i="9"/>
  <c r="J78" i="9"/>
  <c r="P293" i="9"/>
  <c r="H293" i="9" s="1"/>
  <c r="W142" i="5"/>
  <c r="X142" i="5" s="1"/>
  <c r="R142" i="5" s="1"/>
  <c r="V32" i="8"/>
  <c r="W32" i="8" s="1"/>
  <c r="Q32" i="8" s="1"/>
  <c r="P22" i="9"/>
  <c r="H22" i="9" s="1"/>
  <c r="W277" i="9"/>
  <c r="AC277" i="9" s="1"/>
  <c r="W29" i="9"/>
  <c r="AC29" i="9" s="1"/>
  <c r="P207" i="9"/>
  <c r="H207" i="9" s="1"/>
  <c r="J162" i="9"/>
  <c r="J28" i="9"/>
  <c r="P78" i="9"/>
  <c r="H78" i="9" s="1"/>
  <c r="W78" i="9"/>
  <c r="AC78" i="9" s="1"/>
  <c r="W293" i="9"/>
  <c r="AC293" i="9" s="1"/>
  <c r="W22" i="9"/>
  <c r="AC22" i="9" s="1"/>
  <c r="P318" i="5"/>
  <c r="H318" i="5" s="1"/>
  <c r="W207" i="9"/>
  <c r="AC207" i="9" s="1"/>
  <c r="P267" i="9"/>
  <c r="H267" i="9" s="1"/>
  <c r="P89" i="5"/>
  <c r="H89" i="5" s="1"/>
  <c r="J210" i="9"/>
  <c r="J101" i="9"/>
  <c r="J48" i="9"/>
  <c r="P16" i="9"/>
  <c r="H16" i="9" s="1"/>
  <c r="W267" i="9"/>
  <c r="AC267" i="9" s="1"/>
  <c r="W89" i="5"/>
  <c r="X89" i="5" s="1"/>
  <c r="R89" i="5" s="1"/>
  <c r="J121" i="9"/>
  <c r="J16" i="9"/>
  <c r="J40" i="9"/>
  <c r="J9" i="9"/>
  <c r="J267" i="9"/>
  <c r="P62" i="9"/>
  <c r="H62" i="9" s="1"/>
  <c r="P134" i="5"/>
  <c r="H134" i="5" s="1"/>
  <c r="W101" i="9"/>
  <c r="AC101" i="9" s="1"/>
  <c r="P316" i="5"/>
  <c r="H316" i="5" s="1"/>
  <c r="W16" i="9"/>
  <c r="AC16" i="9" s="1"/>
  <c r="J19" i="9"/>
  <c r="J212" i="9"/>
  <c r="J203" i="9"/>
  <c r="P296" i="9"/>
  <c r="H296" i="9" s="1"/>
  <c r="W62" i="9"/>
  <c r="AC62" i="9" s="1"/>
  <c r="W134" i="5"/>
  <c r="Q134" i="5" s="1"/>
  <c r="W316" i="5"/>
  <c r="J222" i="9"/>
  <c r="J208" i="9"/>
  <c r="J62" i="9"/>
  <c r="J22" i="9"/>
  <c r="J100" i="9"/>
  <c r="P53" i="5"/>
  <c r="H53" i="5" s="1"/>
  <c r="P284" i="9"/>
  <c r="H284" i="9" s="1"/>
  <c r="W176" i="9"/>
  <c r="AC176" i="9" s="1"/>
  <c r="P156" i="9"/>
  <c r="H156" i="9" s="1"/>
  <c r="P283" i="9"/>
  <c r="H283" i="9" s="1"/>
  <c r="W105" i="9"/>
  <c r="AC105" i="9" s="1"/>
  <c r="W230" i="9"/>
  <c r="AC230" i="9" s="1"/>
  <c r="P149" i="5"/>
  <c r="H149" i="5" s="1"/>
  <c r="W196" i="9"/>
  <c r="AC196" i="9" s="1"/>
  <c r="P20" i="5"/>
  <c r="H20" i="5" s="1"/>
  <c r="P259" i="9"/>
  <c r="H259" i="9" s="1"/>
  <c r="P252" i="9"/>
  <c r="H252" i="9" s="1"/>
  <c r="J260" i="9"/>
  <c r="P196" i="9"/>
  <c r="H196" i="9" s="1"/>
  <c r="J299" i="9"/>
  <c r="W274" i="9"/>
  <c r="AC274" i="9" s="1"/>
  <c r="W215" i="5"/>
  <c r="X215" i="5" s="1"/>
  <c r="R215" i="5" s="1"/>
  <c r="P39" i="5"/>
  <c r="H39" i="5" s="1"/>
  <c r="P90" i="9"/>
  <c r="H90" i="9" s="1"/>
  <c r="P100" i="9"/>
  <c r="H100" i="9" s="1"/>
  <c r="W53" i="5"/>
  <c r="Q53" i="5" s="1"/>
  <c r="P108" i="9"/>
  <c r="H108" i="9" s="1"/>
  <c r="P305" i="5"/>
  <c r="H305" i="5" s="1"/>
  <c r="W284" i="9"/>
  <c r="AC284" i="9" s="1"/>
  <c r="P160" i="5"/>
  <c r="H160" i="5" s="1"/>
  <c r="P280" i="9"/>
  <c r="H280" i="9" s="1"/>
  <c r="W156" i="9"/>
  <c r="AC156" i="9" s="1"/>
  <c r="X156" i="9" s="1"/>
  <c r="R156" i="9" s="1"/>
  <c r="P27" i="9"/>
  <c r="H27" i="9" s="1"/>
  <c r="P264" i="9"/>
  <c r="H264" i="9" s="1"/>
  <c r="P68" i="9"/>
  <c r="H68" i="9" s="1"/>
  <c r="P144" i="9"/>
  <c r="H144" i="9" s="1"/>
  <c r="W145" i="9"/>
  <c r="AC145" i="9" s="1"/>
  <c r="W149" i="5"/>
  <c r="Q149" i="5" s="1"/>
  <c r="W20" i="5"/>
  <c r="X20" i="5" s="1"/>
  <c r="R20" i="5" s="1"/>
  <c r="W252" i="9"/>
  <c r="AC252" i="9" s="1"/>
  <c r="X252" i="9" s="1"/>
  <c r="R252" i="9" s="1"/>
  <c r="J264" i="9"/>
  <c r="J196" i="9"/>
  <c r="P14" i="5"/>
  <c r="H14" i="5" s="1"/>
  <c r="P237" i="5"/>
  <c r="H237" i="5" s="1"/>
  <c r="P194" i="9"/>
  <c r="H194" i="9" s="1"/>
  <c r="P173" i="9"/>
  <c r="H173" i="9" s="1"/>
  <c r="P199" i="9"/>
  <c r="H199" i="9" s="1"/>
  <c r="W18" i="5"/>
  <c r="W234" i="9"/>
  <c r="AC234" i="9" s="1"/>
  <c r="O8" i="8"/>
  <c r="G8" i="8" s="1"/>
  <c r="P179" i="9"/>
  <c r="H179" i="9" s="1"/>
  <c r="P271" i="9"/>
  <c r="H271" i="9" s="1"/>
  <c r="Q33" i="10"/>
  <c r="I33" i="10" s="1"/>
  <c r="J167" i="9"/>
  <c r="J38" i="9"/>
  <c r="J179" i="9"/>
  <c r="W100" i="9"/>
  <c r="AC100" i="9" s="1"/>
  <c r="W237" i="5"/>
  <c r="Q237" i="5" s="1"/>
  <c r="P299" i="9"/>
  <c r="H299" i="9" s="1"/>
  <c r="W199" i="9"/>
  <c r="AC199" i="9" s="1"/>
  <c r="W179" i="9"/>
  <c r="AC179" i="9" s="1"/>
  <c r="W271" i="9"/>
  <c r="AC271" i="9" s="1"/>
  <c r="X33" i="10"/>
  <c r="Y33" i="10" s="1"/>
  <c r="S33" i="10" s="1"/>
  <c r="P166" i="9"/>
  <c r="H166" i="9" s="1"/>
  <c r="J176" i="9"/>
  <c r="J246" i="9"/>
  <c r="J234" i="9"/>
  <c r="J166" i="9"/>
  <c r="J197" i="9"/>
  <c r="W68" i="9"/>
  <c r="AC68" i="9" s="1"/>
  <c r="J252" i="9"/>
  <c r="W173" i="9"/>
  <c r="AC173" i="9" s="1"/>
  <c r="W197" i="9"/>
  <c r="AC197" i="9" s="1"/>
  <c r="P274" i="5"/>
  <c r="H274" i="5" s="1"/>
  <c r="P167" i="9"/>
  <c r="H167" i="9" s="1"/>
  <c r="P104" i="9"/>
  <c r="H104" i="9" s="1"/>
  <c r="W299" i="9"/>
  <c r="AC299" i="9" s="1"/>
  <c r="P227" i="9"/>
  <c r="H227" i="9" s="1"/>
  <c r="W246" i="9"/>
  <c r="AC246" i="9" s="1"/>
  <c r="W166" i="9"/>
  <c r="AC166" i="9" s="1"/>
  <c r="X166" i="9" s="1"/>
  <c r="R166" i="9" s="1"/>
  <c r="J144" i="9"/>
  <c r="J156" i="9"/>
  <c r="J43" i="9"/>
  <c r="J236" i="9"/>
  <c r="J243" i="9"/>
  <c r="J55" i="9"/>
  <c r="J237" i="9"/>
  <c r="P55" i="9"/>
  <c r="J136" i="9"/>
  <c r="J218" i="9"/>
  <c r="J59" i="9"/>
  <c r="J47" i="9"/>
  <c r="J239" i="9"/>
  <c r="J46" i="9"/>
  <c r="P133" i="5"/>
  <c r="H133" i="5" s="1"/>
  <c r="W255" i="9"/>
  <c r="AC255" i="9" s="1"/>
  <c r="P57" i="5"/>
  <c r="H57" i="5" s="1"/>
  <c r="W268" i="5"/>
  <c r="X268" i="5" s="1"/>
  <c r="R268" i="5" s="1"/>
  <c r="P304" i="9"/>
  <c r="H304" i="9" s="1"/>
  <c r="P217" i="9"/>
  <c r="H217" i="9" s="1"/>
  <c r="P213" i="9"/>
  <c r="H213" i="9" s="1"/>
  <c r="P110" i="9"/>
  <c r="H110" i="9" s="1"/>
  <c r="O36" i="8"/>
  <c r="G36" i="8" s="1"/>
  <c r="W69" i="9"/>
  <c r="AC69" i="9" s="1"/>
  <c r="J227" i="9"/>
  <c r="J111" i="9"/>
  <c r="J90" i="9"/>
  <c r="J255" i="9"/>
  <c r="W35" i="5"/>
  <c r="X35" i="5" s="1"/>
  <c r="R35" i="5" s="1"/>
  <c r="P253" i="5"/>
  <c r="H253" i="5" s="1"/>
  <c r="W57" i="5"/>
  <c r="X57" i="5" s="1"/>
  <c r="R57" i="5" s="1"/>
  <c r="W304" i="9"/>
  <c r="AC304" i="9" s="1"/>
  <c r="W217" i="9"/>
  <c r="AC217" i="9" s="1"/>
  <c r="W213" i="9"/>
  <c r="AC213" i="9" s="1"/>
  <c r="W110" i="9"/>
  <c r="AC110" i="9" s="1"/>
  <c r="P105" i="9"/>
  <c r="H105" i="9" s="1"/>
  <c r="P145" i="9"/>
  <c r="H145" i="9" s="1"/>
  <c r="P218" i="9"/>
  <c r="H218" i="9" s="1"/>
  <c r="J199" i="9"/>
  <c r="J110" i="9"/>
  <c r="J304" i="9"/>
  <c r="J259" i="9"/>
  <c r="K32" i="10"/>
  <c r="P81" i="9"/>
  <c r="H81" i="9" s="1"/>
  <c r="J81" i="9"/>
  <c r="J145" i="9"/>
  <c r="J213" i="9"/>
  <c r="J235" i="9"/>
  <c r="P83" i="9"/>
  <c r="H83" i="9" s="1"/>
  <c r="W235" i="9"/>
  <c r="AC235" i="9" s="1"/>
  <c r="P92" i="9"/>
  <c r="H92" i="9" s="1"/>
  <c r="W133" i="5"/>
  <c r="X133" i="5" s="1"/>
  <c r="R133" i="5" s="1"/>
  <c r="W83" i="9"/>
  <c r="AC83" i="9" s="1"/>
  <c r="W92" i="9"/>
  <c r="AC92" i="9" s="1"/>
  <c r="W81" i="9"/>
  <c r="AC81" i="9" s="1"/>
  <c r="P136" i="5"/>
  <c r="H136" i="5" s="1"/>
  <c r="W259" i="9"/>
  <c r="AC259" i="9" s="1"/>
  <c r="J132" i="9"/>
  <c r="J271" i="9"/>
  <c r="P255" i="9"/>
  <c r="H255" i="9" s="1"/>
  <c r="P35" i="5"/>
  <c r="H35" i="5" s="1"/>
  <c r="Q32" i="10"/>
  <c r="I32" i="10" s="1"/>
  <c r="P132" i="9"/>
  <c r="H132" i="9" s="1"/>
  <c r="P51" i="9"/>
  <c r="H51" i="9" s="1"/>
  <c r="W136" i="5"/>
  <c r="X136" i="5" s="1"/>
  <c r="R136" i="5" s="1"/>
  <c r="P59" i="5"/>
  <c r="H59" i="5" s="1"/>
  <c r="J284" i="9"/>
  <c r="J217" i="9"/>
  <c r="J69" i="9"/>
  <c r="J230" i="9"/>
  <c r="P14" i="9"/>
  <c r="H14" i="9" s="1"/>
  <c r="W132" i="9"/>
  <c r="AC132" i="9" s="1"/>
  <c r="W51" i="9"/>
  <c r="AC51" i="9" s="1"/>
  <c r="P111" i="9"/>
  <c r="H111" i="9" s="1"/>
  <c r="W59" i="5"/>
  <c r="P117" i="9"/>
  <c r="H117" i="9" s="1"/>
  <c r="J83" i="9"/>
  <c r="J105" i="9"/>
  <c r="J173" i="9"/>
  <c r="P268" i="5"/>
  <c r="H268" i="5" s="1"/>
  <c r="W14" i="9"/>
  <c r="AC14" i="9" s="1"/>
  <c r="V36" i="8"/>
  <c r="W36" i="8" s="1"/>
  <c r="Q36" i="8" s="1"/>
  <c r="P69" i="9"/>
  <c r="H69" i="9" s="1"/>
  <c r="W111" i="9"/>
  <c r="AC111" i="9" s="1"/>
  <c r="W117" i="9"/>
  <c r="AC117" i="9" s="1"/>
  <c r="J51" i="9"/>
  <c r="J117" i="9"/>
  <c r="J92" i="9"/>
  <c r="W30" i="9"/>
  <c r="AC30" i="9" s="1"/>
  <c r="P248" i="9"/>
  <c r="H248" i="9" s="1"/>
  <c r="P151" i="9"/>
  <c r="H151" i="9" s="1"/>
  <c r="P66" i="9"/>
  <c r="H66" i="9" s="1"/>
  <c r="P197" i="9"/>
  <c r="H197" i="9" s="1"/>
  <c r="W280" i="9"/>
  <c r="AC280" i="9" s="1"/>
  <c r="P77" i="9"/>
  <c r="H77" i="9" s="1"/>
  <c r="P21" i="9"/>
  <c r="H21" i="9" s="1"/>
  <c r="J23" i="9"/>
  <c r="J30" i="9"/>
  <c r="J268" i="9"/>
  <c r="J95" i="9"/>
  <c r="P23" i="9"/>
  <c r="H23" i="9" s="1"/>
  <c r="W283" i="9"/>
  <c r="AC283" i="9" s="1"/>
  <c r="J280" i="9"/>
  <c r="J283" i="9"/>
  <c r="J104" i="9"/>
  <c r="J154" i="9"/>
  <c r="W180" i="9"/>
  <c r="AC180" i="9" s="1"/>
  <c r="J151" i="9"/>
  <c r="J18" i="9"/>
  <c r="W95" i="9"/>
  <c r="AC95" i="9" s="1"/>
  <c r="P67" i="9"/>
  <c r="H67" i="9" s="1"/>
  <c r="J21" i="9"/>
  <c r="W13" i="9"/>
  <c r="AC13" i="9" s="1"/>
  <c r="W194" i="9"/>
  <c r="AC194" i="9" s="1"/>
  <c r="W67" i="9"/>
  <c r="AC67" i="9" s="1"/>
  <c r="P260" i="9"/>
  <c r="H260" i="9" s="1"/>
  <c r="P30" i="9"/>
  <c r="H30" i="9" s="1"/>
  <c r="J289" i="9"/>
  <c r="J194" i="9"/>
  <c r="J127" i="9"/>
  <c r="J265" i="9"/>
  <c r="W21" i="9"/>
  <c r="AC21" i="9" s="1"/>
  <c r="P311" i="5"/>
  <c r="H311" i="5" s="1"/>
  <c r="P24" i="5"/>
  <c r="H24" i="5" s="1"/>
  <c r="P200" i="5"/>
  <c r="H200" i="5" s="1"/>
  <c r="P70" i="5"/>
  <c r="H70" i="5" s="1"/>
  <c r="W70" i="5"/>
  <c r="X70" i="5" s="1"/>
  <c r="R70" i="5" s="1"/>
  <c r="W200" i="5"/>
  <c r="X200" i="5" s="1"/>
  <c r="R200" i="5" s="1"/>
  <c r="W24" i="5"/>
  <c r="W311" i="5"/>
  <c r="X311" i="5" s="1"/>
  <c r="R311" i="5" s="1"/>
  <c r="W220" i="5"/>
  <c r="X220" i="5" s="1"/>
  <c r="R220" i="5" s="1"/>
  <c r="V13" i="8"/>
  <c r="P13" i="8" s="1"/>
  <c r="P180" i="9"/>
  <c r="H180" i="9" s="1"/>
  <c r="P220" i="5"/>
  <c r="H220" i="5" s="1"/>
  <c r="P13" i="9"/>
  <c r="P18" i="9"/>
  <c r="H18" i="9" s="1"/>
  <c r="J13" i="9"/>
  <c r="J184" i="9"/>
  <c r="W18" i="9"/>
  <c r="AC18" i="9" s="1"/>
  <c r="J186" i="9"/>
  <c r="J70" i="9"/>
  <c r="J66" i="9"/>
  <c r="W66" i="9"/>
  <c r="AC66" i="9" s="1"/>
  <c r="W23" i="9"/>
  <c r="AC23" i="9" s="1"/>
  <c r="P186" i="9"/>
  <c r="H186" i="9" s="1"/>
  <c r="P70" i="9"/>
  <c r="H70" i="9" s="1"/>
  <c r="P184" i="9"/>
  <c r="H184" i="9" s="1"/>
  <c r="W186" i="9"/>
  <c r="AC186" i="9" s="1"/>
  <c r="W70" i="9"/>
  <c r="AC70" i="9" s="1"/>
  <c r="J248" i="9"/>
  <c r="W184" i="9"/>
  <c r="AC184" i="9" s="1"/>
  <c r="J180" i="9"/>
  <c r="J125" i="9"/>
  <c r="J214" i="9"/>
  <c r="P163" i="5"/>
  <c r="H163" i="5" s="1"/>
  <c r="W163" i="5"/>
  <c r="X163" i="5" s="1"/>
  <c r="R163" i="5" s="1"/>
  <c r="P183" i="9"/>
  <c r="H183" i="9" s="1"/>
  <c r="P127" i="9"/>
  <c r="H127" i="9" s="1"/>
  <c r="W183" i="9"/>
  <c r="AC183" i="9" s="1"/>
  <c r="J183" i="9"/>
  <c r="J286" i="9"/>
  <c r="P90" i="5"/>
  <c r="H90" i="5" s="1"/>
  <c r="W127" i="9"/>
  <c r="AC127" i="9" s="1"/>
  <c r="J113" i="9"/>
  <c r="W90" i="5"/>
  <c r="X90" i="5" s="1"/>
  <c r="R90" i="5" s="1"/>
  <c r="J175" i="9"/>
  <c r="J26" i="9"/>
  <c r="J86" i="9"/>
  <c r="P124" i="9"/>
  <c r="H124" i="9" s="1"/>
  <c r="W87" i="5"/>
  <c r="X87" i="5" s="1"/>
  <c r="R87" i="5" s="1"/>
  <c r="W32" i="9"/>
  <c r="AC32" i="9" s="1"/>
  <c r="J98" i="9"/>
  <c r="J273" i="9"/>
  <c r="J300" i="9"/>
  <c r="H13" i="9"/>
  <c r="W124" i="9"/>
  <c r="AC124" i="9" s="1"/>
  <c r="P96" i="5"/>
  <c r="H96" i="5" s="1"/>
  <c r="P213" i="5"/>
  <c r="H213" i="5" s="1"/>
  <c r="P231" i="9"/>
  <c r="P188" i="9"/>
  <c r="H188" i="9" s="1"/>
  <c r="J75" i="9"/>
  <c r="J54" i="9"/>
  <c r="P300" i="9"/>
  <c r="H300" i="9" s="1"/>
  <c r="P71" i="9"/>
  <c r="H71" i="9" s="1"/>
  <c r="W96" i="5"/>
  <c r="X96" i="5" s="1"/>
  <c r="R96" i="5" s="1"/>
  <c r="W213" i="5"/>
  <c r="Q213" i="5" s="1"/>
  <c r="W231" i="9"/>
  <c r="AC231" i="9" s="1"/>
  <c r="W188" i="9"/>
  <c r="AC188" i="9" s="1"/>
  <c r="J31" i="9"/>
  <c r="K23" i="10"/>
  <c r="W300" i="9"/>
  <c r="AC300" i="9" s="1"/>
  <c r="P273" i="9"/>
  <c r="H273" i="9" s="1"/>
  <c r="W71" i="9"/>
  <c r="AC71" i="9" s="1"/>
  <c r="P75" i="9"/>
  <c r="H75" i="9" s="1"/>
  <c r="P98" i="9"/>
  <c r="H98" i="9" s="1"/>
  <c r="J11" i="9"/>
  <c r="J71" i="9"/>
  <c r="J295" i="9"/>
  <c r="J224" i="9"/>
  <c r="I15" i="8"/>
  <c r="W273" i="9"/>
  <c r="AC273" i="9" s="1"/>
  <c r="Q23" i="10"/>
  <c r="I23" i="10" s="1"/>
  <c r="P224" i="9"/>
  <c r="H224" i="9" s="1"/>
  <c r="W75" i="9"/>
  <c r="AC75" i="9" s="1"/>
  <c r="W98" i="9"/>
  <c r="AC98" i="9" s="1"/>
  <c r="J231" i="9"/>
  <c r="J32" i="9"/>
  <c r="W224" i="9"/>
  <c r="AC224" i="9" s="1"/>
  <c r="P208" i="9"/>
  <c r="H208" i="9" s="1"/>
  <c r="P21" i="5"/>
  <c r="H21" i="5" s="1"/>
  <c r="J188" i="9"/>
  <c r="P31" i="9"/>
  <c r="H31" i="9" s="1"/>
  <c r="W54" i="9"/>
  <c r="AC54" i="9" s="1"/>
  <c r="W208" i="9"/>
  <c r="AC208" i="9" s="1"/>
  <c r="W21" i="5"/>
  <c r="X21" i="5" s="1"/>
  <c r="R21" i="5" s="1"/>
  <c r="P11" i="9"/>
  <c r="H11" i="9" s="1"/>
  <c r="W129" i="9"/>
  <c r="AC129" i="9" s="1"/>
  <c r="W27" i="9"/>
  <c r="AC27" i="9" s="1"/>
  <c r="W77" i="9"/>
  <c r="AC77" i="9" s="1"/>
  <c r="O13" i="8"/>
  <c r="G13" i="8" s="1"/>
  <c r="J171" i="9"/>
  <c r="J68" i="9"/>
  <c r="J82" i="9"/>
  <c r="J14" i="9"/>
  <c r="P15" i="9"/>
  <c r="H15" i="9" s="1"/>
  <c r="J52" i="9"/>
  <c r="J36" i="9"/>
  <c r="J292" i="9"/>
  <c r="J124" i="9"/>
  <c r="W120" i="5"/>
  <c r="X120" i="5" s="1"/>
  <c r="R120" i="5" s="1"/>
  <c r="P292" i="9"/>
  <c r="H292" i="9" s="1"/>
  <c r="W15" i="9"/>
  <c r="AC15" i="9" s="1"/>
  <c r="J87" i="9"/>
  <c r="J274" i="9"/>
  <c r="P36" i="9"/>
  <c r="H36" i="9" s="1"/>
  <c r="P198" i="9"/>
  <c r="H198" i="9" s="1"/>
  <c r="W292" i="9"/>
  <c r="AC292" i="9" s="1"/>
  <c r="P32" i="5"/>
  <c r="H32" i="5" s="1"/>
  <c r="P276" i="9"/>
  <c r="H276" i="9" s="1"/>
  <c r="P290" i="9"/>
  <c r="H290" i="9" s="1"/>
  <c r="P187" i="9"/>
  <c r="H187" i="9" s="1"/>
  <c r="J187" i="9"/>
  <c r="J15" i="9"/>
  <c r="J198" i="9"/>
  <c r="I34" i="8"/>
  <c r="W36" i="9"/>
  <c r="AC36" i="9" s="1"/>
  <c r="P87" i="9"/>
  <c r="H87" i="9" s="1"/>
  <c r="W32" i="5"/>
  <c r="Q32" i="5" s="1"/>
  <c r="W276" i="9"/>
  <c r="AC276" i="9" s="1"/>
  <c r="W290" i="9"/>
  <c r="AC290" i="9" s="1"/>
  <c r="W187" i="9"/>
  <c r="AC187" i="9" s="1"/>
  <c r="W87" i="9"/>
  <c r="AC87" i="9" s="1"/>
  <c r="J77" i="9"/>
  <c r="J276" i="9"/>
  <c r="J290" i="9"/>
  <c r="J129" i="9"/>
  <c r="J27" i="9"/>
  <c r="W249" i="5"/>
  <c r="X249" i="5" s="1"/>
  <c r="R249" i="5" s="1"/>
  <c r="W210" i="9"/>
  <c r="AC210" i="9" s="1"/>
  <c r="W212" i="9"/>
  <c r="AC212" i="9" s="1"/>
  <c r="G11" i="8"/>
  <c r="P101" i="9"/>
  <c r="H101" i="9" s="1"/>
  <c r="I31" i="10"/>
  <c r="P28" i="9"/>
  <c r="H28" i="9" s="1"/>
  <c r="H50" i="5"/>
  <c r="W82" i="9"/>
  <c r="AC82" i="9" s="1"/>
  <c r="W318" i="5"/>
  <c r="X318" i="5" s="1"/>
  <c r="R318" i="5" s="1"/>
  <c r="P40" i="9"/>
  <c r="H40" i="9" s="1"/>
  <c r="H176" i="5"/>
  <c r="V34" i="8"/>
  <c r="P34" i="8" s="1"/>
  <c r="P203" i="9"/>
  <c r="H203" i="9" s="1"/>
  <c r="P295" i="9"/>
  <c r="H295" i="9" s="1"/>
  <c r="P158" i="5"/>
  <c r="H158" i="5" s="1"/>
  <c r="W40" i="9"/>
  <c r="AC40" i="9" s="1"/>
  <c r="W203" i="9"/>
  <c r="AC203" i="9" s="1"/>
  <c r="W295" i="9"/>
  <c r="AC295" i="9" s="1"/>
  <c r="H256" i="9"/>
  <c r="W158" i="5"/>
  <c r="X158" i="5" s="1"/>
  <c r="R158" i="5" s="1"/>
  <c r="H113" i="9"/>
  <c r="H319" i="5"/>
  <c r="H285" i="5"/>
  <c r="H231" i="9"/>
  <c r="P222" i="9"/>
  <c r="H222" i="9" s="1"/>
  <c r="P154" i="9"/>
  <c r="H154" i="9" s="1"/>
  <c r="H129" i="9"/>
  <c r="P249" i="5"/>
  <c r="H249" i="5" s="1"/>
  <c r="W222" i="9"/>
  <c r="AC222" i="9" s="1"/>
  <c r="W154" i="9"/>
  <c r="AC154" i="9" s="1"/>
  <c r="P210" i="9"/>
  <c r="H210" i="9" s="1"/>
  <c r="H7" i="9"/>
  <c r="P212" i="9"/>
  <c r="H212" i="9" s="1"/>
  <c r="H55" i="9"/>
  <c r="W198" i="9"/>
  <c r="AC198" i="9" s="1"/>
  <c r="H173" i="5"/>
  <c r="P171" i="9"/>
  <c r="H171" i="9" s="1"/>
  <c r="H35" i="9"/>
  <c r="W171" i="9"/>
  <c r="AC171" i="9" s="1"/>
  <c r="P52" i="9"/>
  <c r="H52" i="9" s="1"/>
  <c r="P219" i="5"/>
  <c r="H219" i="5" s="1"/>
  <c r="W219" i="5"/>
  <c r="X219" i="5" s="1"/>
  <c r="R219" i="5" s="1"/>
  <c r="P268" i="9"/>
  <c r="H268" i="9" s="1"/>
  <c r="W52" i="9"/>
  <c r="AC52" i="9" s="1"/>
  <c r="P120" i="5"/>
  <c r="H120" i="5" s="1"/>
  <c r="W268" i="9"/>
  <c r="AC268" i="9" s="1"/>
  <c r="W14" i="5"/>
  <c r="Q14" i="5" s="1"/>
  <c r="Y14" i="10"/>
  <c r="S14" i="10" s="1"/>
  <c r="R14" i="10"/>
  <c r="W10" i="8"/>
  <c r="Q10" i="8" s="1"/>
  <c r="P10" i="8"/>
  <c r="W30" i="8"/>
  <c r="Q30" i="8" s="1"/>
  <c r="P30" i="8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24" i="5"/>
  <c r="R124" i="5" s="1"/>
  <c r="Q124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Q39" i="9"/>
  <c r="X171" i="5"/>
  <c r="R171" i="5" s="1"/>
  <c r="Q171" i="5"/>
  <c r="X243" i="9"/>
  <c r="R243" i="9" s="1"/>
  <c r="Q243" i="9"/>
  <c r="X238" i="5"/>
  <c r="R238" i="5" s="1"/>
  <c r="Q238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104" i="5"/>
  <c r="R104" i="5" s="1"/>
  <c r="Q104" i="5"/>
  <c r="X19" i="5"/>
  <c r="R19" i="5" s="1"/>
  <c r="Q19" i="5"/>
  <c r="X299" i="9"/>
  <c r="R299" i="9" s="1"/>
  <c r="X230" i="5"/>
  <c r="R230" i="5" s="1"/>
  <c r="Q230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71" i="9"/>
  <c r="R271" i="9" s="1"/>
  <c r="Q145" i="9"/>
  <c r="X202" i="5"/>
  <c r="R202" i="5" s="1"/>
  <c r="Q202" i="5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P7" i="8"/>
  <c r="W7" i="8"/>
  <c r="Q7" i="8" s="1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Y10" i="10"/>
  <c r="S10" i="10" s="1"/>
  <c r="R10" i="10"/>
  <c r="X221" i="9"/>
  <c r="R221" i="9" s="1"/>
  <c r="Q221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42" i="9"/>
  <c r="R42" i="9" s="1"/>
  <c r="Q42" i="9"/>
  <c r="X114" i="5"/>
  <c r="R114" i="5" s="1"/>
  <c r="Q114" i="5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227" i="5"/>
  <c r="R227" i="5" s="1"/>
  <c r="Q227" i="5"/>
  <c r="Q300" i="9"/>
  <c r="X151" i="9"/>
  <c r="R151" i="9" s="1"/>
  <c r="X112" i="5"/>
  <c r="R112" i="5" s="1"/>
  <c r="Q112" i="5"/>
  <c r="X291" i="9"/>
  <c r="R291" i="9" s="1"/>
  <c r="Q291" i="9"/>
  <c r="X222" i="5"/>
  <c r="R222" i="5" s="1"/>
  <c r="Q222" i="5"/>
  <c r="X160" i="9"/>
  <c r="R160" i="9" s="1"/>
  <c r="Q160" i="9"/>
  <c r="X172" i="5"/>
  <c r="R172" i="5" s="1"/>
  <c r="Q172" i="5"/>
  <c r="X298" i="5"/>
  <c r="R298" i="5" s="1"/>
  <c r="Q298" i="5"/>
  <c r="X203" i="5"/>
  <c r="R203" i="5" s="1"/>
  <c r="Q203" i="5"/>
  <c r="X117" i="5"/>
  <c r="R117" i="5" s="1"/>
  <c r="Q117" i="5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109" i="9"/>
  <c r="R109" i="9" s="1"/>
  <c r="Q109" i="9"/>
  <c r="Q304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Y16" i="10"/>
  <c r="S16" i="10" s="1"/>
  <c r="R16" i="10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289" i="5"/>
  <c r="R289" i="5" s="1"/>
  <c r="Q289" i="5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Q29" i="9"/>
  <c r="Q132" i="9"/>
  <c r="X51" i="9"/>
  <c r="R51" i="9" s="1"/>
  <c r="X269" i="5"/>
  <c r="R269" i="5" s="1"/>
  <c r="Q269" i="5"/>
  <c r="X12" i="5"/>
  <c r="R12" i="5" s="1"/>
  <c r="Q12" i="5"/>
  <c r="X294" i="9"/>
  <c r="R294" i="9" s="1"/>
  <c r="Q294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2" i="9"/>
  <c r="R12" i="9" s="1"/>
  <c r="Q12" i="9"/>
  <c r="X72" i="5"/>
  <c r="R72" i="5" s="1"/>
  <c r="Q72" i="5"/>
  <c r="X198" i="5"/>
  <c r="R198" i="5" s="1"/>
  <c r="Q198" i="5"/>
  <c r="X102" i="5"/>
  <c r="R102" i="5" s="1"/>
  <c r="Q102" i="5"/>
  <c r="X272" i="9"/>
  <c r="R272" i="9" s="1"/>
  <c r="Q272" i="9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Q252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125" i="9"/>
  <c r="R125" i="9" s="1"/>
  <c r="Q125" i="9"/>
  <c r="P32" i="8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W31" i="8"/>
  <c r="Q31" i="8" s="1"/>
  <c r="P31" i="8"/>
  <c r="X317" i="5"/>
  <c r="R317" i="5" s="1"/>
  <c r="Q317" i="5"/>
  <c r="X251" i="9"/>
  <c r="R251" i="9" s="1"/>
  <c r="Q251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142" i="9"/>
  <c r="R142" i="9" s="1"/>
  <c r="X61" i="9"/>
  <c r="R61" i="9" s="1"/>
  <c r="Q61" i="9"/>
  <c r="X279" i="5"/>
  <c r="R279" i="5" s="1"/>
  <c r="Q279" i="5"/>
  <c r="X256" i="9"/>
  <c r="R256" i="9" s="1"/>
  <c r="Q256" i="9"/>
  <c r="X228" i="5"/>
  <c r="R228" i="5" s="1"/>
  <c r="Q228" i="5"/>
  <c r="X47" i="5"/>
  <c r="R47" i="5" s="1"/>
  <c r="Q47" i="5"/>
  <c r="X89" i="9"/>
  <c r="R89" i="9" s="1"/>
  <c r="Q89" i="9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228" i="9"/>
  <c r="R228" i="9" s="1"/>
  <c r="Q228" i="9"/>
  <c r="X96" i="9"/>
  <c r="R96" i="9" s="1"/>
  <c r="Q96" i="9"/>
  <c r="X13" i="9"/>
  <c r="R13" i="9" s="1"/>
  <c r="X233" i="5"/>
  <c r="R233" i="5" s="1"/>
  <c r="Q233" i="5"/>
  <c r="X147" i="5"/>
  <c r="R147" i="5" s="1"/>
  <c r="Q147" i="5"/>
  <c r="X258" i="9"/>
  <c r="R258" i="9" s="1"/>
  <c r="Q258" i="9"/>
  <c r="X126" i="9"/>
  <c r="R126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229" i="5"/>
  <c r="R229" i="5" s="1"/>
  <c r="Q229" i="5"/>
  <c r="X247" i="9"/>
  <c r="R247" i="9" s="1"/>
  <c r="Q247" i="9"/>
  <c r="X178" i="5"/>
  <c r="R178" i="5" s="1"/>
  <c r="Q178" i="5"/>
  <c r="X160" i="5"/>
  <c r="R160" i="5" s="1"/>
  <c r="Q160" i="5"/>
  <c r="X176" i="9"/>
  <c r="R176" i="9" s="1"/>
  <c r="Q176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X97" i="9"/>
  <c r="R97" i="9" s="1"/>
  <c r="Q97" i="9"/>
  <c r="X315" i="5"/>
  <c r="R315" i="5" s="1"/>
  <c r="Q315" i="5"/>
  <c r="X58" i="5"/>
  <c r="R58" i="5" s="1"/>
  <c r="Q58" i="5"/>
  <c r="X127" i="9"/>
  <c r="R127" i="9" s="1"/>
  <c r="Q127" i="9"/>
  <c r="X184" i="5"/>
  <c r="R184" i="5" s="1"/>
  <c r="Q184" i="5"/>
  <c r="X88" i="5"/>
  <c r="R88" i="5" s="1"/>
  <c r="Q88" i="5"/>
  <c r="Q156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275" i="9"/>
  <c r="R275" i="9" s="1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Q69" i="9"/>
  <c r="X200" i="9"/>
  <c r="R200" i="9" s="1"/>
  <c r="Q200" i="9"/>
  <c r="X300" i="5"/>
  <c r="R300" i="5" s="1"/>
  <c r="Q300" i="5"/>
  <c r="X205" i="5"/>
  <c r="R205" i="5" s="1"/>
  <c r="Q205" i="5"/>
  <c r="X119" i="5"/>
  <c r="R119" i="5" s="1"/>
  <c r="Q119" i="5"/>
  <c r="X235" i="5"/>
  <c r="R235" i="5" s="1"/>
  <c r="Q235" i="5"/>
  <c r="X149" i="5"/>
  <c r="R149" i="5" s="1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207" i="5"/>
  <c r="R207" i="5" s="1"/>
  <c r="Q207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W8" i="8"/>
  <c r="Q8" i="8" s="1"/>
  <c r="P22" i="8"/>
  <c r="W22" i="8"/>
  <c r="Q22" i="8" s="1"/>
  <c r="X56" i="5"/>
  <c r="R56" i="5" s="1"/>
  <c r="Q56" i="5"/>
  <c r="X180" i="9"/>
  <c r="R180" i="9" s="1"/>
  <c r="Q180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314" i="5"/>
  <c r="R314" i="5" s="1"/>
  <c r="Q314" i="5"/>
  <c r="X48" i="9"/>
  <c r="R48" i="9" s="1"/>
  <c r="X280" i="5"/>
  <c r="R280" i="5" s="1"/>
  <c r="Q280" i="5"/>
  <c r="X185" i="5"/>
  <c r="R185" i="5" s="1"/>
  <c r="Q185" i="5"/>
  <c r="X99" i="5"/>
  <c r="R99" i="5" s="1"/>
  <c r="Q99" i="5"/>
  <c r="X78" i="9"/>
  <c r="R78" i="9" s="1"/>
  <c r="Q78" i="9"/>
  <c r="X310" i="5"/>
  <c r="R310" i="5" s="1"/>
  <c r="Q310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Q274" i="5"/>
  <c r="X29" i="5"/>
  <c r="R29" i="5" s="1"/>
  <c r="Q29" i="5"/>
  <c r="X167" i="9"/>
  <c r="R167" i="9" s="1"/>
  <c r="Q167" i="9"/>
  <c r="X128" i="5"/>
  <c r="R128" i="5" s="1"/>
  <c r="Q128" i="5"/>
  <c r="X53" i="9"/>
  <c r="R53" i="9" s="1"/>
  <c r="Q53" i="9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09" i="9"/>
  <c r="R209" i="9" s="1"/>
  <c r="Q209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Q14" i="9"/>
  <c r="X74" i="5"/>
  <c r="R74" i="5" s="1"/>
  <c r="Q74" i="5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294" i="5"/>
  <c r="R294" i="5" s="1"/>
  <c r="Q294" i="5"/>
  <c r="X199" i="5"/>
  <c r="R199" i="5" s="1"/>
  <c r="Q199" i="5"/>
  <c r="X113" i="5"/>
  <c r="R113" i="5" s="1"/>
  <c r="Q113" i="5"/>
  <c r="X155" i="9"/>
  <c r="R155" i="9" s="1"/>
  <c r="Q155" i="9"/>
  <c r="X181" i="5"/>
  <c r="R181" i="5" s="1"/>
  <c r="Q181" i="5"/>
  <c r="X291" i="5"/>
  <c r="R291" i="5" s="1"/>
  <c r="Q291" i="5"/>
  <c r="X48" i="5"/>
  <c r="R48" i="5" s="1"/>
  <c r="Q48" i="5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11" i="9"/>
  <c r="R211" i="9" s="1"/>
  <c r="Q211" i="9"/>
  <c r="X206" i="5"/>
  <c r="R206" i="5" s="1"/>
  <c r="Q206" i="5"/>
  <c r="X287" i="5"/>
  <c r="R287" i="5" s="1"/>
  <c r="Q287" i="5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114" i="9"/>
  <c r="R114" i="9" s="1"/>
  <c r="Q114" i="9"/>
  <c r="X251" i="5"/>
  <c r="R251" i="5" s="1"/>
  <c r="Q251" i="5"/>
  <c r="X165" i="5"/>
  <c r="R165" i="5" s="1"/>
  <c r="Q165" i="5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R8" i="10"/>
  <c r="Y8" i="10"/>
  <c r="S8" i="10" s="1"/>
  <c r="X219" i="9"/>
  <c r="R219" i="9" s="1"/>
  <c r="Q219" i="9"/>
  <c r="X93" i="9"/>
  <c r="R93" i="9" s="1"/>
  <c r="Q93" i="9"/>
  <c r="X161" i="5"/>
  <c r="R161" i="5" s="1"/>
  <c r="Q161" i="5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31" i="9"/>
  <c r="R231" i="9" s="1"/>
  <c r="Q231" i="9"/>
  <c r="X323" i="5"/>
  <c r="R323" i="5" s="1"/>
  <c r="Q323" i="5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31" i="5"/>
  <c r="R231" i="5" s="1"/>
  <c r="Q231" i="5"/>
  <c r="X81" i="5"/>
  <c r="R81" i="5" s="1"/>
  <c r="Q81" i="5"/>
  <c r="X277" i="5"/>
  <c r="R277" i="5" s="1"/>
  <c r="Q277" i="5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321" i="5"/>
  <c r="R321" i="5" s="1"/>
  <c r="Q321" i="5"/>
  <c r="Q166" i="9"/>
  <c r="X78" i="5"/>
  <c r="R78" i="5" s="1"/>
  <c r="Q78" i="5"/>
  <c r="X223" i="5"/>
  <c r="R223" i="5" s="1"/>
  <c r="Q223" i="5"/>
  <c r="X39" i="9" l="1"/>
  <c r="R39" i="9" s="1"/>
  <c r="X33" i="9"/>
  <c r="R33" i="9" s="1"/>
  <c r="X157" i="5"/>
  <c r="R157" i="5" s="1"/>
  <c r="Q90" i="9"/>
  <c r="Q183" i="9"/>
  <c r="Q17" i="9"/>
  <c r="X90" i="9"/>
  <c r="R90" i="9" s="1"/>
  <c r="X17" i="9"/>
  <c r="R17" i="9" s="1"/>
  <c r="Q223" i="9"/>
  <c r="Q133" i="9"/>
  <c r="Q136" i="5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Q273" i="9"/>
  <c r="Q248" i="9"/>
  <c r="X30" i="9"/>
  <c r="R30" i="9" s="1"/>
  <c r="X197" i="9"/>
  <c r="R197" i="9" s="1"/>
  <c r="X217" i="9"/>
  <c r="R217" i="9" s="1"/>
  <c r="Q268" i="5"/>
  <c r="Q16" i="9"/>
  <c r="Q40" i="9"/>
  <c r="Q34" i="9"/>
  <c r="X82" i="9"/>
  <c r="R82" i="9" s="1"/>
  <c r="X259" i="9"/>
  <c r="R259" i="9" s="1"/>
  <c r="X19" i="9"/>
  <c r="R19" i="9" s="1"/>
  <c r="Q126" i="9"/>
  <c r="Q13" i="9"/>
  <c r="Q142" i="9"/>
  <c r="X248" i="9"/>
  <c r="R248" i="9" s="1"/>
  <c r="Q46" i="9"/>
  <c r="Q151" i="9"/>
  <c r="X16" i="9"/>
  <c r="R16" i="9" s="1"/>
  <c r="Q100" i="9"/>
  <c r="Q142" i="5"/>
  <c r="Q10" i="9"/>
  <c r="Q43" i="9"/>
  <c r="X100" i="9"/>
  <c r="R100" i="9" s="1"/>
  <c r="Q163" i="9"/>
  <c r="X31" i="9"/>
  <c r="R31" i="9" s="1"/>
  <c r="Q99" i="9"/>
  <c r="Q51" i="9"/>
  <c r="Q234" i="9"/>
  <c r="X10" i="9"/>
  <c r="R10" i="9" s="1"/>
  <c r="X43" i="9"/>
  <c r="R43" i="9" s="1"/>
  <c r="X163" i="9"/>
  <c r="R163" i="9" s="1"/>
  <c r="Q66" i="9"/>
  <c r="X300" i="9"/>
  <c r="R300" i="9" s="1"/>
  <c r="X183" i="9"/>
  <c r="R183" i="9" s="1"/>
  <c r="X66" i="9"/>
  <c r="R66" i="9" s="1"/>
  <c r="Q81" i="9"/>
  <c r="Q70" i="5"/>
  <c r="Q148" i="9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Q275" i="9"/>
  <c r="Q25" i="9"/>
  <c r="Q299" i="9"/>
  <c r="Q284" i="9"/>
  <c r="X277" i="9"/>
  <c r="R277" i="9" s="1"/>
  <c r="X202" i="9"/>
  <c r="R202" i="9" s="1"/>
  <c r="Q253" i="9"/>
  <c r="Q191" i="9"/>
  <c r="Q305" i="5"/>
  <c r="Q39" i="5"/>
  <c r="Q229" i="9"/>
  <c r="X284" i="9"/>
  <c r="R284" i="9" s="1"/>
  <c r="X253" i="9"/>
  <c r="R253" i="9" s="1"/>
  <c r="X191" i="9"/>
  <c r="R191" i="9" s="1"/>
  <c r="X229" i="9"/>
  <c r="R229" i="9" s="1"/>
  <c r="Q192" i="9"/>
  <c r="Q22" i="9"/>
  <c r="Q22" i="5"/>
  <c r="Q274" i="9"/>
  <c r="Q44" i="9"/>
  <c r="Q277" i="9"/>
  <c r="X192" i="9"/>
  <c r="R192" i="9" s="1"/>
  <c r="X22" i="9"/>
  <c r="R22" i="9" s="1"/>
  <c r="X44" i="9"/>
  <c r="R44" i="9" s="1"/>
  <c r="X69" i="9"/>
  <c r="R69" i="9" s="1"/>
  <c r="X29" i="9"/>
  <c r="R29" i="9" s="1"/>
  <c r="Q235" i="9"/>
  <c r="Q187" i="9"/>
  <c r="X196" i="9"/>
  <c r="R196" i="9" s="1"/>
  <c r="X45" i="9"/>
  <c r="R45" i="9" s="1"/>
  <c r="X99" i="9"/>
  <c r="R99" i="9" s="1"/>
  <c r="X304" i="9"/>
  <c r="R304" i="9" s="1"/>
  <c r="Q271" i="9"/>
  <c r="Q278" i="9"/>
  <c r="X132" i="9"/>
  <c r="R132" i="9" s="1"/>
  <c r="Q255" i="9"/>
  <c r="Q9" i="9"/>
  <c r="Q238" i="9"/>
  <c r="X278" i="9"/>
  <c r="R278" i="9" s="1"/>
  <c r="X238" i="9"/>
  <c r="R238" i="9" s="1"/>
  <c r="Q264" i="9"/>
  <c r="X255" i="9"/>
  <c r="R255" i="9" s="1"/>
  <c r="X9" i="9"/>
  <c r="R9" i="9" s="1"/>
  <c r="Q31" i="9"/>
  <c r="X264" i="9"/>
  <c r="R264" i="9" s="1"/>
  <c r="Q158" i="5"/>
  <c r="Q89" i="5"/>
  <c r="E28" i="13"/>
  <c r="D28" i="13"/>
  <c r="E8" i="13" a="1"/>
  <c r="E8" i="13" s="1"/>
  <c r="F28" i="13"/>
  <c r="Q38" i="9"/>
  <c r="X246" i="9"/>
  <c r="R246" i="9" s="1"/>
  <c r="Q267" i="9"/>
  <c r="Q98" i="9"/>
  <c r="Q68" i="9"/>
  <c r="Q207" i="9"/>
  <c r="X134" i="5"/>
  <c r="R134" i="5" s="1"/>
  <c r="Q57" i="5"/>
  <c r="X207" i="9"/>
  <c r="R207" i="9" s="1"/>
  <c r="Q246" i="9"/>
  <c r="X68" i="9"/>
  <c r="R68" i="9" s="1"/>
  <c r="X227" i="9"/>
  <c r="R227" i="9" s="1"/>
  <c r="Q215" i="5"/>
  <c r="Q70" i="9"/>
  <c r="Q103" i="9"/>
  <c r="Q20" i="5"/>
  <c r="Q101" i="9"/>
  <c r="Q212" i="9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X208" i="9"/>
  <c r="R208" i="9" s="1"/>
  <c r="Q268" i="9"/>
  <c r="Q186" i="9"/>
  <c r="Q200" i="5"/>
  <c r="Q311" i="5"/>
  <c r="Q220" i="5"/>
  <c r="Q21" i="5"/>
  <c r="W34" i="8"/>
  <c r="Q34" i="8" s="1"/>
  <c r="Q318" i="5"/>
  <c r="Q87" i="5"/>
  <c r="Q120" i="5"/>
  <c r="Q290" i="9"/>
  <c r="X213" i="5"/>
  <c r="R213" i="5" s="1"/>
  <c r="X129" i="9"/>
  <c r="R129" i="9" s="1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Q96" i="5"/>
  <c r="Q52" i="9"/>
  <c r="Q71" i="9"/>
  <c r="Q219" i="5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<sst xmlns="http://schemas.openxmlformats.org/spreadsheetml/2006/main" count="1142" uniqueCount="267">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</sst>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>
      <selection activeCell="E3" sqref="E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AER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36" t="s">
        <v>146</v>
      </c>
      <c r="J10" s="236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35"/>
      <c r="J11" s="235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4" t="s">
        <v>136</v>
      </c>
      <c r="J12" s="234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4" t="s">
        <v>138</v>
      </c>
      <c r="J13" s="234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37" t="s">
        <v>246</v>
      </c>
      <c r="J14" s="237"/>
    </row>
    <row r="15" spans="1:53" ht="11.25" customHeight="1" x14ac:dyDescent="0.2">
      <c r="C15" s="115"/>
      <c r="D15" s="89"/>
      <c r="E15" s="88" t="s">
        <v>140</v>
      </c>
      <c r="F15" s="89"/>
      <c r="G15" s="106">
        <v>1.2</v>
      </c>
      <c r="H15" s="107">
        <v>44866</v>
      </c>
      <c r="I15" s="237" t="s">
        <v>247</v>
      </c>
      <c r="J15" s="237"/>
    </row>
    <row r="16" spans="1:53" x14ac:dyDescent="0.2">
      <c r="C16" s="116"/>
      <c r="D16" s="89"/>
      <c r="E16" s="88" t="s">
        <v>141</v>
      </c>
      <c r="F16" s="89"/>
      <c r="G16" s="106">
        <v>2</v>
      </c>
      <c r="H16" s="107">
        <v>44896</v>
      </c>
      <c r="I16" s="234" t="s">
        <v>142</v>
      </c>
      <c r="J16" s="234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5" t="s">
        <v>143</v>
      </c>
      <c r="J17" s="235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35" t="s">
        <v>144</v>
      </c>
      <c r="J18" s="235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G16" sqref="G16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258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N/A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N/A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N/A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N/A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260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261</v>
      </c>
      <c r="D17" s="39"/>
      <c r="E17" s="60" t="s">
        <v>262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263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259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 t="str">
        <f>IF(E10="N/A","",INDEX('General Inputs'!$K$20:$N$20,1,MATCH(forecastyear,'General Inputs'!$K$18:$N$18)))</f>
        <v/>
      </c>
      <c r="E28" s="211" t="str">
        <f>IF(E10="N/A","",INDEX('General Inputs'!K22:N22,1,MATCH(forecastyear,'General Inputs'!$K$18:$N$18)))</f>
        <v/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 t="str">
        <f>IF(E10="N/A","",(1+D28)*(1-E28)+IF(F28="",0,F28)-1)</f>
        <v/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 t="str">
        <f>IF(E11="N/A","",INDEX('General Inputs'!$K$20:$N$20,1,MATCH(forecastyear,'General Inputs'!$K$18:$N$18)))</f>
        <v/>
      </c>
      <c r="E29" s="211" t="str">
        <f>IF(E11="N/A","",INDEX('General Inputs'!K23:N23,1,MATCH(forecastyear,'General Inputs'!$K$18:$N$18)))</f>
        <v/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 t="str">
        <f>IF(E11="N/A","",(1+D29)*(1-E29)+IF(F29="",0,F29)-1)</f>
        <v/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 t="str">
        <f>IF(E12="N/A","",INDEX('General Inputs'!$K$20:$N$20,1,MATCH(forecastyear,'General Inputs'!$K$18:$N$18)))</f>
        <v/>
      </c>
      <c r="E30" s="211" t="str">
        <f>IF(E12="N/A","",INDEX('General Inputs'!K24:N24,1,MATCH(forecastyear,'General Inputs'!$K$18:$N$18)))</f>
        <v/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 t="str">
        <f>IF(E12="N/A","",(1+D30)*(1-E30)+IF(F30="",0,F30)-1)</f>
        <v/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 t="str">
        <f>IF(E13="N/A","",INDEX('General Inputs'!$K$20:$N$20,1,MATCH(forecastyear,'General Inputs'!$K$18:$N$18)))</f>
        <v/>
      </c>
      <c r="E31" s="211" t="str">
        <f>IF(E13="N/A","",INDEX('General Inputs'!K25:N25,1,MATCH(forecastyear,'General Inputs'!$K$18:$N$18)))</f>
        <v/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 t="str">
        <f>IF(E13="N/A","",(1+D31)*(1-E31)+IF(F31="",0,F31)-1)</f>
        <v/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F8" sqref="F8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258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24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257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7.9967023907666857E-2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/>
      <c r="L22" s="147"/>
      <c r="M22" s="147"/>
      <c r="N22" s="147"/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/>
      <c r="L24" s="147"/>
      <c r="M24" s="147"/>
      <c r="N24" s="147"/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/>
      <c r="L25" s="147"/>
      <c r="M25" s="147"/>
      <c r="N25" s="147"/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2015–16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2016–17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2017–18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2018–19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2019–20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7.9967023907666857E-2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T7" sqref="T7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258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8" t="s">
        <v>203</v>
      </c>
      <c r="O4" s="238"/>
      <c r="P4" s="238"/>
      <c r="Q4" s="238"/>
      <c r="R4" s="238"/>
      <c r="S4" s="23"/>
      <c r="T4" s="238" t="s">
        <v>204</v>
      </c>
      <c r="U4" s="238"/>
      <c r="V4" s="238"/>
      <c r="W4" s="238"/>
      <c r="X4" s="238"/>
      <c r="Y4" s="24"/>
      <c r="Z4" s="238" t="s">
        <v>205</v>
      </c>
      <c r="AA4" s="238"/>
      <c r="AB4" s="238"/>
      <c r="AC4" s="238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160"/>
      <c r="D7" s="160"/>
      <c r="E7" s="71" t="s">
        <v>34</v>
      </c>
      <c r="F7" s="71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160"/>
      <c r="D8" s="160"/>
      <c r="E8" s="71" t="s">
        <v>34</v>
      </c>
      <c r="F8" s="71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/>
      </c>
      <c r="M8" s="39"/>
      <c r="N8" s="162">
        <f t="shared" ref="N8:N71" si="5">T8</f>
        <v>0</v>
      </c>
      <c r="O8" s="162"/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160"/>
      <c r="D9" s="160"/>
      <c r="E9" s="71" t="s">
        <v>34</v>
      </c>
      <c r="F9" s="71"/>
      <c r="G9" s="92"/>
      <c r="H9" s="93">
        <f t="shared" si="1"/>
        <v>0</v>
      </c>
      <c r="I9" s="161"/>
      <c r="J9" s="93">
        <f t="shared" si="2"/>
        <v>0</v>
      </c>
      <c r="K9" s="161"/>
      <c r="L9" s="161" t="str">
        <f t="shared" si="4"/>
        <v/>
      </c>
      <c r="M9" s="39"/>
      <c r="N9" s="162">
        <f t="shared" si="5"/>
        <v>0</v>
      </c>
      <c r="O9" s="162">
        <f t="shared" ref="O9:O71" si="9">U9</f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Inputs'!K$27,2)</f>
        <v>0</v>
      </c>
      <c r="V9" s="164">
        <f>ROUND(ROUND(U9,2)*(1+'General Inputs'!L$20)*(1-AA9)+'General Inputs'!L$27,2)</f>
        <v>0</v>
      </c>
      <c r="W9" s="164">
        <f>ROUND(ROUND(V9,2)*(1+'General Inputs'!M$20)*(1-AB9)+'General Inputs'!M$27,2)</f>
        <v>0</v>
      </c>
      <c r="X9" s="164">
        <f>ROUND(ROUND(W9,2)*(1+'General Inputs'!N$20)*(1-AC9)+'General Inputs'!N$27,2)</f>
        <v>0</v>
      </c>
      <c r="Y9" s="165"/>
      <c r="Z9" s="193">
        <f>IF($T9="",0,'General Inputs'!K$22)</f>
        <v>0</v>
      </c>
      <c r="AA9" s="193">
        <f>IF($T9="",0,'General Inputs'!L$22)</f>
        <v>0</v>
      </c>
      <c r="AB9" s="193">
        <f>IF($T9="",0,'General Inputs'!M$22)</f>
        <v>0</v>
      </c>
      <c r="AC9" s="193">
        <f>IF($T9="",0,'General Inputs'!N$22)</f>
        <v>0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160"/>
      <c r="D10" s="160"/>
      <c r="E10" s="71" t="s">
        <v>34</v>
      </c>
      <c r="F10" s="71"/>
      <c r="G10" s="92"/>
      <c r="H10" s="93">
        <f t="shared" si="1"/>
        <v>0</v>
      </c>
      <c r="I10" s="161"/>
      <c r="J10" s="93">
        <f t="shared" si="2"/>
        <v>0</v>
      </c>
      <c r="K10" s="161"/>
      <c r="L10" s="161" t="str">
        <f t="shared" si="4"/>
        <v/>
      </c>
      <c r="M10" s="39"/>
      <c r="N10" s="162">
        <f t="shared" si="5"/>
        <v>0</v>
      </c>
      <c r="O10" s="162">
        <f t="shared" si="9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Inputs'!K$27,2)</f>
        <v>0</v>
      </c>
      <c r="V10" s="164">
        <f>ROUND(ROUND(U10,2)*(1+'General Inputs'!L$20)*(1-AA10)+'General Inputs'!L$27,2)</f>
        <v>0</v>
      </c>
      <c r="W10" s="164">
        <f>ROUND(ROUND(V10,2)*(1+'General Inputs'!M$20)*(1-AB10)+'General Inputs'!M$27,2)</f>
        <v>0</v>
      </c>
      <c r="X10" s="164">
        <f>ROUND(ROUND(W10,2)*(1+'General Inputs'!N$20)*(1-AC10)+'General Inputs'!N$27,2)</f>
        <v>0</v>
      </c>
      <c r="Y10" s="165"/>
      <c r="Z10" s="193">
        <f>IF($T10="",0,'General Inputs'!K$22)</f>
        <v>0</v>
      </c>
      <c r="AA10" s="193">
        <f>IF($T10="",0,'General Inputs'!L$22)</f>
        <v>0</v>
      </c>
      <c r="AB10" s="193">
        <f>IF($T10="",0,'General Inputs'!M$22)</f>
        <v>0</v>
      </c>
      <c r="AC10" s="193">
        <f>IF($T10="",0,'General Inputs'!N$22)</f>
        <v>0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160"/>
      <c r="D11" s="160"/>
      <c r="E11" s="71" t="s">
        <v>34</v>
      </c>
      <c r="F11" s="71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160"/>
      <c r="D12" s="160"/>
      <c r="E12" s="71" t="s">
        <v>34</v>
      </c>
      <c r="F12" s="71"/>
      <c r="G12" s="92"/>
      <c r="H12" s="93">
        <f t="shared" si="1"/>
        <v>0</v>
      </c>
      <c r="I12" s="161"/>
      <c r="J12" s="93">
        <f t="shared" si="2"/>
        <v>0</v>
      </c>
      <c r="K12" s="161"/>
      <c r="L12" s="161" t="str">
        <f t="shared" si="4"/>
        <v/>
      </c>
      <c r="M12" s="39"/>
      <c r="N12" s="162">
        <f t="shared" si="5"/>
        <v>0</v>
      </c>
      <c r="O12" s="162">
        <f t="shared" si="9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Inputs'!K$27,2)</f>
        <v>0</v>
      </c>
      <c r="V12" s="164">
        <f>ROUND(ROUND(U12,2)*(1+'General Inputs'!L$20)*(1-AA12)+'General Inputs'!L$27,2)</f>
        <v>0</v>
      </c>
      <c r="W12" s="164">
        <f>ROUND(ROUND(V12,2)*(1+'General Inputs'!M$20)*(1-AB12)+'General Inputs'!M$27,2)</f>
        <v>0</v>
      </c>
      <c r="X12" s="164">
        <f>ROUND(ROUND(W12,2)*(1+'General Inputs'!N$20)*(1-AC12)+'General Inputs'!N$27,2)</f>
        <v>0</v>
      </c>
      <c r="Y12" s="165"/>
      <c r="Z12" s="193">
        <f>IF($T12="",0,'General Inputs'!K$22)</f>
        <v>0</v>
      </c>
      <c r="AA12" s="193">
        <f>IF($T12="",0,'General Inputs'!L$22)</f>
        <v>0</v>
      </c>
      <c r="AB12" s="193">
        <f>IF($T12="",0,'General Inputs'!M$22)</f>
        <v>0</v>
      </c>
      <c r="AC12" s="193">
        <f>IF($T12="",0,'General Inputs'!N$22)</f>
        <v>0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160"/>
      <c r="D13" s="160"/>
      <c r="E13" s="71" t="s">
        <v>34</v>
      </c>
      <c r="F13" s="71"/>
      <c r="G13" s="92"/>
      <c r="H13" s="93">
        <f t="shared" si="1"/>
        <v>0</v>
      </c>
      <c r="I13" s="161"/>
      <c r="J13" s="93">
        <f t="shared" si="2"/>
        <v>0</v>
      </c>
      <c r="K13" s="161"/>
      <c r="L13" s="161" t="str">
        <f t="shared" si="4"/>
        <v/>
      </c>
      <c r="M13" s="39"/>
      <c r="N13" s="162">
        <f t="shared" si="5"/>
        <v>0</v>
      </c>
      <c r="O13" s="162">
        <f t="shared" si="9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3">
        <f>IF($T13="",0,'General Inputs'!K$22)</f>
        <v>0</v>
      </c>
      <c r="AA13" s="193">
        <f>IF($T13="",0,'General Inputs'!L$22)</f>
        <v>0</v>
      </c>
      <c r="AB13" s="193">
        <f>IF($T13="",0,'General Inputs'!M$22)</f>
        <v>0</v>
      </c>
      <c r="AC13" s="193">
        <f>IF($T13="",0,'General Inputs'!N$22)</f>
        <v>0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160"/>
      <c r="D14" s="160"/>
      <c r="E14" s="71" t="s">
        <v>34</v>
      </c>
      <c r="F14" s="71"/>
      <c r="G14" s="92"/>
      <c r="H14" s="93">
        <f t="shared" si="1"/>
        <v>0</v>
      </c>
      <c r="I14" s="161"/>
      <c r="J14" s="93">
        <f t="shared" si="2"/>
        <v>0</v>
      </c>
      <c r="K14" s="161"/>
      <c r="L14" s="161" t="str">
        <f t="shared" si="4"/>
        <v/>
      </c>
      <c r="M14" s="39"/>
      <c r="N14" s="162">
        <f t="shared" si="5"/>
        <v>0</v>
      </c>
      <c r="O14" s="162">
        <f t="shared" si="9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Inputs'!K$27,2)</f>
        <v>0</v>
      </c>
      <c r="V14" s="164">
        <f>ROUND(ROUND(U14,2)*(1+'General Inputs'!L$20)*(1-AA14)+'General Inputs'!L$27,2)</f>
        <v>0</v>
      </c>
      <c r="W14" s="164">
        <f>ROUND(ROUND(V14,2)*(1+'General Inputs'!M$20)*(1-AB14)+'General Inputs'!M$27,2)</f>
        <v>0</v>
      </c>
      <c r="X14" s="164">
        <f>ROUND(ROUND(W14,2)*(1+'General Inputs'!N$20)*(1-AC14)+'General Inputs'!N$27,2)</f>
        <v>0</v>
      </c>
      <c r="Y14" s="165"/>
      <c r="Z14" s="193">
        <f>IF($T14="",0,'General Inputs'!K$22)</f>
        <v>0</v>
      </c>
      <c r="AA14" s="193">
        <f>IF($T14="",0,'General Inputs'!L$22)</f>
        <v>0</v>
      </c>
      <c r="AB14" s="193">
        <f>IF($T14="",0,'General Inputs'!M$22)</f>
        <v>0</v>
      </c>
      <c r="AC14" s="193">
        <f>IF($T14="",0,'General Inputs'!N$22)</f>
        <v>0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160"/>
      <c r="D15" s="160"/>
      <c r="E15" s="71" t="s">
        <v>34</v>
      </c>
      <c r="F15" s="71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160"/>
      <c r="D16" s="160"/>
      <c r="E16" s="71" t="s">
        <v>34</v>
      </c>
      <c r="F16" s="71"/>
      <c r="G16" s="92"/>
      <c r="H16" s="93">
        <f t="shared" si="1"/>
        <v>0</v>
      </c>
      <c r="I16" s="161"/>
      <c r="J16" s="93">
        <f t="shared" si="2"/>
        <v>0</v>
      </c>
      <c r="K16" s="161"/>
      <c r="L16" s="161" t="str">
        <f t="shared" si="4"/>
        <v/>
      </c>
      <c r="M16" s="39"/>
      <c r="N16" s="162">
        <f t="shared" si="5"/>
        <v>0</v>
      </c>
      <c r="O16" s="162">
        <f t="shared" si="9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Inputs'!K$27,2)</f>
        <v>0</v>
      </c>
      <c r="V16" s="164">
        <f>ROUND(ROUND(U16,2)*(1+'General Inputs'!L$20)*(1-AA16)+'General Inputs'!L$27,2)</f>
        <v>0</v>
      </c>
      <c r="W16" s="164">
        <f>ROUND(ROUND(V16,2)*(1+'General Inputs'!M$20)*(1-AB16)+'General Inputs'!M$27,2)</f>
        <v>0</v>
      </c>
      <c r="X16" s="164">
        <f>ROUND(ROUND(W16,2)*(1+'General Inputs'!N$20)*(1-AC16)+'General Inputs'!N$27,2)</f>
        <v>0</v>
      </c>
      <c r="Y16" s="165"/>
      <c r="Z16" s="193">
        <f>IF($T16="",0,'General Inputs'!K$22)</f>
        <v>0</v>
      </c>
      <c r="AA16" s="193">
        <f>IF($T16="",0,'General Inputs'!L$22)</f>
        <v>0</v>
      </c>
      <c r="AB16" s="193">
        <f>IF($T16="",0,'General Inputs'!M$22)</f>
        <v>0</v>
      </c>
      <c r="AC16" s="193">
        <f>IF($T16="",0,'General Inputs'!N$22)</f>
        <v>0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160"/>
      <c r="D17" s="160"/>
      <c r="E17" s="71" t="s">
        <v>34</v>
      </c>
      <c r="F17" s="71"/>
      <c r="G17" s="92"/>
      <c r="H17" s="93">
        <f t="shared" si="1"/>
        <v>0</v>
      </c>
      <c r="I17" s="161"/>
      <c r="J17" s="93">
        <f t="shared" si="2"/>
        <v>0</v>
      </c>
      <c r="K17" s="161"/>
      <c r="L17" s="161" t="str">
        <f t="shared" si="4"/>
        <v/>
      </c>
      <c r="M17" s="39"/>
      <c r="N17" s="162">
        <f t="shared" si="5"/>
        <v>0</v>
      </c>
      <c r="O17" s="162">
        <f t="shared" si="9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Inputs'!K$27,2)</f>
        <v>0</v>
      </c>
      <c r="V17" s="164">
        <f>ROUND(ROUND(U17,2)*(1+'General Inputs'!L$20)*(1-AA17)+'General Inputs'!L$27,2)</f>
        <v>0</v>
      </c>
      <c r="W17" s="164">
        <f>ROUND(ROUND(V17,2)*(1+'General Inputs'!M$20)*(1-AB17)+'General Inputs'!M$27,2)</f>
        <v>0</v>
      </c>
      <c r="X17" s="164">
        <f>ROUND(ROUND(W17,2)*(1+'General Inputs'!N$20)*(1-AC17)+'General Inputs'!N$27,2)</f>
        <v>0</v>
      </c>
      <c r="Y17" s="165"/>
      <c r="Z17" s="193">
        <f>IF($T17="",0,'General Inputs'!K$22)</f>
        <v>0</v>
      </c>
      <c r="AA17" s="193">
        <f>IF($T17="",0,'General Inputs'!L$22)</f>
        <v>0</v>
      </c>
      <c r="AB17" s="193">
        <f>IF($T17="",0,'General Inputs'!M$22)</f>
        <v>0</v>
      </c>
      <c r="AC17" s="193">
        <f>IF($T17="",0,'General Inputs'!N$22)</f>
        <v>0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160"/>
      <c r="D18" s="160"/>
      <c r="E18" s="71" t="s">
        <v>34</v>
      </c>
      <c r="F18" s="71"/>
      <c r="G18" s="92"/>
      <c r="H18" s="93">
        <f t="shared" si="1"/>
        <v>0</v>
      </c>
      <c r="I18" s="161"/>
      <c r="J18" s="93">
        <f t="shared" si="2"/>
        <v>0</v>
      </c>
      <c r="K18" s="161"/>
      <c r="L18" s="161" t="str">
        <f t="shared" si="4"/>
        <v/>
      </c>
      <c r="M18" s="39"/>
      <c r="N18" s="162">
        <f t="shared" si="5"/>
        <v>0</v>
      </c>
      <c r="O18" s="162">
        <f t="shared" si="9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Inputs'!K$27,2)</f>
        <v>0</v>
      </c>
      <c r="V18" s="164">
        <f>ROUND(ROUND(U18,2)*(1+'General Inputs'!L$20)*(1-AA18)+'General Inputs'!L$27,2)</f>
        <v>0</v>
      </c>
      <c r="W18" s="164">
        <f>ROUND(ROUND(V18,2)*(1+'General Inputs'!M$20)*(1-AB18)+'General Inputs'!M$27,2)</f>
        <v>0</v>
      </c>
      <c r="X18" s="164">
        <f>ROUND(ROUND(W18,2)*(1+'General Inputs'!N$20)*(1-AC18)+'General Inputs'!N$27,2)</f>
        <v>0</v>
      </c>
      <c r="Y18" s="165"/>
      <c r="Z18" s="193">
        <f>IF($T18="",0,'General Inputs'!K$22)</f>
        <v>0</v>
      </c>
      <c r="AA18" s="193">
        <f>IF($T18="",0,'General Inputs'!L$22)</f>
        <v>0</v>
      </c>
      <c r="AB18" s="193">
        <f>IF($T18="",0,'General Inputs'!M$22)</f>
        <v>0</v>
      </c>
      <c r="AC18" s="193">
        <f>IF($T18="",0,'General Inputs'!N$22)</f>
        <v>0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160"/>
      <c r="D19" s="160"/>
      <c r="E19" s="71" t="s">
        <v>34</v>
      </c>
      <c r="F19" s="71"/>
      <c r="G19" s="92"/>
      <c r="H19" s="93">
        <f t="shared" si="1"/>
        <v>0</v>
      </c>
      <c r="I19" s="161"/>
      <c r="J19" s="93">
        <f t="shared" si="2"/>
        <v>0</v>
      </c>
      <c r="K19" s="161"/>
      <c r="L19" s="161" t="str">
        <f t="shared" si="4"/>
        <v/>
      </c>
      <c r="M19" s="39"/>
      <c r="N19" s="162">
        <f t="shared" si="5"/>
        <v>0</v>
      </c>
      <c r="O19" s="162">
        <f t="shared" si="9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Inputs'!K$27,2)</f>
        <v>0</v>
      </c>
      <c r="V19" s="164">
        <f>ROUND(ROUND(U19,2)*(1+'General Inputs'!L$20)*(1-AA19)+'General Inputs'!L$27,2)</f>
        <v>0</v>
      </c>
      <c r="W19" s="164">
        <f>ROUND(ROUND(V19,2)*(1+'General Inputs'!M$20)*(1-AB19)+'General Inputs'!M$27,2)</f>
        <v>0</v>
      </c>
      <c r="X19" s="164">
        <f>ROUND(ROUND(W19,2)*(1+'General Inputs'!N$20)*(1-AC19)+'General Inputs'!N$27,2)</f>
        <v>0</v>
      </c>
      <c r="Y19" s="165"/>
      <c r="Z19" s="193">
        <f>IF($T19="",0,'General Inputs'!K$22)</f>
        <v>0</v>
      </c>
      <c r="AA19" s="193">
        <f>IF($T19="",0,'General Inputs'!L$22)</f>
        <v>0</v>
      </c>
      <c r="AB19" s="193">
        <f>IF($T19="",0,'General Inputs'!M$22)</f>
        <v>0</v>
      </c>
      <c r="AC19" s="193">
        <f>IF($T19="",0,'General Inputs'!N$22)</f>
        <v>0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160"/>
      <c r="D20" s="160"/>
      <c r="E20" s="71" t="s">
        <v>34</v>
      </c>
      <c r="F20" s="71"/>
      <c r="G20" s="92"/>
      <c r="H20" s="93">
        <f t="shared" si="1"/>
        <v>0</v>
      </c>
      <c r="I20" s="161"/>
      <c r="J20" s="93">
        <f t="shared" si="2"/>
        <v>0</v>
      </c>
      <c r="K20" s="161"/>
      <c r="L20" s="161" t="str">
        <f t="shared" si="4"/>
        <v/>
      </c>
      <c r="M20" s="39"/>
      <c r="N20" s="162">
        <f t="shared" si="5"/>
        <v>0</v>
      </c>
      <c r="O20" s="162">
        <f t="shared" si="9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Inputs'!K$27,2)</f>
        <v>0</v>
      </c>
      <c r="V20" s="164">
        <f>ROUND(ROUND(U20,2)*(1+'General Inputs'!L$20)*(1-AA20)+'General Inputs'!L$27,2)</f>
        <v>0</v>
      </c>
      <c r="W20" s="164">
        <f>ROUND(ROUND(V20,2)*(1+'General Inputs'!M$20)*(1-AB20)+'General Inputs'!M$27,2)</f>
        <v>0</v>
      </c>
      <c r="X20" s="164">
        <f>ROUND(ROUND(W20,2)*(1+'General Inputs'!N$20)*(1-AC20)+'General Inputs'!N$27,2)</f>
        <v>0</v>
      </c>
      <c r="Y20" s="165"/>
      <c r="Z20" s="193">
        <f>IF($T20="",0,'General Inputs'!K$22)</f>
        <v>0</v>
      </c>
      <c r="AA20" s="193">
        <f>IF($T20="",0,'General Inputs'!L$22)</f>
        <v>0</v>
      </c>
      <c r="AB20" s="193">
        <f>IF($T20="",0,'General Inputs'!M$22)</f>
        <v>0</v>
      </c>
      <c r="AC20" s="193">
        <f>IF($T20="",0,'General Inputs'!N$22)</f>
        <v>0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160"/>
      <c r="D21" s="160"/>
      <c r="E21" s="71" t="s">
        <v>34</v>
      </c>
      <c r="F21" s="71"/>
      <c r="G21" s="92"/>
      <c r="H21" s="93">
        <f t="shared" si="1"/>
        <v>0</v>
      </c>
      <c r="I21" s="161"/>
      <c r="J21" s="93">
        <f t="shared" si="2"/>
        <v>0</v>
      </c>
      <c r="K21" s="161"/>
      <c r="L21" s="161" t="str">
        <f t="shared" si="4"/>
        <v/>
      </c>
      <c r="M21" s="39"/>
      <c r="N21" s="162">
        <f t="shared" si="5"/>
        <v>0</v>
      </c>
      <c r="O21" s="162">
        <f t="shared" si="9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Inputs'!K$27,2)</f>
        <v>0</v>
      </c>
      <c r="V21" s="164">
        <f>ROUND(ROUND(U21,2)*(1+'General Inputs'!L$20)*(1-AA21)+'General Inputs'!L$27,2)</f>
        <v>0</v>
      </c>
      <c r="W21" s="164">
        <f>ROUND(ROUND(V21,2)*(1+'General Inputs'!M$20)*(1-AB21)+'General Inputs'!M$27,2)</f>
        <v>0</v>
      </c>
      <c r="X21" s="164">
        <f>ROUND(ROUND(W21,2)*(1+'General Inputs'!N$20)*(1-AC21)+'General Inputs'!N$27,2)</f>
        <v>0</v>
      </c>
      <c r="Y21" s="165"/>
      <c r="Z21" s="193">
        <f>IF($T21="",0,'General Inputs'!K$22)</f>
        <v>0</v>
      </c>
      <c r="AA21" s="193">
        <f>IF($T21="",0,'General Inputs'!L$22)</f>
        <v>0</v>
      </c>
      <c r="AB21" s="193">
        <f>IF($T21="",0,'General Inputs'!M$22)</f>
        <v>0</v>
      </c>
      <c r="AC21" s="193">
        <f>IF($T21="",0,'General Inputs'!N$22)</f>
        <v>0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160"/>
      <c r="D22" s="160"/>
      <c r="E22" s="71" t="s">
        <v>34</v>
      </c>
      <c r="F22" s="71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4"/>
        <v/>
      </c>
      <c r="M22" s="39"/>
      <c r="N22" s="162">
        <f t="shared" si="5"/>
        <v>0</v>
      </c>
      <c r="O22" s="162">
        <f t="shared" si="9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160"/>
      <c r="D23" s="160"/>
      <c r="E23" s="71" t="s">
        <v>34</v>
      </c>
      <c r="F23" s="71"/>
      <c r="G23" s="92"/>
      <c r="H23" s="93">
        <f t="shared" si="1"/>
        <v>0</v>
      </c>
      <c r="I23" s="161"/>
      <c r="J23" s="93">
        <f t="shared" si="2"/>
        <v>0</v>
      </c>
      <c r="K23" s="161"/>
      <c r="L23" s="161" t="str">
        <f t="shared" si="4"/>
        <v/>
      </c>
      <c r="M23" s="39"/>
      <c r="N23" s="162">
        <f t="shared" si="5"/>
        <v>0</v>
      </c>
      <c r="O23" s="162">
        <f t="shared" si="9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IF($T23="",0,'General Inputs'!K$22)</f>
        <v>0</v>
      </c>
      <c r="AA23" s="193">
        <f>IF($T23="",0,'General Inputs'!L$22)</f>
        <v>0</v>
      </c>
      <c r="AB23" s="193">
        <f>IF($T23="",0,'General Inputs'!M$22)</f>
        <v>0</v>
      </c>
      <c r="AC23" s="193">
        <f>IF($T23="",0,'General Inputs'!N$22)</f>
        <v>0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160"/>
      <c r="D24" s="160"/>
      <c r="E24" s="71" t="s">
        <v>34</v>
      </c>
      <c r="F24" s="71"/>
      <c r="G24" s="92"/>
      <c r="H24" s="93">
        <f t="shared" si="1"/>
        <v>0</v>
      </c>
      <c r="I24" s="161"/>
      <c r="J24" s="93">
        <f t="shared" si="2"/>
        <v>0</v>
      </c>
      <c r="K24" s="161"/>
      <c r="L24" s="161" t="str">
        <f t="shared" si="4"/>
        <v/>
      </c>
      <c r="M24" s="39"/>
      <c r="N24" s="162">
        <f t="shared" si="5"/>
        <v>0</v>
      </c>
      <c r="O24" s="162">
        <f t="shared" si="9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3">
        <f>IF($T24="",0,'General Inputs'!K$22)</f>
        <v>0</v>
      </c>
      <c r="AA24" s="193">
        <f>IF($T24="",0,'General Inputs'!L$22)</f>
        <v>0</v>
      </c>
      <c r="AB24" s="193">
        <f>IF($T24="",0,'General Inputs'!M$22)</f>
        <v>0</v>
      </c>
      <c r="AC24" s="193">
        <f>IF($T24="",0,'General Inputs'!N$22)</f>
        <v>0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160"/>
      <c r="D25" s="160"/>
      <c r="E25" s="71" t="s">
        <v>34</v>
      </c>
      <c r="F25" s="71"/>
      <c r="G25" s="92"/>
      <c r="H25" s="93">
        <f t="shared" si="1"/>
        <v>0</v>
      </c>
      <c r="I25" s="161"/>
      <c r="J25" s="93">
        <f t="shared" si="2"/>
        <v>0</v>
      </c>
      <c r="K25" s="161"/>
      <c r="L25" s="161" t="str">
        <f t="shared" si="4"/>
        <v/>
      </c>
      <c r="M25" s="39"/>
      <c r="N25" s="162">
        <f t="shared" si="5"/>
        <v>0</v>
      </c>
      <c r="O25" s="162">
        <f t="shared" si="9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Inputs'!K$27,2)</f>
        <v>0</v>
      </c>
      <c r="V25" s="164">
        <f>ROUND(ROUND(U25,2)*(1+'General Inputs'!L$20)*(1-AA25)+'General Inputs'!L$27,2)</f>
        <v>0</v>
      </c>
      <c r="W25" s="164">
        <f>ROUND(ROUND(V25,2)*(1+'General Inputs'!M$20)*(1-AB25)+'General Inputs'!M$27,2)</f>
        <v>0</v>
      </c>
      <c r="X25" s="164">
        <f>ROUND(ROUND(W25,2)*(1+'General Inputs'!N$20)*(1-AC25)+'General Inputs'!N$27,2)</f>
        <v>0</v>
      </c>
      <c r="Y25" s="165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160"/>
      <c r="D26" s="160"/>
      <c r="E26" s="71" t="s">
        <v>34</v>
      </c>
      <c r="F26" s="71"/>
      <c r="G26" s="92"/>
      <c r="H26" s="93">
        <f t="shared" si="1"/>
        <v>0</v>
      </c>
      <c r="I26" s="161"/>
      <c r="J26" s="93">
        <f t="shared" si="2"/>
        <v>0</v>
      </c>
      <c r="K26" s="161"/>
      <c r="L26" s="161" t="str">
        <f t="shared" si="4"/>
        <v/>
      </c>
      <c r="M26" s="39"/>
      <c r="N26" s="162">
        <f t="shared" si="5"/>
        <v>0</v>
      </c>
      <c r="O26" s="162">
        <f t="shared" si="9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Inputs'!K$27,2)</f>
        <v>0</v>
      </c>
      <c r="V26" s="164">
        <f>ROUND(ROUND(U26,2)*(1+'General Inputs'!L$20)*(1-AA26)+'General Inputs'!L$27,2)</f>
        <v>0</v>
      </c>
      <c r="W26" s="164">
        <f>ROUND(ROUND(V26,2)*(1+'General Inputs'!M$20)*(1-AB26)+'General Inputs'!M$27,2)</f>
        <v>0</v>
      </c>
      <c r="X26" s="164">
        <f>ROUND(ROUND(W26,2)*(1+'General Inputs'!N$20)*(1-AC26)+'General Inputs'!N$27,2)</f>
        <v>0</v>
      </c>
      <c r="Y26" s="165"/>
      <c r="Z26" s="193">
        <f>IF($T26="",0,'General Inputs'!K$22)</f>
        <v>0</v>
      </c>
      <c r="AA26" s="193">
        <f>IF($T26="",0,'General Inputs'!L$22)</f>
        <v>0</v>
      </c>
      <c r="AB26" s="193">
        <f>IF($T26="",0,'General Inputs'!M$22)</f>
        <v>0</v>
      </c>
      <c r="AC26" s="193">
        <f>IF($T26="",0,'General Inputs'!N$22)</f>
        <v>0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160"/>
      <c r="D27" s="160"/>
      <c r="E27" s="71" t="s">
        <v>34</v>
      </c>
      <c r="F27" s="71"/>
      <c r="G27" s="92"/>
      <c r="H27" s="93">
        <f t="shared" si="1"/>
        <v>0</v>
      </c>
      <c r="I27" s="161"/>
      <c r="J27" s="93">
        <f t="shared" si="2"/>
        <v>0</v>
      </c>
      <c r="K27" s="161"/>
      <c r="L27" s="161" t="str">
        <f t="shared" si="4"/>
        <v/>
      </c>
      <c r="M27" s="39"/>
      <c r="N27" s="162">
        <f t="shared" si="5"/>
        <v>0</v>
      </c>
      <c r="O27" s="162">
        <f t="shared" si="9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Inputs'!K$27,2)</f>
        <v>0</v>
      </c>
      <c r="V27" s="164">
        <f>ROUND(ROUND(U27,2)*(1+'General Inputs'!L$20)*(1-AA27)+'General Inputs'!L$27,2)</f>
        <v>0</v>
      </c>
      <c r="W27" s="164">
        <f>ROUND(ROUND(V27,2)*(1+'General Inputs'!M$20)*(1-AB27)+'General Inputs'!M$27,2)</f>
        <v>0</v>
      </c>
      <c r="X27" s="164">
        <f>ROUND(ROUND(W27,2)*(1+'General Inputs'!N$20)*(1-AC27)+'General Inputs'!N$27,2)</f>
        <v>0</v>
      </c>
      <c r="Y27" s="165"/>
      <c r="Z27" s="193">
        <f>IF($T27="",0,'General Inputs'!K$22)</f>
        <v>0</v>
      </c>
      <c r="AA27" s="193">
        <f>IF($T27="",0,'General Inputs'!L$22)</f>
        <v>0</v>
      </c>
      <c r="AB27" s="193">
        <f>IF($T27="",0,'General Inputs'!M$22)</f>
        <v>0</v>
      </c>
      <c r="AC27" s="193">
        <f>IF($T27="",0,'General Inputs'!N$22)</f>
        <v>0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160"/>
      <c r="D28" s="160"/>
      <c r="E28" s="71" t="s">
        <v>34</v>
      </c>
      <c r="F28" s="71"/>
      <c r="G28" s="92"/>
      <c r="H28" s="93">
        <f t="shared" si="1"/>
        <v>0</v>
      </c>
      <c r="I28" s="161"/>
      <c r="J28" s="93">
        <f t="shared" si="2"/>
        <v>0</v>
      </c>
      <c r="K28" s="161"/>
      <c r="L28" s="161" t="str">
        <f t="shared" si="4"/>
        <v/>
      </c>
      <c r="M28" s="39"/>
      <c r="N28" s="162">
        <f t="shared" si="5"/>
        <v>0</v>
      </c>
      <c r="O28" s="162">
        <f t="shared" si="9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IF($T28="",0,'General Inputs'!K$22)</f>
        <v>0</v>
      </c>
      <c r="AA28" s="193">
        <f>IF($T28="",0,'General Inputs'!L$22)</f>
        <v>0</v>
      </c>
      <c r="AB28" s="193">
        <f>IF($T28="",0,'General Inputs'!M$22)</f>
        <v>0</v>
      </c>
      <c r="AC28" s="193">
        <f>IF($T28="",0,'General Inputs'!N$22)</f>
        <v>0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160"/>
      <c r="D29" s="160"/>
      <c r="E29" s="71" t="s">
        <v>34</v>
      </c>
      <c r="F29" s="71"/>
      <c r="G29" s="92"/>
      <c r="H29" s="93">
        <f t="shared" si="1"/>
        <v>0</v>
      </c>
      <c r="I29" s="161"/>
      <c r="J29" s="93">
        <f t="shared" si="2"/>
        <v>0</v>
      </c>
      <c r="K29" s="161"/>
      <c r="L29" s="161" t="str">
        <f t="shared" si="4"/>
        <v/>
      </c>
      <c r="M29" s="39"/>
      <c r="N29" s="162">
        <f t="shared" si="5"/>
        <v>0</v>
      </c>
      <c r="O29" s="162">
        <f t="shared" si="9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Inputs'!K$27,2)</f>
        <v>0</v>
      </c>
      <c r="V29" s="164">
        <f>ROUND(ROUND(U29,2)*(1+'General Inputs'!L$20)*(1-AA29)+'General Inputs'!L$27,2)</f>
        <v>0</v>
      </c>
      <c r="W29" s="164">
        <f>ROUND(ROUND(V29,2)*(1+'General Inputs'!M$20)*(1-AB29)+'General Inputs'!M$27,2)</f>
        <v>0</v>
      </c>
      <c r="X29" s="164">
        <f>ROUND(ROUND(W29,2)*(1+'General Inputs'!N$20)*(1-AC29)+'General Inputs'!N$27,2)</f>
        <v>0</v>
      </c>
      <c r="Y29" s="165"/>
      <c r="Z29" s="193">
        <f>IF($T29="",0,'General Inputs'!K$22)</f>
        <v>0</v>
      </c>
      <c r="AA29" s="193">
        <f>IF($T29="",0,'General Inputs'!L$22)</f>
        <v>0</v>
      </c>
      <c r="AB29" s="193">
        <f>IF($T29="",0,'General Inputs'!M$22)</f>
        <v>0</v>
      </c>
      <c r="AC29" s="193">
        <f>IF($T29="",0,'General Inputs'!N$22)</f>
        <v>0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160"/>
      <c r="D30" s="160"/>
      <c r="E30" s="71" t="s">
        <v>34</v>
      </c>
      <c r="F30" s="71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/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160"/>
      <c r="D31" s="160"/>
      <c r="E31" s="71" t="s">
        <v>34</v>
      </c>
      <c r="F31" s="71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/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160"/>
      <c r="D32" s="160"/>
      <c r="E32" s="71" t="s">
        <v>34</v>
      </c>
      <c r="F32" s="71"/>
      <c r="G32" s="92"/>
      <c r="H32" s="93">
        <f t="shared" si="1"/>
        <v>0</v>
      </c>
      <c r="I32" s="161"/>
      <c r="J32" s="93">
        <f t="shared" si="2"/>
        <v>0</v>
      </c>
      <c r="K32" s="161"/>
      <c r="L32" s="161" t="str">
        <f t="shared" si="4"/>
        <v/>
      </c>
      <c r="M32" s="39"/>
      <c r="N32" s="162">
        <f t="shared" si="5"/>
        <v>0</v>
      </c>
      <c r="O32" s="162">
        <f t="shared" si="9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Inputs'!K$27,2)</f>
        <v>0</v>
      </c>
      <c r="V32" s="164">
        <f>ROUND(ROUND(U32,2)*(1+'General Inputs'!L$20)*(1-AA32)+'General Inputs'!L$27,2)</f>
        <v>0</v>
      </c>
      <c r="W32" s="164">
        <f>ROUND(ROUND(V32,2)*(1+'General Inputs'!M$20)*(1-AB32)+'General Inputs'!M$27,2)</f>
        <v>0</v>
      </c>
      <c r="X32" s="164">
        <f>ROUND(ROUND(W32,2)*(1+'General Inputs'!N$20)*(1-AC32)+'General Inputs'!N$27,2)</f>
        <v>0</v>
      </c>
      <c r="Y32" s="165"/>
      <c r="Z32" s="193">
        <f>IF($T32="",0,'General Inputs'!K$22)</f>
        <v>0</v>
      </c>
      <c r="AA32" s="193">
        <f>IF($T32="",0,'General Inputs'!L$22)</f>
        <v>0</v>
      </c>
      <c r="AB32" s="193">
        <f>IF($T32="",0,'General Inputs'!M$22)</f>
        <v>0</v>
      </c>
      <c r="AC32" s="193">
        <f>IF($T32="",0,'General Inputs'!N$22)</f>
        <v>0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160"/>
      <c r="D33" s="160"/>
      <c r="E33" s="71" t="s">
        <v>34</v>
      </c>
      <c r="F33" s="71"/>
      <c r="G33" s="92"/>
      <c r="H33" s="93">
        <f t="shared" si="1"/>
        <v>0</v>
      </c>
      <c r="I33" s="161"/>
      <c r="J33" s="93">
        <f t="shared" si="2"/>
        <v>0</v>
      </c>
      <c r="K33" s="161"/>
      <c r="L33" s="161" t="str">
        <f t="shared" si="4"/>
        <v/>
      </c>
      <c r="M33" s="39"/>
      <c r="N33" s="162">
        <f t="shared" si="5"/>
        <v>0</v>
      </c>
      <c r="O33" s="162">
        <f t="shared" si="9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Inputs'!K$27,2)</f>
        <v>0</v>
      </c>
      <c r="V33" s="164">
        <f>ROUND(ROUND(U33,2)*(1+'General Inputs'!L$20)*(1-AA33)+'General Inputs'!L$27,2)</f>
        <v>0</v>
      </c>
      <c r="W33" s="164">
        <f>ROUND(ROUND(V33,2)*(1+'General Inputs'!M$20)*(1-AB33)+'General Inputs'!M$27,2)</f>
        <v>0</v>
      </c>
      <c r="X33" s="164">
        <f>ROUND(ROUND(W33,2)*(1+'General Inputs'!N$20)*(1-AC33)+'General Inputs'!N$27,2)</f>
        <v>0</v>
      </c>
      <c r="Y33" s="165"/>
      <c r="Z33" s="193">
        <f>IF($T33="",0,'General Inputs'!K$22)</f>
        <v>0</v>
      </c>
      <c r="AA33" s="193">
        <f>IF($T33="",0,'General Inputs'!L$22)</f>
        <v>0</v>
      </c>
      <c r="AB33" s="193">
        <f>IF($T33="",0,'General Inputs'!M$22)</f>
        <v>0</v>
      </c>
      <c r="AC33" s="193">
        <f>IF($T33="",0,'General Inputs'!N$22)</f>
        <v>0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160"/>
      <c r="D34" s="160"/>
      <c r="E34" s="71" t="s">
        <v>34</v>
      </c>
      <c r="F34" s="71"/>
      <c r="G34" s="92"/>
      <c r="H34" s="93">
        <f t="shared" si="1"/>
        <v>0</v>
      </c>
      <c r="I34" s="161"/>
      <c r="J34" s="93">
        <f t="shared" si="2"/>
        <v>0</v>
      </c>
      <c r="K34" s="161"/>
      <c r="L34" s="161" t="str">
        <f t="shared" si="4"/>
        <v/>
      </c>
      <c r="M34" s="39"/>
      <c r="N34" s="162">
        <f t="shared" si="5"/>
        <v>0</v>
      </c>
      <c r="O34" s="162">
        <f t="shared" si="9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Inputs'!K$27,2)</f>
        <v>0</v>
      </c>
      <c r="V34" s="164">
        <f>ROUND(ROUND(U34,2)*(1+'General Inputs'!L$20)*(1-AA34)+'General Inputs'!L$27,2)</f>
        <v>0</v>
      </c>
      <c r="W34" s="164">
        <f>ROUND(ROUND(V34,2)*(1+'General Inputs'!M$20)*(1-AB34)+'General Inputs'!M$27,2)</f>
        <v>0</v>
      </c>
      <c r="X34" s="164">
        <f>ROUND(ROUND(W34,2)*(1+'General Inputs'!N$20)*(1-AC34)+'General Inputs'!N$27,2)</f>
        <v>0</v>
      </c>
      <c r="Y34" s="165"/>
      <c r="Z34" s="193">
        <f>IF($T34="",0,'General Inputs'!K$22)</f>
        <v>0</v>
      </c>
      <c r="AA34" s="193">
        <f>IF($T34="",0,'General Inputs'!L$22)</f>
        <v>0</v>
      </c>
      <c r="AB34" s="193">
        <f>IF($T34="",0,'General Inputs'!M$22)</f>
        <v>0</v>
      </c>
      <c r="AC34" s="193">
        <f>IF($T34="",0,'General Inputs'!N$22)</f>
        <v>0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160"/>
      <c r="D35" s="160"/>
      <c r="E35" s="71" t="s">
        <v>34</v>
      </c>
      <c r="F35" s="71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/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160"/>
      <c r="D36" s="160"/>
      <c r="E36" s="71" t="s">
        <v>34</v>
      </c>
      <c r="F36" s="71"/>
      <c r="G36" s="92"/>
      <c r="H36" s="93">
        <f t="shared" si="1"/>
        <v>0</v>
      </c>
      <c r="I36" s="161"/>
      <c r="J36" s="93">
        <f t="shared" si="2"/>
        <v>0</v>
      </c>
      <c r="K36" s="161"/>
      <c r="L36" s="161" t="str">
        <f t="shared" si="4"/>
        <v/>
      </c>
      <c r="M36" s="39"/>
      <c r="N36" s="162">
        <f t="shared" si="5"/>
        <v>0</v>
      </c>
      <c r="O36" s="162">
        <f t="shared" si="9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Inputs'!K$27,2)</f>
        <v>0</v>
      </c>
      <c r="V36" s="164">
        <f>ROUND(ROUND(U36,2)*(1+'General Inputs'!L$20)*(1-AA36)+'General Inputs'!L$27,2)</f>
        <v>0</v>
      </c>
      <c r="W36" s="164">
        <f>ROUND(ROUND(V36,2)*(1+'General Inputs'!M$20)*(1-AB36)+'General Inputs'!M$27,2)</f>
        <v>0</v>
      </c>
      <c r="X36" s="164">
        <f>ROUND(ROUND(W36,2)*(1+'General Inputs'!N$20)*(1-AC36)+'General Inputs'!N$27,2)</f>
        <v>0</v>
      </c>
      <c r="Y36" s="165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160"/>
      <c r="D37" s="160"/>
      <c r="E37" s="71" t="s">
        <v>34</v>
      </c>
      <c r="F37" s="71"/>
      <c r="G37" s="92"/>
      <c r="H37" s="93">
        <f t="shared" si="1"/>
        <v>0</v>
      </c>
      <c r="I37" s="161"/>
      <c r="J37" s="93">
        <f t="shared" si="2"/>
        <v>0</v>
      </c>
      <c r="K37" s="161"/>
      <c r="L37" s="161" t="str">
        <f t="shared" si="4"/>
        <v/>
      </c>
      <c r="M37" s="39"/>
      <c r="N37" s="162">
        <f t="shared" si="5"/>
        <v>0</v>
      </c>
      <c r="O37" s="162">
        <f t="shared" si="9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160"/>
      <c r="D38" s="160"/>
      <c r="E38" s="71" t="s">
        <v>34</v>
      </c>
      <c r="F38" s="71"/>
      <c r="G38" s="92"/>
      <c r="H38" s="93">
        <f t="shared" si="1"/>
        <v>0</v>
      </c>
      <c r="I38" s="161"/>
      <c r="J38" s="93">
        <f t="shared" si="2"/>
        <v>0</v>
      </c>
      <c r="K38" s="161"/>
      <c r="L38" s="161" t="str">
        <f t="shared" si="4"/>
        <v/>
      </c>
      <c r="M38" s="39"/>
      <c r="N38" s="162">
        <f t="shared" si="5"/>
        <v>0</v>
      </c>
      <c r="O38" s="162">
        <f t="shared" si="9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1"/>
        <v>0</v>
      </c>
      <c r="I40" s="161"/>
      <c r="J40" s="93">
        <f t="shared" si="2"/>
        <v>0</v>
      </c>
      <c r="K40" s="161"/>
      <c r="L40" s="161" t="str">
        <f t="shared" si="4"/>
        <v/>
      </c>
      <c r="M40" s="39"/>
      <c r="N40" s="162">
        <f t="shared" si="5"/>
        <v>0</v>
      </c>
      <c r="O40" s="162">
        <f t="shared" si="9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Inputs'!K$27,2)</f>
        <v>0</v>
      </c>
      <c r="V40" s="164">
        <f>ROUND(ROUND(U40,2)*(1+'General Inputs'!L$20)*(1-AA40)+'General Inputs'!L$27,2)</f>
        <v>0</v>
      </c>
      <c r="W40" s="164">
        <f>ROUND(ROUND(V40,2)*(1+'General Inputs'!M$20)*(1-AB40)+'General Inputs'!M$27,2)</f>
        <v>0</v>
      </c>
      <c r="X40" s="164">
        <f>ROUND(ROUND(W40,2)*(1+'General Inputs'!N$20)*(1-AC40)+'General Inputs'!N$27,2)</f>
        <v>0</v>
      </c>
      <c r="Y40" s="165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1"/>
        <v>0</v>
      </c>
      <c r="I41" s="161"/>
      <c r="J41" s="93">
        <f t="shared" si="2"/>
        <v>0</v>
      </c>
      <c r="K41" s="161"/>
      <c r="L41" s="161" t="str">
        <f t="shared" si="4"/>
        <v/>
      </c>
      <c r="M41" s="39"/>
      <c r="N41" s="162">
        <f t="shared" si="5"/>
        <v>0</v>
      </c>
      <c r="O41" s="162">
        <f t="shared" si="9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Inputs'!K$27,2)</f>
        <v>0</v>
      </c>
      <c r="V41" s="164">
        <f>ROUND(ROUND(U41,2)*(1+'General Inputs'!L$20)*(1-AA41)+'General Inputs'!L$27,2)</f>
        <v>0</v>
      </c>
      <c r="W41" s="164">
        <f>ROUND(ROUND(V41,2)*(1+'General Inputs'!M$20)*(1-AB41)+'General Inputs'!M$27,2)</f>
        <v>0</v>
      </c>
      <c r="X41" s="164">
        <f>ROUND(ROUND(W41,2)*(1+'General Inputs'!N$20)*(1-AC41)+'General Inputs'!N$27,2)</f>
        <v>0</v>
      </c>
      <c r="Y41" s="165"/>
      <c r="Z41" s="193">
        <f>IF($T41="",0,'General Inputs'!K$22)</f>
        <v>0</v>
      </c>
      <c r="AA41" s="193">
        <f>IF($T41="",0,'General Inputs'!L$22)</f>
        <v>0</v>
      </c>
      <c r="AB41" s="193">
        <f>IF($T41="",0,'General Inputs'!M$22)</f>
        <v>0</v>
      </c>
      <c r="AC41" s="193">
        <f>IF($T41="",0,'General Inputs'!N$22)</f>
        <v>0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1"/>
        <v>0</v>
      </c>
      <c r="I42" s="161"/>
      <c r="J42" s="93">
        <f t="shared" si="2"/>
        <v>0</v>
      </c>
      <c r="K42" s="161"/>
      <c r="L42" s="161" t="str">
        <f t="shared" si="4"/>
        <v/>
      </c>
      <c r="M42" s="39"/>
      <c r="N42" s="162">
        <f t="shared" si="5"/>
        <v>0</v>
      </c>
      <c r="O42" s="162">
        <f t="shared" si="9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1"/>
        <v>0</v>
      </c>
      <c r="I43" s="161"/>
      <c r="J43" s="93">
        <f t="shared" si="2"/>
        <v>0</v>
      </c>
      <c r="K43" s="161"/>
      <c r="L43" s="161" t="str">
        <f t="shared" si="4"/>
        <v/>
      </c>
      <c r="M43" s="39"/>
      <c r="N43" s="162">
        <f t="shared" si="5"/>
        <v>0</v>
      </c>
      <c r="O43" s="162">
        <f t="shared" si="9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Inputs'!K$27,2)</f>
        <v>0</v>
      </c>
      <c r="V43" s="164">
        <f>ROUND(ROUND(U43,2)*(1+'General Inputs'!L$20)*(1-AA43)+'General Inputs'!L$27,2)</f>
        <v>0</v>
      </c>
      <c r="W43" s="164">
        <f>ROUND(ROUND(V43,2)*(1+'General Inputs'!M$20)*(1-AB43)+'General Inputs'!M$27,2)</f>
        <v>0</v>
      </c>
      <c r="X43" s="164">
        <f>ROUND(ROUND(W43,2)*(1+'General Inputs'!N$20)*(1-AC43)+'General Inputs'!N$27,2)</f>
        <v>0</v>
      </c>
      <c r="Y43" s="165"/>
      <c r="Z43" s="193">
        <f>IF($T43="",0,'General Inputs'!K$22)</f>
        <v>0</v>
      </c>
      <c r="AA43" s="193">
        <f>IF($T43="",0,'General Inputs'!L$22)</f>
        <v>0</v>
      </c>
      <c r="AB43" s="193">
        <f>IF($T43="",0,'General Inputs'!M$22)</f>
        <v>0</v>
      </c>
      <c r="AC43" s="193">
        <f>IF($T43="",0,'General Inputs'!N$22)</f>
        <v>0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1"/>
        <v>0</v>
      </c>
      <c r="I44" s="161"/>
      <c r="J44" s="93">
        <f t="shared" si="2"/>
        <v>0</v>
      </c>
      <c r="K44" s="161"/>
      <c r="L44" s="161" t="str">
        <f t="shared" si="4"/>
        <v/>
      </c>
      <c r="M44" s="39"/>
      <c r="N44" s="162">
        <f t="shared" si="5"/>
        <v>0</v>
      </c>
      <c r="O44" s="162">
        <f t="shared" si="9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1"/>
        <v>0</v>
      </c>
      <c r="I45" s="161"/>
      <c r="J45" s="93">
        <f t="shared" si="2"/>
        <v>0</v>
      </c>
      <c r="K45" s="161"/>
      <c r="L45" s="161" t="str">
        <f t="shared" si="4"/>
        <v/>
      </c>
      <c r="M45" s="39"/>
      <c r="N45" s="162">
        <f t="shared" si="5"/>
        <v>0</v>
      </c>
      <c r="O45" s="162">
        <f t="shared" si="9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4"/>
        <v/>
      </c>
      <c r="M46" s="39"/>
      <c r="N46" s="162">
        <f t="shared" si="5"/>
        <v>0</v>
      </c>
      <c r="O46" s="162">
        <f t="shared" si="9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4"/>
        <v/>
      </c>
      <c r="M47" s="39"/>
      <c r="N47" s="162">
        <f t="shared" si="5"/>
        <v>0</v>
      </c>
      <c r="O47" s="162">
        <f t="shared" si="9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2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2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2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2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2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2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2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2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2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2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2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2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2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2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2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2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2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2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2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2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2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2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2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2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2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2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2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2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2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2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2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2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2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2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2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2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2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2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2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2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2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2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2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2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2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2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2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2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2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2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2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2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2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2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2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2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2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2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2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2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2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2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2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2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2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2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2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2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2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2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2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2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2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2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2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2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2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2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2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2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2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2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2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2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2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2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2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2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2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2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2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2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2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2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2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2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2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2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2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2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2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2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2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2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2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2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2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2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2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2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2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2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2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2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2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2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2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2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2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2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2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2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2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2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2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2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2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2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2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2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2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2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2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2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2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2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2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2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2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2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2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2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2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2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2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2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2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2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2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2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2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2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2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2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2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2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2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2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2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2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2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2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2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2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2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2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2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2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2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2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2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2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2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2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2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2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2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2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2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2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2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2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2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2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2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2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2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2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2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2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2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2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2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2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2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2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2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2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2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2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2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2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2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2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2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2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2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2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2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2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2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2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2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2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2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2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2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2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2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2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2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2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2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2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2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2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2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2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2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2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2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2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2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2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2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2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2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2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2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2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2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2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2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2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2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2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2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2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2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Z2" sqref="Z2:Z7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258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8" t="s">
        <v>203</v>
      </c>
      <c r="N4" s="238"/>
      <c r="O4" s="238"/>
      <c r="P4" s="238"/>
      <c r="Q4" s="238"/>
      <c r="R4" s="23"/>
      <c r="S4" s="238" t="s">
        <v>204</v>
      </c>
      <c r="T4" s="238"/>
      <c r="U4" s="238"/>
      <c r="V4" s="238"/>
      <c r="W4" s="238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/>
      <c r="D7" s="160"/>
      <c r="E7" s="71" t="s">
        <v>34</v>
      </c>
      <c r="F7" s="92"/>
      <c r="G7" s="93">
        <f t="shared" ref="G7:G36" si="0">_xlfn.IFNA(INDEX($M7:$Q7,1,MATCH(forecastyear,$M$5:$Q$5,0)),0)</f>
        <v>0</v>
      </c>
      <c r="H7" s="161"/>
      <c r="I7" s="93">
        <f t="shared" ref="I7:I36" si="1">_xlfn.IFNA(INDEX($S7:$W7,1,MATCH(forecastyear,$S$5:$W$5,0)),0)</f>
        <v>0</v>
      </c>
      <c r="J7" s="161"/>
      <c r="K7" s="161" t="str">
        <f>IF(C7="","",IF(G7&gt;I7,"NON-COMPLIANT","COMPLIANT"))</f>
        <v/>
      </c>
      <c r="L7" s="39"/>
      <c r="M7" s="162">
        <f>S7</f>
        <v>0</v>
      </c>
      <c r="N7" s="162">
        <f t="shared" ref="N7:Q7" si="2">T7</f>
        <v>0</v>
      </c>
      <c r="O7" s="162">
        <f t="shared" si="2"/>
        <v>0</v>
      </c>
      <c r="P7" s="162">
        <f t="shared" si="2"/>
        <v>0</v>
      </c>
      <c r="Q7" s="162">
        <f t="shared" si="2"/>
        <v>0</v>
      </c>
      <c r="R7" s="39"/>
      <c r="S7" s="163"/>
      <c r="T7" s="164">
        <f>ROUND(ROUND(S7,2)*(1+'General Inputs'!K$20)*(1-'General Inputs'!K$22)+'General Inputs'!K$27,2)</f>
        <v>0</v>
      </c>
      <c r="U7" s="164">
        <f>ROUND(T7*(1+'General Inputs'!L$20)*(1-'General Inputs'!L$22)+'General Inputs'!L$27,2)</f>
        <v>0</v>
      </c>
      <c r="V7" s="164">
        <f>ROUND(U7*(1+'General Inputs'!M$20)*(1-'General Inputs'!M$22)+'General Inputs'!M$27,2)</f>
        <v>0</v>
      </c>
      <c r="W7" s="164">
        <f>ROUND(V7*(1+'General Inputs'!N$20)*(1-'General Inputs'!N$22)+'General Inputs'!N$27,2)</f>
        <v>0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/>
      <c r="D8" s="160"/>
      <c r="E8" s="71" t="s">
        <v>34</v>
      </c>
      <c r="F8" s="92"/>
      <c r="G8" s="93">
        <f t="shared" si="0"/>
        <v>0</v>
      </c>
      <c r="H8" s="161"/>
      <c r="I8" s="93">
        <f t="shared" si="1"/>
        <v>0</v>
      </c>
      <c r="J8" s="161"/>
      <c r="K8" s="161" t="str">
        <f t="shared" ref="K8:K36" si="3">IF(C8="","",IF(G8&gt;I8,"NON-COMPLIANT","COMPLIANT"))</f>
        <v/>
      </c>
      <c r="L8" s="39"/>
      <c r="M8" s="162">
        <f t="shared" ref="M8:M36" si="4">S8</f>
        <v>0</v>
      </c>
      <c r="N8" s="162">
        <f t="shared" ref="N8:N36" si="5">T8</f>
        <v>0</v>
      </c>
      <c r="O8" s="162">
        <f t="shared" ref="O8:O36" si="6">U8</f>
        <v>0</v>
      </c>
      <c r="P8" s="162">
        <f t="shared" ref="P8:P36" si="7">V8</f>
        <v>0</v>
      </c>
      <c r="Q8" s="162">
        <f t="shared" ref="Q8:Q36" si="8">W8</f>
        <v>0</v>
      </c>
      <c r="R8" s="39"/>
      <c r="S8" s="163"/>
      <c r="T8" s="164">
        <f>ROUND(ROUND(S8,2)*(1+'General Inputs'!K$20)*(1-'General Inputs'!K$22)+'General Inputs'!K$27,2)</f>
        <v>0</v>
      </c>
      <c r="U8" s="164">
        <f>ROUND(T8*(1+'General Inputs'!L$20)*(1-'General Inputs'!L$22)+'General Inputs'!L$27,2)</f>
        <v>0</v>
      </c>
      <c r="V8" s="164">
        <f>ROUND(U8*(1+'General Inputs'!M$20)*(1-'General Inputs'!M$22)+'General Inputs'!M$27,2)</f>
        <v>0</v>
      </c>
      <c r="W8" s="164">
        <f>ROUND(V8*(1+'General Inputs'!N$20)*(1-'General Inputs'!N$22)+'General Inputs'!N$27,2)</f>
        <v>0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/>
      <c r="D9" s="160"/>
      <c r="E9" s="71" t="s">
        <v>34</v>
      </c>
      <c r="F9" s="92"/>
      <c r="G9" s="93">
        <f t="shared" si="0"/>
        <v>0</v>
      </c>
      <c r="H9" s="161"/>
      <c r="I9" s="93">
        <f t="shared" si="1"/>
        <v>0</v>
      </c>
      <c r="J9" s="161"/>
      <c r="K9" s="161" t="str">
        <f t="shared" si="3"/>
        <v/>
      </c>
      <c r="L9" s="39"/>
      <c r="M9" s="162">
        <f t="shared" si="4"/>
        <v>0</v>
      </c>
      <c r="N9" s="162">
        <f t="shared" si="5"/>
        <v>0</v>
      </c>
      <c r="O9" s="162">
        <f t="shared" si="6"/>
        <v>0</v>
      </c>
      <c r="P9" s="162">
        <f t="shared" si="7"/>
        <v>0</v>
      </c>
      <c r="Q9" s="162">
        <f t="shared" si="8"/>
        <v>0</v>
      </c>
      <c r="R9" s="39"/>
      <c r="S9" s="163"/>
      <c r="T9" s="164">
        <f>ROUND(ROUND(S9,2)*(1+'General Inputs'!K$20)*(1-'General Inputs'!K$22)+'General Inputs'!K$27,2)</f>
        <v>0</v>
      </c>
      <c r="U9" s="164">
        <f>ROUND(T9*(1+'General Inputs'!L$20)*(1-'General Inputs'!L$22)+'General Inputs'!L$27,2)</f>
        <v>0</v>
      </c>
      <c r="V9" s="164">
        <f>ROUND(U9*(1+'General Inputs'!M$20)*(1-'General Inputs'!M$22)+'General Inputs'!M$27,2)</f>
        <v>0</v>
      </c>
      <c r="W9" s="164">
        <f>ROUND(V9*(1+'General Inputs'!N$20)*(1-'General Inputs'!N$22)+'General Inputs'!N$27,2)</f>
        <v>0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/>
      <c r="D10" s="160"/>
      <c r="E10" s="71" t="s">
        <v>34</v>
      </c>
      <c r="F10" s="92"/>
      <c r="G10" s="93">
        <f t="shared" si="0"/>
        <v>0</v>
      </c>
      <c r="H10" s="161"/>
      <c r="I10" s="93">
        <f t="shared" si="1"/>
        <v>0</v>
      </c>
      <c r="J10" s="161"/>
      <c r="K10" s="161" t="str">
        <f t="shared" si="3"/>
        <v/>
      </c>
      <c r="L10" s="39"/>
      <c r="M10" s="162">
        <f t="shared" si="4"/>
        <v>0</v>
      </c>
      <c r="N10" s="162">
        <f t="shared" si="5"/>
        <v>0</v>
      </c>
      <c r="O10" s="162">
        <f t="shared" si="6"/>
        <v>0</v>
      </c>
      <c r="P10" s="162">
        <f t="shared" si="7"/>
        <v>0</v>
      </c>
      <c r="Q10" s="162">
        <f t="shared" si="8"/>
        <v>0</v>
      </c>
      <c r="R10" s="39"/>
      <c r="S10" s="163"/>
      <c r="T10" s="164">
        <f>ROUND(ROUND(S10,2)*(1+'General Inputs'!K$20)*(1-'General Inputs'!K$22)+'General Inputs'!K$27,2)</f>
        <v>0</v>
      </c>
      <c r="U10" s="164">
        <f>ROUND(T10*(1+'General Inputs'!L$20)*(1-'General Inputs'!L$22)+'General Inputs'!L$27,2)</f>
        <v>0</v>
      </c>
      <c r="V10" s="164">
        <f>ROUND(U10*(1+'General Inputs'!M$20)*(1-'General Inputs'!M$22)+'General Inputs'!M$27,2)</f>
        <v>0</v>
      </c>
      <c r="W10" s="164">
        <f>ROUND(V10*(1+'General Inputs'!N$20)*(1-'General Inputs'!N$22)+'General Inputs'!N$27,2)</f>
        <v>0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/>
      <c r="D11" s="160"/>
      <c r="E11" s="71" t="s">
        <v>34</v>
      </c>
      <c r="F11" s="92"/>
      <c r="G11" s="93">
        <f t="shared" si="0"/>
        <v>0</v>
      </c>
      <c r="H11" s="161"/>
      <c r="I11" s="93">
        <f t="shared" si="1"/>
        <v>0</v>
      </c>
      <c r="J11" s="161"/>
      <c r="K11" s="161" t="str">
        <f t="shared" si="3"/>
        <v/>
      </c>
      <c r="L11" s="39"/>
      <c r="M11" s="162">
        <f t="shared" si="4"/>
        <v>0</v>
      </c>
      <c r="N11" s="162">
        <f t="shared" si="5"/>
        <v>0</v>
      </c>
      <c r="O11" s="162">
        <f t="shared" si="6"/>
        <v>0</v>
      </c>
      <c r="P11" s="162">
        <f t="shared" si="7"/>
        <v>0</v>
      </c>
      <c r="Q11" s="162">
        <f t="shared" si="8"/>
        <v>0</v>
      </c>
      <c r="R11" s="39"/>
      <c r="S11" s="163"/>
      <c r="T11" s="164">
        <f>ROUND(ROUND(S11,2)*(1+'General Inputs'!K$20)*(1-'General Inputs'!K$22)+'General Inputs'!K$27,2)</f>
        <v>0</v>
      </c>
      <c r="U11" s="164">
        <f>ROUND(T11*(1+'General Inputs'!L$20)*(1-'General Inputs'!L$22)+'General Inputs'!L$27,2)</f>
        <v>0</v>
      </c>
      <c r="V11" s="164">
        <f>ROUND(U11*(1+'General Inputs'!M$20)*(1-'General Inputs'!M$22)+'General Inputs'!M$27,2)</f>
        <v>0</v>
      </c>
      <c r="W11" s="164">
        <f>ROUND(V11*(1+'General Inputs'!N$20)*(1-'General Inputs'!N$22)+'General Inputs'!N$27,2)</f>
        <v>0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/>
      <c r="D12" s="160"/>
      <c r="E12" s="71" t="s">
        <v>34</v>
      </c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163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/>
      <c r="D13" s="160"/>
      <c r="E13" s="71" t="s">
        <v>34</v>
      </c>
      <c r="F13" s="92"/>
      <c r="G13" s="93">
        <f t="shared" si="0"/>
        <v>0</v>
      </c>
      <c r="H13" s="161"/>
      <c r="I13" s="93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Inputs'!K$27,2)</f>
        <v>0</v>
      </c>
      <c r="U13" s="164">
        <f>ROUND(T13*(1+'General Inputs'!L$20)*(1-'General Inputs'!L$22)+'General Inputs'!L$27,2)</f>
        <v>0</v>
      </c>
      <c r="V13" s="164">
        <f>ROUND(U13*(1+'General Inputs'!M$20)*(1-'General Inputs'!M$22)+'General Inputs'!M$27,2)</f>
        <v>0</v>
      </c>
      <c r="W13" s="164">
        <f>ROUND(V13*(1+'General Inputs'!N$20)*(1-'General Inputs'!N$22)+'General Inputs'!N$27,2)</f>
        <v>0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60"/>
      <c r="D14" s="160"/>
      <c r="E14" s="71" t="s">
        <v>34</v>
      </c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Inputs'!K$27,2)</f>
        <v>0</v>
      </c>
      <c r="U14" s="164">
        <f>ROUND(T14*(1+'General Inputs'!L$20)*(1-'General Inputs'!L$22)+'General Inputs'!L$27,2)</f>
        <v>0</v>
      </c>
      <c r="V14" s="164">
        <f>ROUND(U14*(1+'General Inputs'!M$20)*(1-'General Inputs'!M$22)+'General Inputs'!M$27,2)</f>
        <v>0</v>
      </c>
      <c r="W14" s="164">
        <f>ROUND(V14*(1+'General Inputs'!N$20)*(1-'General Inputs'!N$22)+'General Inputs'!N$27,2)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160"/>
      <c r="D15" s="160"/>
      <c r="E15" s="71" t="s">
        <v>34</v>
      </c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Inputs'!K$27,2)</f>
        <v>0</v>
      </c>
      <c r="U15" s="164">
        <f>ROUND(T15*(1+'General Inputs'!L$20)*(1-'General Inputs'!L$22)+'General Inputs'!L$27,2)</f>
        <v>0</v>
      </c>
      <c r="V15" s="164">
        <f>ROUND(U15*(1+'General Inputs'!M$20)*(1-'General Inputs'!M$22)+'General Inputs'!M$27,2)</f>
        <v>0</v>
      </c>
      <c r="W15" s="164">
        <f>ROUND(V15*(1+'General Inputs'!N$20)*(1-'General Inputs'!N$22)+'General Inputs'!N$27,2)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160"/>
      <c r="D16" s="160"/>
      <c r="E16" s="71" t="s">
        <v>34</v>
      </c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Inputs'!K$27,2)</f>
        <v>0</v>
      </c>
      <c r="U16" s="164">
        <f>ROUND(T16*(1+'General Inputs'!L$20)*(1-'General Inputs'!L$22)+'General Inputs'!L$27,2)</f>
        <v>0</v>
      </c>
      <c r="V16" s="164">
        <f>ROUND(U16*(1+'General Inputs'!M$20)*(1-'General Inputs'!M$22)+'General Inputs'!M$27,2)</f>
        <v>0</v>
      </c>
      <c r="W16" s="164">
        <f>ROUND(V16*(1+'General Inputs'!N$20)*(1-'General Inputs'!N$22)+'General Inputs'!N$27,2)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160"/>
      <c r="D17" s="160"/>
      <c r="E17" s="71" t="s">
        <v>34</v>
      </c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AF2" sqref="AF2:AF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258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8" t="s">
        <v>203</v>
      </c>
      <c r="O4" s="238"/>
      <c r="P4" s="238"/>
      <c r="Q4" s="238"/>
      <c r="R4" s="238"/>
      <c r="S4" s="23"/>
      <c r="T4" s="238" t="s">
        <v>204</v>
      </c>
      <c r="U4" s="238"/>
      <c r="V4" s="238"/>
      <c r="W4" s="238"/>
      <c r="X4" s="238"/>
      <c r="Y4" s="24"/>
      <c r="Z4" s="238" t="s">
        <v>205</v>
      </c>
      <c r="AA4" s="238"/>
      <c r="AB4" s="238"/>
      <c r="AC4" s="238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/>
      <c r="D7" s="160"/>
      <c r="E7" s="71" t="s">
        <v>34</v>
      </c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/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/>
      <c r="D8" s="160"/>
      <c r="E8" s="71" t="s">
        <v>34</v>
      </c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/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Inputs'!K$28,2)</f>
        <v>0</v>
      </c>
      <c r="V8" s="164">
        <f>ROUND(ROUND(U8,2)*(1+'General Inputs'!L$20)*(1-AA8)+'General Inputs'!L$28,2)</f>
        <v>0</v>
      </c>
      <c r="W8" s="164">
        <f>ROUND(ROUND(V8,2)*(1+'General Inputs'!M$20)*(1-AB8)+'General Inputs'!M$28,2)</f>
        <v>0</v>
      </c>
      <c r="X8" s="164">
        <f>ROUND(ROUND(W8,2)*(1+'General Inputs'!N$20)*(1-AC8)+'General Inputs'!N$28,2)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/>
      <c r="D9" s="160"/>
      <c r="E9" s="71" t="s">
        <v>34</v>
      </c>
      <c r="F9" s="71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 t="shared" si="3"/>
        <v/>
      </c>
      <c r="M9" s="39"/>
      <c r="N9" s="162">
        <f t="shared" si="4"/>
        <v>0</v>
      </c>
      <c r="O9" s="162">
        <f t="shared" si="5"/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Inputs'!K$28,2)</f>
        <v>0</v>
      </c>
      <c r="V9" s="164">
        <f>ROUND(ROUND(U9,2)*(1+'General Inputs'!L$20)*(1-AA9)+'General Inputs'!L$28,2)</f>
        <v>0</v>
      </c>
      <c r="W9" s="164">
        <f>ROUND(ROUND(V9,2)*(1+'General Inputs'!M$20)*(1-AB9)+'General Inputs'!M$28,2)</f>
        <v>0</v>
      </c>
      <c r="X9" s="164">
        <f>ROUND(ROUND(W9,2)*(1+'General Inputs'!N$20)*(1-AC9)+'General Inputs'!N$28,2)</f>
        <v>0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/>
      <c r="D10" s="160"/>
      <c r="E10" s="71" t="s">
        <v>34</v>
      </c>
      <c r="F10" s="71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3"/>
        <v/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Inputs'!K$28,2)</f>
        <v>0</v>
      </c>
      <c r="V10" s="164">
        <f>ROUND(ROUND(U10,2)*(1+'General Inputs'!L$20)*(1-AA10)+'General Inputs'!L$28,2)</f>
        <v>0</v>
      </c>
      <c r="W10" s="164">
        <f>ROUND(ROUND(V10,2)*(1+'General Inputs'!M$20)*(1-AB10)+'General Inputs'!M$28,2)</f>
        <v>0</v>
      </c>
      <c r="X10" s="164">
        <f>ROUND(ROUND(W10,2)*(1+'General Inputs'!N$20)*(1-AC10)+'General Inputs'!N$28,2)</f>
        <v>0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34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 t="shared" si="3"/>
        <v/>
      </c>
      <c r="M11" s="39"/>
      <c r="N11" s="162">
        <f t="shared" si="4"/>
        <v>0</v>
      </c>
      <c r="O11" s="162">
        <f t="shared" si="5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Inputs'!K$28,2)</f>
        <v>0</v>
      </c>
      <c r="V11" s="164">
        <f>ROUND(ROUND(U11,2)*(1+'General Inputs'!L$20)*(1-AA11)+'General Inputs'!L$28,2)</f>
        <v>0</v>
      </c>
      <c r="W11" s="164">
        <f>ROUND(ROUND(V11,2)*(1+'General Inputs'!M$20)*(1-AB11)+'General Inputs'!M$28,2)</f>
        <v>0</v>
      </c>
      <c r="X11" s="164">
        <f>ROUND(ROUND(W11,2)*(1+'General Inputs'!N$20)*(1-AC11)+'General Inputs'!N$28,2)</f>
        <v>0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34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3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Inputs'!K$28,2)</f>
        <v>0</v>
      </c>
      <c r="V12" s="164">
        <f>ROUND(ROUND(U12,2)*(1+'General Inputs'!L$20)*(1-AA12)+'General Inputs'!L$28,2)</f>
        <v>0</v>
      </c>
      <c r="W12" s="164">
        <f>ROUND(ROUND(V12,2)*(1+'General Inputs'!M$20)*(1-AB12)+'General Inputs'!M$28,2)</f>
        <v>0</v>
      </c>
      <c r="X12" s="164">
        <f>ROUND(ROUND(W12,2)*(1+'General Inputs'!N$20)*(1-AC12)+'General Inputs'!N$28,2)</f>
        <v>0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34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3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Inputs'!K$28,2)</f>
        <v>0</v>
      </c>
      <c r="V13" s="164">
        <f>ROUND(ROUND(U13,2)*(1+'General Inputs'!L$20)*(1-AA13)+'General Inputs'!L$28,2)</f>
        <v>0</v>
      </c>
      <c r="W13" s="164">
        <f>ROUND(ROUND(V13,2)*(1+'General Inputs'!M$20)*(1-AB13)+'General Inputs'!M$28,2)</f>
        <v>0</v>
      </c>
      <c r="X13" s="164">
        <f>ROUND(ROUND(W13,2)*(1+'General Inputs'!N$20)*(1-AC13)+'General Inputs'!N$28,2)</f>
        <v>0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/>
      <c r="D14" s="160"/>
      <c r="E14" s="71" t="s">
        <v>34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3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Inputs'!K$28,2)</f>
        <v>0</v>
      </c>
      <c r="V14" s="164">
        <f>ROUND(ROUND(U14,2)*(1+'General Inputs'!L$20)*(1-AA14)+'General Inputs'!L$28,2)</f>
        <v>0</v>
      </c>
      <c r="W14" s="164">
        <f>ROUND(ROUND(V14,2)*(1+'General Inputs'!M$20)*(1-AB14)+'General Inputs'!M$28,2)</f>
        <v>0</v>
      </c>
      <c r="X14" s="164">
        <f>ROUND(ROUND(W14,2)*(1+'General Inputs'!N$20)*(1-AC14)+'General Inputs'!N$28,2)</f>
        <v>0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/>
      <c r="D15" s="160"/>
      <c r="E15" s="71" t="s">
        <v>34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3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Inputs'!K$28,2)</f>
        <v>0</v>
      </c>
      <c r="V15" s="164">
        <f>ROUND(ROUND(U15,2)*(1+'General Inputs'!L$20)*(1-AA15)+'General Inputs'!L$28,2)</f>
        <v>0</v>
      </c>
      <c r="W15" s="164">
        <f>ROUND(ROUND(V15,2)*(1+'General Inputs'!M$20)*(1-AB15)+'General Inputs'!M$28,2)</f>
        <v>0</v>
      </c>
      <c r="X15" s="164">
        <f>ROUND(ROUND(W15,2)*(1+'General Inputs'!N$20)*(1-AC15)+'General Inputs'!N$28,2)</f>
        <v>0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/>
      <c r="D16" s="160"/>
      <c r="E16" s="71" t="s">
        <v>34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3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Inputs'!K$28,2)</f>
        <v>0</v>
      </c>
      <c r="V16" s="164">
        <f>ROUND(ROUND(U16,2)*(1+'General Inputs'!L$20)*(1-AA16)+'General Inputs'!L$28,2)</f>
        <v>0</v>
      </c>
      <c r="W16" s="164">
        <f>ROUND(ROUND(V16,2)*(1+'General Inputs'!M$20)*(1-AB16)+'General Inputs'!M$28,2)</f>
        <v>0</v>
      </c>
      <c r="X16" s="164">
        <f>ROUND(ROUND(W16,2)*(1+'General Inputs'!N$20)*(1-AC16)+'General Inputs'!N$28,2)</f>
        <v>0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/>
      <c r="D17" s="160"/>
      <c r="E17" s="71" t="s">
        <v>34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3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Inputs'!K$28,2)</f>
        <v>0</v>
      </c>
      <c r="V17" s="164">
        <f>ROUND(ROUND(U17,2)*(1+'General Inputs'!L$20)*(1-AA17)+'General Inputs'!L$28,2)</f>
        <v>0</v>
      </c>
      <c r="W17" s="164">
        <f>ROUND(ROUND(V17,2)*(1+'General Inputs'!M$20)*(1-AB17)+'General Inputs'!M$28,2)</f>
        <v>0</v>
      </c>
      <c r="X17" s="164">
        <f>ROUND(ROUND(W17,2)*(1+'General Inputs'!N$20)*(1-AC17)+'General Inputs'!N$28,2)</f>
        <v>0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/>
      <c r="D18" s="160"/>
      <c r="E18" s="71" t="s">
        <v>34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3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Inputs'!K$28,2)</f>
        <v>0</v>
      </c>
      <c r="V18" s="164">
        <f>ROUND(ROUND(U18,2)*(1+'General Inputs'!L$20)*(1-AA18)+'General Inputs'!L$28,2)</f>
        <v>0</v>
      </c>
      <c r="W18" s="164">
        <f>ROUND(ROUND(V18,2)*(1+'General Inputs'!M$20)*(1-AB18)+'General Inputs'!M$28,2)</f>
        <v>0</v>
      </c>
      <c r="X18" s="164">
        <f>ROUND(ROUND(W18,2)*(1+'General Inputs'!N$20)*(1-AC18)+'General Inputs'!N$28,2)</f>
        <v>0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/>
      <c r="D19" s="160"/>
      <c r="E19" s="71" t="s">
        <v>34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3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Inputs'!K$28,2)</f>
        <v>0</v>
      </c>
      <c r="V19" s="164">
        <f>ROUND(ROUND(U19,2)*(1+'General Inputs'!L$20)*(1-AA19)+'General Inputs'!L$28,2)</f>
        <v>0</v>
      </c>
      <c r="W19" s="164">
        <f>ROUND(ROUND(V19,2)*(1+'General Inputs'!M$20)*(1-AB19)+'General Inputs'!M$28,2)</f>
        <v>0</v>
      </c>
      <c r="X19" s="164">
        <f>ROUND(ROUND(W19,2)*(1+'General Inputs'!N$20)*(1-AC19)+'General Inputs'!N$28,2)</f>
        <v>0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/>
      <c r="D20" s="160"/>
      <c r="E20" s="71" t="s">
        <v>34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3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Inputs'!K$28,2)</f>
        <v>0</v>
      </c>
      <c r="V20" s="164">
        <f>ROUND(ROUND(U20,2)*(1+'General Inputs'!L$20)*(1-AA20)+'General Inputs'!L$28,2)</f>
        <v>0</v>
      </c>
      <c r="W20" s="164">
        <f>ROUND(ROUND(V20,2)*(1+'General Inputs'!M$20)*(1-AB20)+'General Inputs'!M$28,2)</f>
        <v>0</v>
      </c>
      <c r="X20" s="164">
        <f>ROUND(ROUND(W20,2)*(1+'General Inputs'!N$20)*(1-AC20)+'General Inputs'!N$28,2)</f>
        <v>0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/>
      <c r="D21" s="160"/>
      <c r="E21" s="71" t="s">
        <v>34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3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Inputs'!K$28,2)</f>
        <v>0</v>
      </c>
      <c r="V21" s="164">
        <f>ROUND(ROUND(U21,2)*(1+'General Inputs'!L$20)*(1-AA21)+'General Inputs'!L$28,2)</f>
        <v>0</v>
      </c>
      <c r="W21" s="164">
        <f>ROUND(ROUND(V21,2)*(1+'General Inputs'!M$20)*(1-AB21)+'General Inputs'!M$28,2)</f>
        <v>0</v>
      </c>
      <c r="X21" s="164">
        <f>ROUND(ROUND(W21,2)*(1+'General Inputs'!N$20)*(1-AC21)+'General Inputs'!N$28,2)</f>
        <v>0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/>
      <c r="D22" s="160"/>
      <c r="E22" s="71" t="s">
        <v>34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3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/>
      <c r="D23" s="160"/>
      <c r="E23" s="71" t="s">
        <v>34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3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Inputs'!K$28,2)</f>
        <v>0</v>
      </c>
      <c r="V23" s="164">
        <f>ROUND(ROUND(U23,2)*(1+'General Inputs'!L$20)*(1-AA23)+'General Inputs'!L$28,2)</f>
        <v>0</v>
      </c>
      <c r="W23" s="164">
        <f>ROUND(ROUND(V23,2)*(1+'General Inputs'!M$20)*(1-AB23)+'General Inputs'!M$28,2)</f>
        <v>0</v>
      </c>
      <c r="X23" s="164">
        <f>ROUND(ROUND(W23,2)*(1+'General Inputs'!N$20)*(1-AC23)+'General Inputs'!N$28,2)</f>
        <v>0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/>
      <c r="D24" s="160"/>
      <c r="E24" s="71" t="s">
        <v>34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3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Inputs'!K$28,2)</f>
        <v>0</v>
      </c>
      <c r="V24" s="164">
        <f>ROUND(ROUND(U24,2)*(1+'General Inputs'!L$20)*(1-AA24)+'General Inputs'!L$28,2)</f>
        <v>0</v>
      </c>
      <c r="W24" s="164">
        <f>ROUND(ROUND(V24,2)*(1+'General Inputs'!M$20)*(1-AB24)+'General Inputs'!M$28,2)</f>
        <v>0</v>
      </c>
      <c r="X24" s="164">
        <f>ROUND(ROUND(W24,2)*(1+'General Inputs'!N$20)*(1-AC24)+'General Inputs'!N$28,2)</f>
        <v>0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/>
      <c r="D25" s="160"/>
      <c r="E25" s="71" t="s">
        <v>34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3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/>
      <c r="D26" s="160"/>
      <c r="E26" s="71" t="s">
        <v>34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3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/>
      <c r="D27" s="160"/>
      <c r="E27" s="71" t="s">
        <v>34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3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/>
      <c r="D28" s="160"/>
      <c r="E28" s="71" t="s">
        <v>34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3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Inputs'!K$28,2)</f>
        <v>0</v>
      </c>
      <c r="V28" s="164">
        <f>ROUND(ROUND(U28,2)*(1+'General Inputs'!L$20)*(1-AA28)+'General Inputs'!L$28,2)</f>
        <v>0</v>
      </c>
      <c r="W28" s="164">
        <f>ROUND(ROUND(V28,2)*(1+'General Inputs'!M$20)*(1-AB28)+'General Inputs'!M$28,2)</f>
        <v>0</v>
      </c>
      <c r="X28" s="164">
        <f>ROUND(ROUND(W28,2)*(1+'General Inputs'!N$20)*(1-AC28)+'General Inputs'!N$28,2)</f>
        <v>0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/>
      <c r="D29" s="160"/>
      <c r="E29" s="71" t="s">
        <v>34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3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/>
      <c r="D30" s="160"/>
      <c r="E30" s="71" t="s">
        <v>34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3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/>
      <c r="D31" s="160"/>
      <c r="E31" s="71" t="s">
        <v>34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3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/>
      <c r="D32" s="160"/>
      <c r="E32" s="71" t="s">
        <v>34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3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/>
      <c r="D33" s="160"/>
      <c r="E33" s="71" t="s">
        <v>34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160"/>
      <c r="D34" s="160"/>
      <c r="E34" s="71" t="s">
        <v>34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3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160"/>
      <c r="D35" s="160"/>
      <c r="E35" s="71" t="s">
        <v>34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/>
      <c r="D36" s="160"/>
      <c r="E36" s="71" t="s">
        <v>34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160"/>
      <c r="D37" s="160"/>
      <c r="E37" s="71" t="s">
        <v>34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Inputs'!K$28,2)</f>
        <v>0</v>
      </c>
      <c r="V37" s="164">
        <f>ROUND(ROUND(U37,2)*(1+'General Inputs'!L$20)*(1-AA37)+'General Inputs'!L$28,2)</f>
        <v>0</v>
      </c>
      <c r="W37" s="164">
        <f>ROUND(ROUND(V37,2)*(1+'General Inputs'!M$20)*(1-AB37)+'General Inputs'!M$28,2)</f>
        <v>0</v>
      </c>
      <c r="X37" s="164">
        <f>ROUND(ROUND(W37,2)*(1+'General Inputs'!N$20)*(1-AC37)+'General Inputs'!N$28,2)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160"/>
      <c r="D38" s="160"/>
      <c r="E38" s="71" t="s">
        <v>34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AE7" sqref="AE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258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38" t="s">
        <v>203</v>
      </c>
      <c r="P4" s="238"/>
      <c r="Q4" s="238"/>
      <c r="R4" s="238"/>
      <c r="S4" s="238"/>
      <c r="T4" s="23"/>
      <c r="U4" s="238" t="s">
        <v>204</v>
      </c>
      <c r="V4" s="238"/>
      <c r="W4" s="238"/>
      <c r="X4" s="238"/>
      <c r="Y4" s="238"/>
      <c r="Z4" s="24"/>
      <c r="AA4" s="238" t="s">
        <v>205</v>
      </c>
      <c r="AB4" s="238"/>
      <c r="AC4" s="238"/>
      <c r="AD4" s="238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160"/>
      <c r="D7" s="160"/>
      <c r="E7" s="160"/>
      <c r="F7" s="71" t="s">
        <v>34</v>
      </c>
      <c r="G7" s="71"/>
      <c r="H7" s="92"/>
      <c r="I7" s="93">
        <f t="shared" ref="I7:I36" si="0">_xlfn.IFNA(INDEX($O7:$S7,1,MATCH(forecastyear,$O$5:$S$5,0)),0)</f>
        <v>0</v>
      </c>
      <c r="J7" s="161"/>
      <c r="K7" s="93">
        <f t="shared" ref="K7:K36" si="1">_xlfn.IFNA(INDEX($U7:$Y7,1,MATCH(forecastyear,$U$5:$Y$5,0)),0)</f>
        <v>0</v>
      </c>
      <c r="L7" s="161"/>
      <c r="M7" s="161" t="str">
        <f t="shared" ref="M7:M36" si="2">IF(C7="","",IF(I7&gt;K7,"NON-COMPLIANT","COMPLIANT"))</f>
        <v/>
      </c>
      <c r="N7" s="39"/>
      <c r="O7" s="162">
        <f>U7</f>
        <v>0</v>
      </c>
      <c r="P7" s="162">
        <f t="shared" ref="P7:S7" si="3">V7</f>
        <v>0</v>
      </c>
      <c r="Q7" s="162">
        <f t="shared" si="3"/>
        <v>0</v>
      </c>
      <c r="R7" s="162">
        <f t="shared" si="3"/>
        <v>0</v>
      </c>
      <c r="S7" s="162">
        <f t="shared" si="3"/>
        <v>0</v>
      </c>
      <c r="T7" s="39"/>
      <c r="U7" s="163"/>
      <c r="V7" s="164">
        <f>ROUND(ROUND(U7,2)*(1+'General Inputs'!K$20)*(1-AA7)+IF(D7="Capital",'General Inputs'!K$30,'General Inputs'!K$29),2)</f>
        <v>0</v>
      </c>
      <c r="W7" s="164">
        <f>ROUND(ROUND(V7,2)*(1+'General Inputs'!L$20)*(1-AB7)+IF(E7="Capital",'General Inputs'!L$30,'General Inputs'!L$29),2)</f>
        <v>0</v>
      </c>
      <c r="X7" s="164">
        <f>ROUND(ROUND(W7,2)*(1+'General Inputs'!M$20)*(1-AC7)+IF(F7="Capital",'General Inputs'!M$30,'General Inputs'!M$29),2)</f>
        <v>0</v>
      </c>
      <c r="Y7" s="164">
        <f>ROUND(ROUND(X7,2)*(1+'General Inputs'!N$20)*(1-AD7)+IF(H7="Capital",'General Inputs'!N$30,'General Inputs'!N$29),2)</f>
        <v>0</v>
      </c>
      <c r="Z7" s="165"/>
      <c r="AA7" s="193">
        <f>IF($U7="",0,IF($D7="Capital",'General Inputs'!K$25,'General Inputs'!K$24))</f>
        <v>0</v>
      </c>
      <c r="AB7" s="193">
        <f>IF($U7="",0,IF($D7="Capital",'General Inputs'!L$25,'General Inputs'!L$24))</f>
        <v>0</v>
      </c>
      <c r="AC7" s="193">
        <f>IF($U7="",0,IF($D7="Capital",'General Inputs'!M$25,'General Inputs'!M$24))</f>
        <v>0</v>
      </c>
      <c r="AD7" s="193">
        <f>IF($U7="",0,IF($D7="Capital",'General Inputs'!N$25,'General Inputs'!N$24))</f>
        <v>0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160"/>
      <c r="D8" s="160"/>
      <c r="E8" s="160"/>
      <c r="F8" s="71" t="s">
        <v>34</v>
      </c>
      <c r="G8" s="71"/>
      <c r="H8" s="92"/>
      <c r="I8" s="93">
        <f t="shared" si="0"/>
        <v>0</v>
      </c>
      <c r="J8" s="161"/>
      <c r="K8" s="93">
        <f t="shared" si="1"/>
        <v>0</v>
      </c>
      <c r="L8" s="161"/>
      <c r="M8" s="161" t="str">
        <f t="shared" si="2"/>
        <v/>
      </c>
      <c r="N8" s="39"/>
      <c r="O8" s="162">
        <f t="shared" ref="O8:O36" si="4">U8</f>
        <v>0</v>
      </c>
      <c r="P8" s="162">
        <f t="shared" ref="P8:P36" si="5">V8</f>
        <v>0</v>
      </c>
      <c r="Q8" s="162">
        <f t="shared" ref="Q8:Q36" si="6">W8</f>
        <v>0</v>
      </c>
      <c r="R8" s="162">
        <f t="shared" ref="R8:R36" si="7">X8</f>
        <v>0</v>
      </c>
      <c r="S8" s="162">
        <f t="shared" ref="S8:S36" si="8">Y8</f>
        <v>0</v>
      </c>
      <c r="T8" s="39"/>
      <c r="U8" s="163"/>
      <c r="V8" s="164">
        <f>ROUND(ROUND(U8,2)*(1+'General Inputs'!K$20)*(1-AA8)+IF(D8="Capital",'General Inputs'!K$30,'General Inputs'!K$29),2)</f>
        <v>0</v>
      </c>
      <c r="W8" s="164">
        <f>ROUND(ROUND(V8,2)*(1+'General Inputs'!L$20)*(1-AB8)+IF(E8="Capital",'General Inputs'!L$30,'General Inputs'!L$29),2)</f>
        <v>0</v>
      </c>
      <c r="X8" s="164">
        <f>ROUND(ROUND(W8,2)*(1+'General Inputs'!M$20)*(1-AC8)+IF(F8="Capital",'General Inputs'!M$30,'General Inputs'!M$29),2)</f>
        <v>0</v>
      </c>
      <c r="Y8" s="164">
        <f>ROUND(ROUND(X8,2)*(1+'General Inputs'!N$20)*(1-AD8)+IF(H8="Capital",'General Inputs'!N$30,'General Inputs'!N$29),2)</f>
        <v>0</v>
      </c>
      <c r="Z8" s="165"/>
      <c r="AA8" s="193">
        <f>IF($U8="",0,IF($D8="Capital",'General Inputs'!K$25,'General Inputs'!K$24))</f>
        <v>0</v>
      </c>
      <c r="AB8" s="193">
        <f>IF($U8="",0,IF($D8="Capital",'General Inputs'!L$25,'General Inputs'!L$24))</f>
        <v>0</v>
      </c>
      <c r="AC8" s="193">
        <f>IF($U8="",0,IF($D8="Capital",'General Inputs'!M$25,'General Inputs'!M$24))</f>
        <v>0</v>
      </c>
      <c r="AD8" s="193">
        <f>IF($U8="",0,IF($D8="Capital",'General Inputs'!N$25,'General Inputs'!N$24))</f>
        <v>0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160"/>
      <c r="D9" s="160"/>
      <c r="E9" s="160"/>
      <c r="F9" s="71" t="s">
        <v>34</v>
      </c>
      <c r="G9" s="71"/>
      <c r="H9" s="92"/>
      <c r="I9" s="93">
        <f t="shared" si="0"/>
        <v>0</v>
      </c>
      <c r="J9" s="161"/>
      <c r="K9" s="93">
        <f t="shared" si="1"/>
        <v>0</v>
      </c>
      <c r="L9" s="161"/>
      <c r="M9" s="161" t="str">
        <f t="shared" si="2"/>
        <v/>
      </c>
      <c r="N9" s="39"/>
      <c r="O9" s="162">
        <f t="shared" si="4"/>
        <v>0</v>
      </c>
      <c r="P9" s="162">
        <f t="shared" si="5"/>
        <v>0</v>
      </c>
      <c r="Q9" s="162">
        <f t="shared" si="6"/>
        <v>0</v>
      </c>
      <c r="R9" s="162">
        <f t="shared" si="7"/>
        <v>0</v>
      </c>
      <c r="S9" s="162">
        <f t="shared" si="8"/>
        <v>0</v>
      </c>
      <c r="T9" s="39"/>
      <c r="U9" s="163"/>
      <c r="V9" s="164">
        <f>ROUND(ROUND(U9,2)*(1+'General Inputs'!K$20)*(1-AA9)+IF(D9="Capital",'General Inputs'!K$30,'General Inputs'!K$29),2)</f>
        <v>0</v>
      </c>
      <c r="W9" s="164">
        <f>ROUND(ROUND(V9,2)*(1+'General Inputs'!L$20)*(1-AB9)+IF(E9="Capital",'General Inputs'!L$30,'General Inputs'!L$29),2)</f>
        <v>0</v>
      </c>
      <c r="X9" s="164">
        <f>ROUND(ROUND(W9,2)*(1+'General Inputs'!M$20)*(1-AC9)+IF(F9="Capital",'General Inputs'!M$30,'General Inputs'!M$29),2)</f>
        <v>0</v>
      </c>
      <c r="Y9" s="164">
        <f>ROUND(ROUND(X9,2)*(1+'General Inputs'!N$20)*(1-AD9)+IF(H9="Capital",'General Inputs'!N$30,'General Inputs'!N$29),2)</f>
        <v>0</v>
      </c>
      <c r="Z9" s="165"/>
      <c r="AA9" s="193">
        <f>IF($U9="",0,IF($D9="Capital",'General Inputs'!K$25,'General Inputs'!K$24))</f>
        <v>0</v>
      </c>
      <c r="AB9" s="193">
        <f>IF($U9="",0,IF($D9="Capital",'General Inputs'!L$25,'General Inputs'!L$24))</f>
        <v>0</v>
      </c>
      <c r="AC9" s="193">
        <f>IF($U9="",0,IF($D9="Capital",'General Inputs'!M$25,'General Inputs'!M$24))</f>
        <v>0</v>
      </c>
      <c r="AD9" s="193">
        <f>IF($U9="",0,IF($D9="Capital",'General Inputs'!N$25,'General Inputs'!N$24))</f>
        <v>0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160"/>
      <c r="D10" s="160"/>
      <c r="E10" s="160"/>
      <c r="F10" s="71" t="s">
        <v>34</v>
      </c>
      <c r="G10" s="71"/>
      <c r="H10" s="92"/>
      <c r="I10" s="93">
        <f t="shared" si="0"/>
        <v>0</v>
      </c>
      <c r="J10" s="161"/>
      <c r="K10" s="93">
        <f t="shared" si="1"/>
        <v>0</v>
      </c>
      <c r="L10" s="161"/>
      <c r="M10" s="161" t="str">
        <f t="shared" si="2"/>
        <v/>
      </c>
      <c r="N10" s="39"/>
      <c r="O10" s="162">
        <f t="shared" si="4"/>
        <v>0</v>
      </c>
      <c r="P10" s="162">
        <f t="shared" si="5"/>
        <v>0</v>
      </c>
      <c r="Q10" s="162">
        <f t="shared" si="6"/>
        <v>0</v>
      </c>
      <c r="R10" s="162">
        <f t="shared" si="7"/>
        <v>0</v>
      </c>
      <c r="S10" s="162">
        <f t="shared" si="8"/>
        <v>0</v>
      </c>
      <c r="T10" s="39"/>
      <c r="U10" s="163"/>
      <c r="V10" s="164">
        <f>ROUND(ROUND(U10,2)*(1+'General Inputs'!K$20)*(1-AA10)+IF(D10="Capital",'General Inputs'!K$30,'General Inputs'!K$29),2)</f>
        <v>0</v>
      </c>
      <c r="W10" s="164">
        <f>ROUND(ROUND(V10,2)*(1+'General Inputs'!L$20)*(1-AB10)+IF(E10="Capital",'General Inputs'!L$30,'General Inputs'!L$29),2)</f>
        <v>0</v>
      </c>
      <c r="X10" s="164">
        <f>ROUND(ROUND(W10,2)*(1+'General Inputs'!M$20)*(1-AC10)+IF(F10="Capital",'General Inputs'!M$30,'General Inputs'!M$29),2)</f>
        <v>0</v>
      </c>
      <c r="Y10" s="164">
        <f>ROUND(ROUND(X10,2)*(1+'General Inputs'!N$20)*(1-AD10)+IF(H10="Capital",'General Inputs'!N$30,'General Inputs'!N$29),2)</f>
        <v>0</v>
      </c>
      <c r="Z10" s="165"/>
      <c r="AA10" s="193">
        <f>IF($U10="",0,IF($D10="Capital",'General Inputs'!K$25,'General Inputs'!K$24))</f>
        <v>0</v>
      </c>
      <c r="AB10" s="193">
        <f>IF($U10="",0,IF($D10="Capital",'General Inputs'!L$25,'General Inputs'!L$24))</f>
        <v>0</v>
      </c>
      <c r="AC10" s="193">
        <f>IF($U10="",0,IF($D10="Capital",'General Inputs'!M$25,'General Inputs'!M$24))</f>
        <v>0</v>
      </c>
      <c r="AD10" s="193">
        <f>IF($U10="",0,IF($D10="Capital",'General Inputs'!N$25,'General Inputs'!N$24))</f>
        <v>0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60"/>
      <c r="D11" s="160"/>
      <c r="E11" s="160"/>
      <c r="F11" s="71" t="s">
        <v>34</v>
      </c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AER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39" t="s">
        <v>24</v>
      </c>
      <c r="H101" s="240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39" t="s">
        <v>12</v>
      </c>
      <c r="H103" s="240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39" t="s">
        <v>104</v>
      </c>
      <c r="H104" s="240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39" t="s">
        <v>105</v>
      </c>
      <c r="H105" s="240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39" t="s">
        <v>106</v>
      </c>
      <c r="H106" s="240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39" t="s">
        <v>108</v>
      </c>
      <c r="H107" s="240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39" t="s">
        <v>109</v>
      </c>
      <c r="H108" s="240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39" t="s">
        <v>110</v>
      </c>
      <c r="H109" s="240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39" t="s">
        <v>112</v>
      </c>
      <c r="H110" s="240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39" t="s">
        <v>113</v>
      </c>
      <c r="H111" s="240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39" t="s">
        <v>114</v>
      </c>
      <c r="H112" s="240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39" t="s">
        <v>116</v>
      </c>
      <c r="H113" s="240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39" t="s">
        <v>118</v>
      </c>
      <c r="H114" s="240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39" t="s">
        <v>120</v>
      </c>
      <c r="H115" s="240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AER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264</v>
      </c>
      <c r="D12" s="207"/>
      <c r="E12" s="88" t="s">
        <v>265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266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2022-12-14T03:14:28Z</dcterms:modified>
</cp:coreProperties>
</file>