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ris\AppData\Local\Microsoft\Windows\INetCache\Content.Outlook\4Q2V0I53\"/>
    </mc:Choice>
  </mc:AlternateContent>
  <bookViews>
    <workbookView xWindow="0" yWindow="0" windowWidth="28755" windowHeight="12270" activeTab="1"/>
  </bookViews>
  <sheets>
    <sheet name="Return on Assets data" sheetId="3" r:id="rId1"/>
    <sheet name="Rearranged for printing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4" l="1"/>
  <c r="L47" i="4"/>
  <c r="M47" i="4"/>
  <c r="N47" i="4"/>
  <c r="K48" i="4"/>
  <c r="L48" i="4"/>
  <c r="M48" i="4"/>
  <c r="N48" i="4"/>
  <c r="K49" i="4"/>
  <c r="L49" i="4"/>
  <c r="M49" i="4"/>
  <c r="N49" i="4"/>
  <c r="K50" i="4"/>
  <c r="L50" i="4"/>
  <c r="M50" i="4"/>
  <c r="N50" i="4"/>
  <c r="L46" i="4"/>
  <c r="M46" i="4"/>
  <c r="N46" i="4"/>
  <c r="K46" i="4"/>
  <c r="C63" i="4"/>
  <c r="K63" i="4" s="1"/>
  <c r="D63" i="4"/>
  <c r="E63" i="4"/>
  <c r="M63" i="4" s="1"/>
  <c r="F63" i="4"/>
  <c r="C64" i="4"/>
  <c r="K64" i="4" s="1"/>
  <c r="D64" i="4"/>
  <c r="E64" i="4"/>
  <c r="F64" i="4"/>
  <c r="N64" i="4" s="1"/>
  <c r="C65" i="4"/>
  <c r="K65" i="4" s="1"/>
  <c r="D65" i="4"/>
  <c r="L65" i="4" s="1"/>
  <c r="E65" i="4"/>
  <c r="M65" i="4" s="1"/>
  <c r="F65" i="4"/>
  <c r="C66" i="4"/>
  <c r="K66" i="4" s="1"/>
  <c r="D66" i="4"/>
  <c r="L66" i="4" s="1"/>
  <c r="E66" i="4"/>
  <c r="F66" i="4"/>
  <c r="D62" i="4"/>
  <c r="E62" i="4"/>
  <c r="F62" i="4"/>
  <c r="C62" i="4"/>
  <c r="C47" i="4"/>
  <c r="D47" i="4"/>
  <c r="E47" i="4"/>
  <c r="F47" i="4"/>
  <c r="C48" i="4"/>
  <c r="D48" i="4"/>
  <c r="E48" i="4"/>
  <c r="F48" i="4"/>
  <c r="C49" i="4"/>
  <c r="D49" i="4"/>
  <c r="E49" i="4"/>
  <c r="F49" i="4"/>
  <c r="C50" i="4"/>
  <c r="D50" i="4"/>
  <c r="E50" i="4"/>
  <c r="F50" i="4"/>
  <c r="D46" i="4"/>
  <c r="E46" i="4"/>
  <c r="F46" i="4"/>
  <c r="C46" i="4"/>
  <c r="K6" i="4"/>
  <c r="L6" i="4"/>
  <c r="M6" i="4"/>
  <c r="N6" i="4"/>
  <c r="K7" i="4"/>
  <c r="L7" i="4"/>
  <c r="M7" i="4"/>
  <c r="N7" i="4"/>
  <c r="K8" i="4"/>
  <c r="L8" i="4"/>
  <c r="M8" i="4"/>
  <c r="N8" i="4"/>
  <c r="K9" i="4"/>
  <c r="L9" i="4"/>
  <c r="M9" i="4"/>
  <c r="N9" i="4"/>
  <c r="K10" i="4"/>
  <c r="L10" i="4"/>
  <c r="M10" i="4"/>
  <c r="N10" i="4"/>
  <c r="K11" i="4"/>
  <c r="L11" i="4"/>
  <c r="M11" i="4"/>
  <c r="N11" i="4"/>
  <c r="K12" i="4"/>
  <c r="L12" i="4"/>
  <c r="M12" i="4"/>
  <c r="N12" i="4"/>
  <c r="K13" i="4"/>
  <c r="L13" i="4"/>
  <c r="M13" i="4"/>
  <c r="N13" i="4"/>
  <c r="K14" i="4"/>
  <c r="L14" i="4"/>
  <c r="M14" i="4"/>
  <c r="N14" i="4"/>
  <c r="K15" i="4"/>
  <c r="L15" i="4"/>
  <c r="M15" i="4"/>
  <c r="N15" i="4"/>
  <c r="K16" i="4"/>
  <c r="L16" i="4"/>
  <c r="M16" i="4"/>
  <c r="N16" i="4"/>
  <c r="K17" i="4"/>
  <c r="L17" i="4"/>
  <c r="M17" i="4"/>
  <c r="N17" i="4"/>
  <c r="L5" i="4"/>
  <c r="M5" i="4"/>
  <c r="N5" i="4"/>
  <c r="K5" i="4"/>
  <c r="C22" i="4"/>
  <c r="K22" i="4" s="1"/>
  <c r="D22" i="4"/>
  <c r="L22" i="4" s="1"/>
  <c r="E22" i="4"/>
  <c r="M22" i="4" s="1"/>
  <c r="F22" i="4"/>
  <c r="N22" i="4" s="1"/>
  <c r="C23" i="4"/>
  <c r="K23" i="4" s="1"/>
  <c r="D23" i="4"/>
  <c r="L23" i="4" s="1"/>
  <c r="E23" i="4"/>
  <c r="M23" i="4" s="1"/>
  <c r="F23" i="4"/>
  <c r="N23" i="4" s="1"/>
  <c r="C24" i="4"/>
  <c r="K24" i="4" s="1"/>
  <c r="D24" i="4"/>
  <c r="E24" i="4"/>
  <c r="M24" i="4" s="1"/>
  <c r="F24" i="4"/>
  <c r="N24" i="4" s="1"/>
  <c r="C25" i="4"/>
  <c r="K25" i="4" s="1"/>
  <c r="D25" i="4"/>
  <c r="L25" i="4" s="1"/>
  <c r="E25" i="4"/>
  <c r="M25" i="4" s="1"/>
  <c r="F25" i="4"/>
  <c r="N25" i="4" s="1"/>
  <c r="C26" i="4"/>
  <c r="K26" i="4" s="1"/>
  <c r="D26" i="4"/>
  <c r="L26" i="4" s="1"/>
  <c r="E26" i="4"/>
  <c r="M26" i="4" s="1"/>
  <c r="F26" i="4"/>
  <c r="N26" i="4" s="1"/>
  <c r="C27" i="4"/>
  <c r="K27" i="4" s="1"/>
  <c r="D27" i="4"/>
  <c r="L27" i="4" s="1"/>
  <c r="E27" i="4"/>
  <c r="M27" i="4" s="1"/>
  <c r="F27" i="4"/>
  <c r="N27" i="4" s="1"/>
  <c r="C28" i="4"/>
  <c r="K28" i="4" s="1"/>
  <c r="D28" i="4"/>
  <c r="L28" i="4" s="1"/>
  <c r="E28" i="4"/>
  <c r="M28" i="4" s="1"/>
  <c r="F28" i="4"/>
  <c r="N28" i="4" s="1"/>
  <c r="C29" i="4"/>
  <c r="K29" i="4" s="1"/>
  <c r="D29" i="4"/>
  <c r="L29" i="4" s="1"/>
  <c r="E29" i="4"/>
  <c r="M29" i="4" s="1"/>
  <c r="F29" i="4"/>
  <c r="N29" i="4" s="1"/>
  <c r="C30" i="4"/>
  <c r="K30" i="4" s="1"/>
  <c r="D30" i="4"/>
  <c r="L30" i="4" s="1"/>
  <c r="E30" i="4"/>
  <c r="M30" i="4" s="1"/>
  <c r="F30" i="4"/>
  <c r="N30" i="4" s="1"/>
  <c r="C31" i="4"/>
  <c r="K31" i="4" s="1"/>
  <c r="D31" i="4"/>
  <c r="E31" i="4"/>
  <c r="M31" i="4" s="1"/>
  <c r="F31" i="4"/>
  <c r="N31" i="4" s="1"/>
  <c r="C32" i="4"/>
  <c r="K32" i="4" s="1"/>
  <c r="D32" i="4"/>
  <c r="L32" i="4" s="1"/>
  <c r="E32" i="4"/>
  <c r="M32" i="4" s="1"/>
  <c r="F32" i="4"/>
  <c r="N32" i="4" s="1"/>
  <c r="C33" i="4"/>
  <c r="D33" i="4"/>
  <c r="E33" i="4"/>
  <c r="M33" i="4" s="1"/>
  <c r="F33" i="4"/>
  <c r="N33" i="4" s="1"/>
  <c r="D21" i="4"/>
  <c r="E21" i="4"/>
  <c r="F21" i="4"/>
  <c r="C21" i="4"/>
  <c r="C6" i="4"/>
  <c r="D6" i="4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D5" i="4"/>
  <c r="E5" i="4"/>
  <c r="F5" i="4"/>
  <c r="C5" i="4"/>
  <c r="K33" i="4"/>
  <c r="L31" i="4"/>
  <c r="N21" i="4" l="1"/>
  <c r="M62" i="4"/>
  <c r="L21" i="4"/>
  <c r="L62" i="4"/>
  <c r="L63" i="4"/>
  <c r="L24" i="4"/>
  <c r="N66" i="4"/>
  <c r="K62" i="4"/>
  <c r="L64" i="4"/>
  <c r="L33" i="4"/>
  <c r="N65" i="4"/>
  <c r="M66" i="4"/>
  <c r="M64" i="4"/>
  <c r="N63" i="4"/>
  <c r="N62" i="4"/>
  <c r="K21" i="4"/>
  <c r="M21" i="4"/>
  <c r="F69" i="3" l="1"/>
  <c r="E69" i="3"/>
  <c r="D69" i="3"/>
  <c r="C69" i="3"/>
  <c r="F68" i="3"/>
  <c r="E68" i="3"/>
  <c r="D68" i="3"/>
  <c r="C68" i="3"/>
  <c r="F67" i="3"/>
  <c r="E67" i="3"/>
  <c r="D67" i="3"/>
  <c r="C67" i="3"/>
  <c r="F66" i="3"/>
  <c r="E66" i="3"/>
  <c r="D66" i="3"/>
  <c r="C66" i="3"/>
  <c r="F65" i="3"/>
  <c r="E65" i="3"/>
  <c r="D65" i="3"/>
  <c r="C65" i="3"/>
  <c r="F63" i="3"/>
  <c r="E63" i="3"/>
  <c r="D63" i="3"/>
  <c r="C63" i="3"/>
  <c r="F62" i="3"/>
  <c r="E62" i="3"/>
  <c r="D62" i="3"/>
  <c r="C62" i="3"/>
  <c r="F61" i="3"/>
  <c r="E61" i="3"/>
  <c r="D61" i="3"/>
  <c r="C61" i="3"/>
  <c r="N61" i="3"/>
  <c r="M61" i="3"/>
  <c r="L61" i="3"/>
  <c r="K61" i="3"/>
  <c r="F60" i="3"/>
  <c r="E60" i="3"/>
  <c r="D60" i="3"/>
  <c r="C60" i="3"/>
  <c r="N60" i="3"/>
  <c r="M60" i="3"/>
  <c r="L60" i="3"/>
  <c r="K60" i="3"/>
  <c r="F59" i="3"/>
  <c r="E59" i="3"/>
  <c r="D59" i="3"/>
  <c r="C59" i="3"/>
  <c r="N59" i="3"/>
  <c r="M59" i="3"/>
  <c r="L59" i="3"/>
  <c r="K59" i="3"/>
  <c r="F58" i="3"/>
  <c r="E58" i="3"/>
  <c r="D58" i="3"/>
  <c r="C58" i="3"/>
  <c r="N58" i="3"/>
  <c r="M58" i="3"/>
  <c r="L58" i="3"/>
  <c r="K58" i="3"/>
  <c r="F57" i="3"/>
  <c r="E57" i="3"/>
  <c r="D57" i="3"/>
  <c r="C57" i="3"/>
  <c r="N57" i="3"/>
  <c r="M57" i="3"/>
  <c r="L57" i="3"/>
  <c r="K57" i="3"/>
  <c r="F64" i="3"/>
  <c r="E64" i="3"/>
  <c r="D64" i="3"/>
  <c r="C64" i="3"/>
</calcChain>
</file>

<file path=xl/sharedStrings.xml><?xml version="1.0" encoding="utf-8"?>
<sst xmlns="http://schemas.openxmlformats.org/spreadsheetml/2006/main" count="236" uniqueCount="45">
  <si>
    <t>Ausnet (D)</t>
  </si>
  <si>
    <t>Citipower</t>
  </si>
  <si>
    <t>Energex</t>
  </si>
  <si>
    <t>Ergon</t>
  </si>
  <si>
    <t>Jemena</t>
  </si>
  <si>
    <t>Powercor</t>
  </si>
  <si>
    <t>SAPN</t>
  </si>
  <si>
    <t>Tasnet (D)</t>
  </si>
  <si>
    <t>United Energy</t>
  </si>
  <si>
    <t>2013-14</t>
  </si>
  <si>
    <t>2014-15</t>
  </si>
  <si>
    <t>2015-16</t>
  </si>
  <si>
    <t>2016-17</t>
  </si>
  <si>
    <t>Ausnet (T)</t>
  </si>
  <si>
    <t>ElectraNet</t>
  </si>
  <si>
    <t>Tasnet (T)</t>
  </si>
  <si>
    <t>Powerlink</t>
  </si>
  <si>
    <t>Transgrid</t>
  </si>
  <si>
    <t>Endeavour *</t>
  </si>
  <si>
    <t>Evo Energy (ActewAGL) *</t>
  </si>
  <si>
    <t>Essential *</t>
  </si>
  <si>
    <t>Ausgrid *</t>
  </si>
  <si>
    <t>Actual Return on Assets with incentives</t>
  </si>
  <si>
    <t>Actual Return on Assets excluding incentives</t>
  </si>
  <si>
    <t>Actual RoA excluding incentives relative to the WACC</t>
  </si>
  <si>
    <t>Distribution</t>
  </si>
  <si>
    <t>Transmission</t>
  </si>
  <si>
    <t>Return on Assets excluding incentives relative to the pre-tax real WACC</t>
  </si>
  <si>
    <t>Return on Assets - Straightline depreciation including incentives</t>
  </si>
  <si>
    <t>Return on Assets - Straightline depreciation excluding incentives</t>
  </si>
  <si>
    <t>Ausnet Services (D)</t>
  </si>
  <si>
    <t>Endeavour Energy *</t>
  </si>
  <si>
    <t>Ergon Energy</t>
  </si>
  <si>
    <t>Essential Energy*</t>
  </si>
  <si>
    <t>SA Power Networks</t>
  </si>
  <si>
    <t>TasNetworks (D)</t>
  </si>
  <si>
    <t>TasNetworks (T)</t>
  </si>
  <si>
    <t>Ausnet Services (T)</t>
  </si>
  <si>
    <t xml:space="preserve">           </t>
  </si>
  <si>
    <t xml:space="preserve"> </t>
  </si>
  <si>
    <t>Note:</t>
  </si>
  <si>
    <t xml:space="preserve">The nature of the regulatory framework and a number of external factors can lead to variance in the ratios when observed year-on-year. This should be taken into consideration when interpreting the ratios, particularly when comparing them to the regulatory benchmark (i.e. the real pre-tax WACC). For example, allowed revenues, calculated using the various building block costs, are smoothed over the regulatory period to avoid significant changes year-on-year in revenues. Similarly, under the revenue cap control mechanism an over-recovery in one year results in the revenue cap in a subsequent year being reduced. </t>
  </si>
  <si>
    <t>*</t>
  </si>
  <si>
    <t xml:space="preserve">The RoA analysis for 2014-15 to 2016-17 for NSW/ACT electricity distributors should be interpreted with caution. The reported revenues for those years were affected by two factors that do not typically occur over a regulatory control period: the transitional decision for 2014-15; and, an appeal on the 2015 final decision (which was subsequently set aside subject to remittal processes). </t>
  </si>
  <si>
    <t>AER allowed pre-tax real 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</si>
</sst>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Malgun Gothic"/>
      <family val="2"/>
    </font>
    <font>
      <b/>
      <sz val="9"/>
      <name val="Malgun Gothic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878D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0" applyNumberFormat="1" applyBorder="1"/>
    <xf numFmtId="0" fontId="0" fillId="0" borderId="0" xfId="0" applyFill="1"/>
    <xf numFmtId="10" fontId="6" fillId="0" borderId="0" xfId="1" applyNumberFormat="1" applyFont="1" applyAlignment="1">
      <alignment horizontal="center"/>
    </xf>
    <xf numFmtId="10" fontId="6" fillId="0" borderId="0" xfId="1" applyNumberFormat="1" applyFont="1" applyFill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4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Border="1"/>
    <xf numFmtId="10" fontId="6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indent="2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right" vertical="top"/>
    </xf>
    <xf numFmtId="0" fontId="2" fillId="0" borderId="4" xfId="0" applyFont="1" applyBorder="1"/>
    <xf numFmtId="0" fontId="0" fillId="0" borderId="4" xfId="0" applyBorder="1"/>
    <xf numFmtId="10" fontId="0" fillId="0" borderId="4" xfId="1" applyNumberFormat="1" applyFont="1" applyBorder="1" applyAlignment="1">
      <alignment horizontal="center"/>
    </xf>
    <xf numFmtId="10" fontId="6" fillId="0" borderId="4" xfId="1" applyNumberFormat="1" applyFont="1" applyFill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10" fontId="0" fillId="0" borderId="5" xfId="1" applyNumberFormat="1" applyFont="1" applyBorder="1" applyAlignment="1">
      <alignment horizontal="center"/>
    </xf>
    <xf numFmtId="10" fontId="6" fillId="0" borderId="5" xfId="1" applyNumberFormat="1" applyFont="1" applyBorder="1" applyAlignment="1">
      <alignment horizontal="center"/>
    </xf>
    <xf numFmtId="10" fontId="6" fillId="0" borderId="5" xfId="1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showGridLines="0" topLeftCell="A38" zoomScaleNormal="100" workbookViewId="0">
      <selection activeCell="K59" sqref="K59"/>
    </sheetView>
  </sheetViews>
  <sheetFormatPr defaultRowHeight="15" x14ac:dyDescent="0.25"/>
  <cols>
    <col min="1" max="1" width="19.140625" style="6" customWidth="1"/>
    <col min="2" max="2" width="3.7109375" customWidth="1"/>
    <col min="3" max="6" width="11.7109375" customWidth="1"/>
    <col min="7" max="7" width="10.7109375" customWidth="1"/>
    <col min="9" max="9" width="12.7109375" customWidth="1"/>
    <col min="10" max="10" width="3.7109375" customWidth="1"/>
    <col min="11" max="14" width="11.7109375" customWidth="1"/>
  </cols>
  <sheetData>
    <row r="1" spans="1:15" ht="21" x14ac:dyDescent="0.35">
      <c r="A1" s="40" t="s">
        <v>25</v>
      </c>
      <c r="I1" s="40" t="s">
        <v>26</v>
      </c>
    </row>
    <row r="3" spans="1:15" x14ac:dyDescent="0.25">
      <c r="C3" s="1" t="s">
        <v>22</v>
      </c>
      <c r="D3" s="2"/>
      <c r="E3" s="2"/>
      <c r="F3" s="3"/>
      <c r="I3" s="6"/>
      <c r="K3" s="1" t="s">
        <v>22</v>
      </c>
      <c r="L3" s="1"/>
      <c r="M3" s="2"/>
      <c r="N3" s="3"/>
    </row>
    <row r="4" spans="1:15" x14ac:dyDescent="0.25">
      <c r="C4" s="4" t="s">
        <v>9</v>
      </c>
      <c r="D4" s="5" t="s">
        <v>10</v>
      </c>
      <c r="E4" s="5" t="s">
        <v>11</v>
      </c>
      <c r="F4" s="5" t="s">
        <v>12</v>
      </c>
      <c r="G4" s="14"/>
      <c r="I4" s="6"/>
      <c r="K4" s="5" t="s">
        <v>9</v>
      </c>
      <c r="L4" s="5" t="s">
        <v>10</v>
      </c>
      <c r="M4" s="5" t="s">
        <v>11</v>
      </c>
      <c r="N4" s="5" t="s">
        <v>12</v>
      </c>
    </row>
    <row r="5" spans="1:15" x14ac:dyDescent="0.25">
      <c r="A5" s="6" t="s">
        <v>21</v>
      </c>
      <c r="C5" s="7">
        <v>7.3311206011255931E-2</v>
      </c>
      <c r="D5" s="7">
        <v>6.1127990913103773E-2</v>
      </c>
      <c r="E5" s="7">
        <v>3.2555091852160531E-2</v>
      </c>
      <c r="F5" s="7">
        <v>3.641493097468098E-2</v>
      </c>
      <c r="G5" s="8"/>
      <c r="I5" s="6" t="s">
        <v>13</v>
      </c>
      <c r="K5" s="7">
        <v>9.9423806352751498E-2</v>
      </c>
      <c r="L5" s="7">
        <v>8.0466075323202546E-2</v>
      </c>
      <c r="M5" s="7">
        <v>7.276518660542379E-2</v>
      </c>
      <c r="N5" s="7">
        <v>6.7880800733192193E-2</v>
      </c>
    </row>
    <row r="6" spans="1:15" x14ac:dyDescent="0.25">
      <c r="A6" s="6" t="s">
        <v>0</v>
      </c>
      <c r="C6" s="7">
        <v>7.3219666360011093E-2</v>
      </c>
      <c r="D6" s="7">
        <v>9.3427367901680547E-2</v>
      </c>
      <c r="E6" s="7">
        <v>4.5667691065766992E-2</v>
      </c>
      <c r="F6" s="7">
        <v>6.6520192634276665E-2</v>
      </c>
      <c r="G6" s="8"/>
      <c r="I6" s="6" t="s">
        <v>14</v>
      </c>
      <c r="K6" s="7">
        <v>5.8775053134355645E-2</v>
      </c>
      <c r="L6" s="7">
        <v>5.8124216788487178E-2</v>
      </c>
      <c r="M6" s="7">
        <v>5.8991482316501892E-2</v>
      </c>
      <c r="N6" s="7">
        <v>5.6521578662467396E-2</v>
      </c>
    </row>
    <row r="7" spans="1:15" x14ac:dyDescent="0.25">
      <c r="A7" s="6" t="s">
        <v>1</v>
      </c>
      <c r="C7" s="7">
        <v>6.7544924326557274E-2</v>
      </c>
      <c r="D7" s="7">
        <v>8.0304306299101E-2</v>
      </c>
      <c r="E7" s="7">
        <v>5.6573290353629395E-2</v>
      </c>
      <c r="F7" s="7">
        <v>5.8284128322460702E-2</v>
      </c>
      <c r="G7" s="8"/>
      <c r="I7" s="6" t="s">
        <v>16</v>
      </c>
      <c r="K7" s="7">
        <v>6.8920123658909663E-2</v>
      </c>
      <c r="L7" s="7">
        <v>5.6147579351566952E-2</v>
      </c>
      <c r="M7" s="7">
        <v>6.9815876814477013E-2</v>
      </c>
      <c r="N7" s="7">
        <v>9.350630946339103E-2</v>
      </c>
    </row>
    <row r="8" spans="1:15" x14ac:dyDescent="0.25">
      <c r="A8" s="6" t="s">
        <v>18</v>
      </c>
      <c r="C8" s="7">
        <v>8.1999849916008075E-2</v>
      </c>
      <c r="D8" s="7">
        <v>8.6804389076478874E-2</v>
      </c>
      <c r="E8" s="7">
        <v>5.3545040494243176E-2</v>
      </c>
      <c r="F8" s="7">
        <v>5.2823931680429523E-2</v>
      </c>
      <c r="G8" s="8"/>
      <c r="I8" s="6" t="s">
        <v>15</v>
      </c>
      <c r="K8" s="7">
        <v>7.6777984024077719E-2</v>
      </c>
      <c r="L8" s="7">
        <v>7.4468250777512665E-2</v>
      </c>
      <c r="M8" s="7">
        <v>6.9138020332923378E-2</v>
      </c>
      <c r="N8" s="7">
        <v>5.7934615650940526E-2</v>
      </c>
    </row>
    <row r="9" spans="1:15" x14ac:dyDescent="0.25">
      <c r="A9" s="6" t="s">
        <v>2</v>
      </c>
      <c r="C9" s="7">
        <v>5.3969994893470673E-2</v>
      </c>
      <c r="D9" s="7">
        <v>7.7370801739969311E-2</v>
      </c>
      <c r="E9" s="7">
        <v>7.7078901681559842E-2</v>
      </c>
      <c r="F9" s="7">
        <v>7.1498860825493324E-2</v>
      </c>
      <c r="G9" s="8"/>
      <c r="I9" s="6" t="s">
        <v>17</v>
      </c>
      <c r="K9" s="7">
        <v>7.9020917740790494E-2</v>
      </c>
      <c r="L9" s="7">
        <v>7.127004910634134E-2</v>
      </c>
      <c r="M9" s="7">
        <v>4.9874618022204047E-2</v>
      </c>
      <c r="N9" s="7">
        <v>4.4137619060223718E-2</v>
      </c>
    </row>
    <row r="10" spans="1:15" x14ac:dyDescent="0.25">
      <c r="A10" s="6" t="s">
        <v>3</v>
      </c>
      <c r="C10" s="7">
        <v>6.928064196779625E-2</v>
      </c>
      <c r="D10" s="7">
        <v>8.6866323776991536E-2</v>
      </c>
      <c r="E10" s="7">
        <v>6.290778337879456E-2</v>
      </c>
      <c r="F10" s="7">
        <v>7.352340427588594E-2</v>
      </c>
      <c r="G10" s="8"/>
    </row>
    <row r="11" spans="1:15" x14ac:dyDescent="0.25">
      <c r="A11" s="6" t="s">
        <v>20</v>
      </c>
      <c r="C11" s="7">
        <v>9.0186868547956725E-2</v>
      </c>
      <c r="D11" s="7">
        <v>9.7455554711115569E-2</v>
      </c>
      <c r="E11" s="7">
        <v>3.3865843609024122E-2</v>
      </c>
      <c r="F11" s="7">
        <v>4.2823502816706369E-2</v>
      </c>
      <c r="G11" s="8"/>
      <c r="H11" s="13"/>
      <c r="I11" s="12"/>
      <c r="J11" s="13"/>
      <c r="K11" s="8"/>
      <c r="L11" s="8"/>
      <c r="M11" s="8"/>
      <c r="N11" s="8"/>
      <c r="O11" s="13"/>
    </row>
    <row r="12" spans="1:15" x14ac:dyDescent="0.25">
      <c r="A12" s="6" t="s">
        <v>19</v>
      </c>
      <c r="C12" s="7">
        <v>5.1829724912314371E-2</v>
      </c>
      <c r="D12" s="7">
        <v>6.7718782789177728E-2</v>
      </c>
      <c r="E12" s="7">
        <v>7.3720138901768248E-2</v>
      </c>
      <c r="F12" s="7">
        <v>7.9666281937237751E-2</v>
      </c>
      <c r="G12" s="8"/>
    </row>
    <row r="13" spans="1:15" x14ac:dyDescent="0.25">
      <c r="A13" s="6" t="s">
        <v>4</v>
      </c>
      <c r="C13" s="7">
        <v>8.8318966767508375E-2</v>
      </c>
      <c r="D13" s="7">
        <v>9.74573407994513E-2</v>
      </c>
      <c r="E13" s="7">
        <v>7.3462066611176907E-2</v>
      </c>
      <c r="F13" s="7">
        <v>8.5004225645308115E-2</v>
      </c>
      <c r="G13" s="8"/>
    </row>
    <row r="14" spans="1:15" x14ac:dyDescent="0.25">
      <c r="A14" s="6" t="s">
        <v>5</v>
      </c>
      <c r="C14" s="7">
        <v>8.4699257635841158E-2</v>
      </c>
      <c r="D14" s="7">
        <v>9.031709270307596E-2</v>
      </c>
      <c r="E14" s="7">
        <v>6.9326623809406088E-2</v>
      </c>
      <c r="F14" s="7">
        <v>6.9801065957504377E-2</v>
      </c>
      <c r="G14" s="8"/>
    </row>
    <row r="15" spans="1:15" x14ac:dyDescent="0.25">
      <c r="A15" s="6" t="s">
        <v>6</v>
      </c>
      <c r="C15" s="7">
        <v>0.10643038685301029</v>
      </c>
      <c r="D15" s="7">
        <v>0.11494084509549431</v>
      </c>
      <c r="E15" s="7">
        <v>6.4780468933033089E-2</v>
      </c>
      <c r="F15" s="7">
        <v>5.5092571701096806E-2</v>
      </c>
      <c r="G15" s="8"/>
    </row>
    <row r="16" spans="1:15" x14ac:dyDescent="0.25">
      <c r="A16" s="6" t="s">
        <v>7</v>
      </c>
      <c r="C16" s="7">
        <v>6.9591234168810981E-2</v>
      </c>
      <c r="D16" s="7">
        <v>9.3535140001880318E-2</v>
      </c>
      <c r="E16" s="7">
        <v>9.8193601780456122E-2</v>
      </c>
      <c r="F16" s="7">
        <v>7.5719624738154467E-2</v>
      </c>
      <c r="G16" s="8"/>
    </row>
    <row r="17" spans="1:14" x14ac:dyDescent="0.25">
      <c r="A17" s="6" t="s">
        <v>8</v>
      </c>
      <c r="C17" s="7">
        <v>6.7833765247878194E-2</v>
      </c>
      <c r="D17" s="7">
        <v>7.2970944015199227E-2</v>
      </c>
      <c r="E17" s="7">
        <v>4.1363986835127854E-2</v>
      </c>
      <c r="F17" s="7">
        <v>6.8552505233157465E-2</v>
      </c>
      <c r="G17" s="8"/>
    </row>
    <row r="18" spans="1:14" x14ac:dyDescent="0.25">
      <c r="C18" s="7"/>
      <c r="D18" s="7"/>
      <c r="E18" s="7"/>
      <c r="F18" s="7"/>
    </row>
    <row r="20" spans="1:14" x14ac:dyDescent="0.25">
      <c r="C20" s="1" t="s">
        <v>23</v>
      </c>
      <c r="D20" s="2"/>
      <c r="E20" s="2"/>
      <c r="F20" s="3"/>
      <c r="I20" s="6"/>
      <c r="K20" s="1" t="s">
        <v>23</v>
      </c>
      <c r="L20" s="1"/>
      <c r="M20" s="2"/>
      <c r="N20" s="3"/>
    </row>
    <row r="21" spans="1:14" x14ac:dyDescent="0.25">
      <c r="C21" s="4" t="s">
        <v>9</v>
      </c>
      <c r="D21" s="5" t="s">
        <v>10</v>
      </c>
      <c r="E21" s="5" t="s">
        <v>11</v>
      </c>
      <c r="F21" s="5" t="s">
        <v>12</v>
      </c>
      <c r="G21" s="14"/>
      <c r="I21" s="6"/>
      <c r="K21" s="5" t="s">
        <v>9</v>
      </c>
      <c r="L21" s="5" t="s">
        <v>10</v>
      </c>
      <c r="M21" s="5" t="s">
        <v>11</v>
      </c>
      <c r="N21" s="5" t="s">
        <v>12</v>
      </c>
    </row>
    <row r="22" spans="1:14" x14ac:dyDescent="0.25">
      <c r="A22" s="6" t="s">
        <v>21</v>
      </c>
      <c r="C22" s="7">
        <v>7.3054216941399228E-2</v>
      </c>
      <c r="D22" s="7">
        <v>5.5206969193795676E-2</v>
      </c>
      <c r="E22" s="7">
        <v>2.6941649963051654E-2</v>
      </c>
      <c r="F22" s="7">
        <v>3.2093764568242339E-2</v>
      </c>
      <c r="G22" s="8"/>
      <c r="I22" s="6" t="s">
        <v>13</v>
      </c>
      <c r="K22" s="7">
        <v>9.4526718988491257E-2</v>
      </c>
      <c r="L22" s="7">
        <v>7.2325721383078495E-2</v>
      </c>
      <c r="M22" s="7">
        <v>6.3372047350960845E-2</v>
      </c>
      <c r="N22" s="7">
        <v>6.1019559139701203E-2</v>
      </c>
    </row>
    <row r="23" spans="1:14" x14ac:dyDescent="0.25">
      <c r="A23" s="6" t="s">
        <v>0</v>
      </c>
      <c r="C23" s="7">
        <v>6.4582166898866242E-2</v>
      </c>
      <c r="D23" s="7">
        <v>8.8375458163303916E-2</v>
      </c>
      <c r="E23" s="7">
        <v>3.9311843595958122E-2</v>
      </c>
      <c r="F23" s="7">
        <v>5.4519810557819008E-2</v>
      </c>
      <c r="G23" s="8"/>
      <c r="I23" s="6" t="s">
        <v>14</v>
      </c>
      <c r="K23" s="7">
        <v>5.9793150810156091E-2</v>
      </c>
      <c r="L23" s="7">
        <v>5.8293941231821689E-2</v>
      </c>
      <c r="M23" s="7">
        <v>5.645404087290213E-2</v>
      </c>
      <c r="N23" s="7">
        <v>5.5265093091711362E-2</v>
      </c>
    </row>
    <row r="24" spans="1:14" x14ac:dyDescent="0.25">
      <c r="A24" s="6" t="s">
        <v>1</v>
      </c>
      <c r="C24" s="7">
        <v>7.1606304269189722E-2</v>
      </c>
      <c r="D24" s="7">
        <v>8.3730728807223473E-2</v>
      </c>
      <c r="E24" s="7">
        <v>5.8903257425682629E-2</v>
      </c>
      <c r="F24" s="7">
        <v>5.9746055589562627E-2</v>
      </c>
      <c r="G24" s="8"/>
      <c r="I24" s="6" t="s">
        <v>16</v>
      </c>
      <c r="K24" s="7">
        <v>6.6199999999999995E-2</v>
      </c>
      <c r="L24" s="7">
        <v>5.3699999999999998E-2</v>
      </c>
      <c r="M24" s="7">
        <v>6.8900000000000003E-2</v>
      </c>
      <c r="N24" s="7">
        <v>9.06E-2</v>
      </c>
    </row>
    <row r="25" spans="1:14" x14ac:dyDescent="0.25">
      <c r="A25" s="6" t="s">
        <v>18</v>
      </c>
      <c r="C25" s="7">
        <v>8.0710251514817713E-2</v>
      </c>
      <c r="D25" s="7">
        <v>7.1936196899704596E-2</v>
      </c>
      <c r="E25" s="7">
        <v>5.0232123992334683E-2</v>
      </c>
      <c r="F25" s="7">
        <v>4.840783032928337E-2</v>
      </c>
      <c r="G25" s="8"/>
      <c r="I25" s="6" t="s">
        <v>15</v>
      </c>
      <c r="K25" s="7">
        <v>7.6267467112782247E-2</v>
      </c>
      <c r="L25" s="7">
        <v>6.4623319318332609E-2</v>
      </c>
      <c r="M25" s="7">
        <v>6.0682021386211767E-2</v>
      </c>
      <c r="N25" s="7">
        <v>4.8855487008988979E-2</v>
      </c>
    </row>
    <row r="26" spans="1:14" x14ac:dyDescent="0.25">
      <c r="A26" s="6" t="s">
        <v>2</v>
      </c>
      <c r="C26" s="7">
        <v>5.3940076306762688E-2</v>
      </c>
      <c r="D26" s="7">
        <v>7.4399367068673422E-2</v>
      </c>
      <c r="E26" s="7">
        <v>7.5909514317612156E-2</v>
      </c>
      <c r="F26" s="7">
        <v>6.6021107744180685E-2</v>
      </c>
      <c r="G26" s="8"/>
      <c r="I26" s="6" t="s">
        <v>17</v>
      </c>
      <c r="K26" s="7">
        <v>7.8077705706688622E-2</v>
      </c>
      <c r="L26" s="7">
        <v>6.6375812684835084E-2</v>
      </c>
      <c r="M26" s="7">
        <v>4.5737885846143508E-2</v>
      </c>
      <c r="N26" s="7">
        <v>3.9654989115732293E-2</v>
      </c>
    </row>
    <row r="27" spans="1:14" x14ac:dyDescent="0.25">
      <c r="A27" s="6" t="s">
        <v>3</v>
      </c>
      <c r="C27" s="7">
        <v>6.9089174679713289E-2</v>
      </c>
      <c r="D27" s="7">
        <v>8.3701693204276298E-2</v>
      </c>
      <c r="E27" s="7">
        <v>5.721146685698357E-2</v>
      </c>
      <c r="F27" s="7">
        <v>6.6856900661843355E-2</v>
      </c>
      <c r="G27" s="8"/>
    </row>
    <row r="28" spans="1:14" x14ac:dyDescent="0.25">
      <c r="A28" s="6" t="s">
        <v>20</v>
      </c>
      <c r="C28" s="7">
        <v>9.0098297726728074E-2</v>
      </c>
      <c r="D28" s="7">
        <v>9.7371723162229903E-2</v>
      </c>
      <c r="E28" s="7">
        <v>3.3780576644659395E-2</v>
      </c>
      <c r="F28" s="7">
        <v>4.2739104094564689E-2</v>
      </c>
      <c r="G28" s="8"/>
      <c r="I28" s="12"/>
      <c r="J28" s="13"/>
      <c r="K28" s="8"/>
      <c r="L28" s="8"/>
      <c r="M28" s="8"/>
      <c r="N28" s="8"/>
    </row>
    <row r="29" spans="1:14" x14ac:dyDescent="0.25">
      <c r="A29" s="6" t="s">
        <v>19</v>
      </c>
      <c r="C29" s="7">
        <v>5.1829724912314371E-2</v>
      </c>
      <c r="D29" s="7">
        <v>6.7718782789177728E-2</v>
      </c>
      <c r="E29" s="7">
        <v>7.3720138901768248E-2</v>
      </c>
      <c r="F29" s="7">
        <v>7.9666281937237751E-2</v>
      </c>
      <c r="G29" s="8"/>
    </row>
    <row r="30" spans="1:14" x14ac:dyDescent="0.25">
      <c r="A30" s="6" t="s">
        <v>4</v>
      </c>
      <c r="C30" s="7">
        <v>6.9064780118530719E-2</v>
      </c>
      <c r="D30" s="7">
        <v>8.4187664533746778E-2</v>
      </c>
      <c r="E30" s="7">
        <v>6.1364868754632478E-2</v>
      </c>
      <c r="F30" s="7">
        <v>7.7612635344402506E-2</v>
      </c>
      <c r="G30" s="8"/>
    </row>
    <row r="31" spans="1:14" x14ac:dyDescent="0.25">
      <c r="A31" s="6" t="s">
        <v>5</v>
      </c>
      <c r="C31" s="7">
        <v>7.9682292752965081E-2</v>
      </c>
      <c r="D31" s="7">
        <v>8.9155872363254701E-2</v>
      </c>
      <c r="E31" s="7">
        <v>7.1174003457603136E-2</v>
      </c>
      <c r="F31" s="7">
        <v>6.2415370816605246E-2</v>
      </c>
      <c r="G31" s="8"/>
    </row>
    <row r="32" spans="1:14" x14ac:dyDescent="0.25">
      <c r="A32" s="6" t="s">
        <v>6</v>
      </c>
      <c r="C32" s="7">
        <v>0.10104719503938087</v>
      </c>
      <c r="D32" s="7">
        <v>0.11118254269790553</v>
      </c>
      <c r="E32" s="7">
        <v>6.4754138212756246E-2</v>
      </c>
      <c r="F32" s="7">
        <v>5.2004875032322789E-2</v>
      </c>
      <c r="G32" s="8"/>
    </row>
    <row r="33" spans="1:15" x14ac:dyDescent="0.25">
      <c r="A33" s="6" t="s">
        <v>7</v>
      </c>
      <c r="C33" s="7">
        <v>6.9591234168810981E-2</v>
      </c>
      <c r="D33" s="7">
        <v>9.3535140001880318E-2</v>
      </c>
      <c r="E33" s="7">
        <v>9.9796675475223612E-2</v>
      </c>
      <c r="F33" s="7">
        <v>7.0582016924577787E-2</v>
      </c>
      <c r="G33" s="8"/>
    </row>
    <row r="34" spans="1:15" x14ac:dyDescent="0.25">
      <c r="A34" s="6" t="s">
        <v>8</v>
      </c>
      <c r="C34" s="7">
        <v>7.7547329070466256E-2</v>
      </c>
      <c r="D34" s="7">
        <v>8.4273349816250107E-2</v>
      </c>
      <c r="E34" s="7">
        <v>4.7574255872859995E-2</v>
      </c>
      <c r="F34" s="7">
        <v>6.5414932960831298E-2</v>
      </c>
      <c r="G34" s="8"/>
    </row>
    <row r="35" spans="1:15" x14ac:dyDescent="0.25">
      <c r="C35" s="7"/>
      <c r="D35" s="7"/>
      <c r="E35" s="7"/>
      <c r="F35" s="7"/>
    </row>
    <row r="36" spans="1:15" x14ac:dyDescent="0.25">
      <c r="G36" s="8"/>
    </row>
    <row r="37" spans="1:15" x14ac:dyDescent="0.25">
      <c r="C37" s="1" t="s">
        <v>44</v>
      </c>
      <c r="D37" s="2"/>
      <c r="E37" s="2"/>
      <c r="F37" s="3"/>
      <c r="I37" s="6"/>
      <c r="K37" s="1" t="s">
        <v>44</v>
      </c>
      <c r="L37" s="1"/>
      <c r="M37" s="2"/>
      <c r="N37" s="3"/>
    </row>
    <row r="38" spans="1:15" x14ac:dyDescent="0.25">
      <c r="C38" s="4" t="s">
        <v>9</v>
      </c>
      <c r="D38" s="5" t="s">
        <v>10</v>
      </c>
      <c r="E38" s="5" t="s">
        <v>11</v>
      </c>
      <c r="F38" s="5" t="s">
        <v>12</v>
      </c>
      <c r="G38" s="14"/>
      <c r="I38" s="6"/>
      <c r="K38" s="5" t="s">
        <v>9</v>
      </c>
      <c r="L38" s="5" t="s">
        <v>10</v>
      </c>
      <c r="M38" s="5" t="s">
        <v>11</v>
      </c>
      <c r="N38" s="5" t="s">
        <v>12</v>
      </c>
    </row>
    <row r="39" spans="1:15" x14ac:dyDescent="0.25">
      <c r="A39" s="6" t="s">
        <v>21</v>
      </c>
      <c r="C39" s="7">
        <v>8.1299999999999997E-2</v>
      </c>
      <c r="D39" s="7">
        <v>4.7300000000000002E-2</v>
      </c>
      <c r="E39" s="7">
        <v>4.6600000000000003E-2</v>
      </c>
      <c r="F39" s="7">
        <v>4.6600000000000003E-2</v>
      </c>
      <c r="G39" s="8"/>
      <c r="I39" s="6" t="s">
        <v>13</v>
      </c>
      <c r="K39" s="7">
        <v>7.6600000000000001E-2</v>
      </c>
      <c r="L39" s="7">
        <v>5.62E-2</v>
      </c>
      <c r="M39" s="7">
        <v>5.62E-2</v>
      </c>
      <c r="N39" s="7">
        <v>5.62E-2</v>
      </c>
      <c r="O39" s="9"/>
    </row>
    <row r="40" spans="1:15" x14ac:dyDescent="0.25">
      <c r="A40" s="6" t="s">
        <v>0</v>
      </c>
      <c r="C40" s="7">
        <v>7.8E-2</v>
      </c>
      <c r="D40" s="7">
        <v>7.8E-2</v>
      </c>
      <c r="E40" s="7">
        <v>4.5100000000000001E-2</v>
      </c>
      <c r="F40" s="7">
        <v>4.4600000000000001E-2</v>
      </c>
      <c r="G40" s="8"/>
      <c r="I40" s="6" t="s">
        <v>14</v>
      </c>
      <c r="K40" s="7">
        <v>5.1799999999999999E-2</v>
      </c>
      <c r="L40" s="7">
        <v>5.1799999999999999E-2</v>
      </c>
      <c r="M40" s="7">
        <v>5.1799999999999999E-2</v>
      </c>
      <c r="N40" s="7">
        <v>5.1799999999999999E-2</v>
      </c>
    </row>
    <row r="41" spans="1:15" x14ac:dyDescent="0.25">
      <c r="A41" s="6" t="s">
        <v>1</v>
      </c>
      <c r="C41" s="7">
        <v>7.8600000000000003E-2</v>
      </c>
      <c r="D41" s="7">
        <v>7.8600000000000003E-2</v>
      </c>
      <c r="E41" s="7">
        <v>4.4499999999999998E-2</v>
      </c>
      <c r="F41" s="7">
        <v>4.3900000000000002E-2</v>
      </c>
      <c r="G41" s="8"/>
      <c r="I41" s="6" t="s">
        <v>16</v>
      </c>
      <c r="K41" s="7">
        <v>6.13E-2</v>
      </c>
      <c r="L41" s="7">
        <v>6.13E-2</v>
      </c>
      <c r="M41" s="7">
        <v>6.13E-2</v>
      </c>
      <c r="N41" s="7">
        <v>6.13E-2</v>
      </c>
      <c r="O41" s="9"/>
    </row>
    <row r="42" spans="1:15" x14ac:dyDescent="0.25">
      <c r="A42" s="6" t="s">
        <v>18</v>
      </c>
      <c r="C42" s="7">
        <v>8.1500000000000003E-2</v>
      </c>
      <c r="D42" s="7">
        <v>4.7800000000000002E-2</v>
      </c>
      <c r="E42" s="7">
        <v>4.7215557238600381E-2</v>
      </c>
      <c r="F42" s="7">
        <v>4.6341113576898296E-2</v>
      </c>
      <c r="G42" s="8"/>
      <c r="I42" s="6" t="s">
        <v>15</v>
      </c>
      <c r="K42" s="7">
        <v>7.9299999999999995E-2</v>
      </c>
      <c r="L42" s="7">
        <v>4.3900000000000002E-2</v>
      </c>
      <c r="M42" s="7">
        <v>4.2900000000000001E-2</v>
      </c>
      <c r="N42" s="7">
        <v>4.2500000000000003E-2</v>
      </c>
    </row>
    <row r="43" spans="1:15" x14ac:dyDescent="0.25">
      <c r="A43" s="6" t="s">
        <v>2</v>
      </c>
      <c r="C43" s="7">
        <v>8.0199999999999994E-2</v>
      </c>
      <c r="D43" s="7">
        <v>8.0199999999999994E-2</v>
      </c>
      <c r="E43" s="7">
        <v>3.9699999999999999E-2</v>
      </c>
      <c r="F43" s="7">
        <v>0.04</v>
      </c>
      <c r="G43" s="8"/>
      <c r="I43" s="6" t="s">
        <v>17</v>
      </c>
      <c r="K43" s="7">
        <v>8.0399999999999999E-2</v>
      </c>
      <c r="L43" s="7">
        <v>4.9200000000000001E-2</v>
      </c>
      <c r="M43" s="7">
        <v>4.8300000000000003E-2</v>
      </c>
      <c r="N43" s="7">
        <v>4.7500000000000001E-2</v>
      </c>
    </row>
    <row r="44" spans="1:15" x14ac:dyDescent="0.25">
      <c r="A44" s="6" t="s">
        <v>3</v>
      </c>
      <c r="C44" s="7">
        <v>7.8899999999999998E-2</v>
      </c>
      <c r="D44" s="7">
        <v>7.8899999999999998E-2</v>
      </c>
      <c r="E44" s="7">
        <v>3.9399999999999998E-2</v>
      </c>
      <c r="F44" s="7">
        <v>3.9699999999999999E-2</v>
      </c>
      <c r="G44" s="8"/>
    </row>
    <row r="45" spans="1:15" x14ac:dyDescent="0.25">
      <c r="A45" s="6" t="s">
        <v>20</v>
      </c>
      <c r="C45" s="7">
        <v>8.0699999999999994E-2</v>
      </c>
      <c r="D45" s="7">
        <v>4.7399999999999998E-2</v>
      </c>
      <c r="E45" s="7">
        <v>4.6800000000000001E-2</v>
      </c>
      <c r="F45" s="7">
        <v>4.5900000000000003E-2</v>
      </c>
      <c r="G45" s="8"/>
      <c r="I45" s="12"/>
      <c r="J45" s="13"/>
      <c r="K45" s="8"/>
      <c r="L45" s="8"/>
      <c r="M45" s="8"/>
      <c r="N45" s="8"/>
    </row>
    <row r="46" spans="1:15" x14ac:dyDescent="0.25">
      <c r="A46" s="6" t="s">
        <v>19</v>
      </c>
      <c r="C46" s="7">
        <v>6.9099999999999995E-2</v>
      </c>
      <c r="D46" s="7">
        <v>4.6300000000000001E-2</v>
      </c>
      <c r="E46" s="7">
        <v>4.53E-2</v>
      </c>
      <c r="F46" s="7">
        <v>4.53E-2</v>
      </c>
      <c r="G46" s="8"/>
    </row>
    <row r="47" spans="1:15" x14ac:dyDescent="0.25">
      <c r="A47" s="6" t="s">
        <v>4</v>
      </c>
      <c r="C47" s="7">
        <v>8.6999999999999994E-2</v>
      </c>
      <c r="D47" s="7">
        <v>8.6999999999999994E-2</v>
      </c>
      <c r="E47" s="7">
        <v>4.7199999999999999E-2</v>
      </c>
      <c r="F47" s="7">
        <v>4.6600000000000003E-2</v>
      </c>
      <c r="G47" s="8"/>
    </row>
    <row r="48" spans="1:15" x14ac:dyDescent="0.25">
      <c r="A48" s="6" t="s">
        <v>5</v>
      </c>
      <c r="C48" s="7">
        <v>7.7600000000000002E-2</v>
      </c>
      <c r="D48" s="7">
        <v>7.7600000000000002E-2</v>
      </c>
      <c r="E48" s="7">
        <v>4.3499999999999997E-2</v>
      </c>
      <c r="F48" s="7">
        <v>4.2900000000000001E-2</v>
      </c>
      <c r="G48" s="8"/>
    </row>
    <row r="49" spans="1:15" x14ac:dyDescent="0.25">
      <c r="A49" s="6" t="s">
        <v>6</v>
      </c>
      <c r="C49" s="7">
        <v>8.9800000000000005E-2</v>
      </c>
      <c r="D49" s="7">
        <v>8.9800000000000005E-2</v>
      </c>
      <c r="E49" s="7">
        <v>4.3499999999999997E-2</v>
      </c>
      <c r="F49" s="7">
        <v>4.36E-2</v>
      </c>
      <c r="G49" s="8"/>
    </row>
    <row r="50" spans="1:15" x14ac:dyDescent="0.25">
      <c r="A50" s="6" t="s">
        <v>7</v>
      </c>
      <c r="C50" s="7">
        <v>6.5500000000000003E-2</v>
      </c>
      <c r="D50" s="7">
        <v>6.5500000000000003E-2</v>
      </c>
      <c r="E50" s="7">
        <v>6.5500000000000003E-2</v>
      </c>
      <c r="F50" s="7">
        <v>6.5500000000000003E-2</v>
      </c>
      <c r="G50" s="8"/>
    </row>
    <row r="51" spans="1:15" x14ac:dyDescent="0.25">
      <c r="A51" s="6" t="s">
        <v>8</v>
      </c>
      <c r="C51" s="7">
        <v>7.9100000000000004E-2</v>
      </c>
      <c r="D51" s="7">
        <v>7.9100000000000004E-2</v>
      </c>
      <c r="E51" s="7">
        <v>4.82E-2</v>
      </c>
      <c r="F51" s="7">
        <v>4.7600000000000003E-2</v>
      </c>
      <c r="G51" s="8"/>
    </row>
    <row r="52" spans="1:15" x14ac:dyDescent="0.25">
      <c r="C52" s="7"/>
      <c r="D52" s="7"/>
      <c r="E52" s="7"/>
      <c r="F52" s="7"/>
    </row>
    <row r="53" spans="1:15" x14ac:dyDescent="0.25">
      <c r="G53" s="8"/>
    </row>
    <row r="54" spans="1:15" x14ac:dyDescent="0.25">
      <c r="G54" s="8"/>
    </row>
    <row r="55" spans="1:15" x14ac:dyDescent="0.25">
      <c r="C55" s="1" t="s">
        <v>24</v>
      </c>
      <c r="D55" s="2"/>
      <c r="E55" s="2"/>
      <c r="F55" s="3"/>
      <c r="G55" s="17"/>
      <c r="I55" s="6"/>
      <c r="K55" s="1" t="s">
        <v>24</v>
      </c>
      <c r="L55" s="1"/>
      <c r="M55" s="2"/>
      <c r="N55" s="3"/>
    </row>
    <row r="56" spans="1:15" x14ac:dyDescent="0.25">
      <c r="C56" s="4" t="s">
        <v>9</v>
      </c>
      <c r="D56" s="5" t="s">
        <v>10</v>
      </c>
      <c r="E56" s="5" t="s">
        <v>11</v>
      </c>
      <c r="F56" s="5" t="s">
        <v>12</v>
      </c>
      <c r="G56" s="14"/>
      <c r="I56" s="6"/>
      <c r="K56" s="5" t="s">
        <v>9</v>
      </c>
      <c r="L56" s="5" t="s">
        <v>10</v>
      </c>
      <c r="M56" s="5" t="s">
        <v>11</v>
      </c>
      <c r="N56" s="5" t="s">
        <v>12</v>
      </c>
    </row>
    <row r="57" spans="1:15" x14ac:dyDescent="0.25">
      <c r="A57" s="6" t="s">
        <v>21</v>
      </c>
      <c r="C57" s="11">
        <f t="shared" ref="C57:F69" si="0">C22-C39</f>
        <v>-8.2457830586007697E-3</v>
      </c>
      <c r="D57" s="11">
        <f t="shared" si="0"/>
        <v>7.9069691937956738E-3</v>
      </c>
      <c r="E57" s="11">
        <f t="shared" si="0"/>
        <v>-1.9658350036948349E-2</v>
      </c>
      <c r="F57" s="11">
        <f t="shared" si="0"/>
        <v>-1.4506235431757664E-2</v>
      </c>
      <c r="G57" s="15"/>
      <c r="I57" s="6" t="s">
        <v>13</v>
      </c>
      <c r="K57" s="10">
        <f t="shared" ref="K57:N61" si="1">K22-K39</f>
        <v>1.7926718988491255E-2</v>
      </c>
      <c r="L57" s="10">
        <f t="shared" si="1"/>
        <v>1.6125721383078495E-2</v>
      </c>
      <c r="M57" s="10">
        <f t="shared" si="1"/>
        <v>7.1720473509608446E-3</v>
      </c>
      <c r="N57" s="11">
        <f t="shared" si="1"/>
        <v>4.819559139701203E-3</v>
      </c>
      <c r="O57" s="9"/>
    </row>
    <row r="58" spans="1:15" x14ac:dyDescent="0.25">
      <c r="A58" s="6" t="s">
        <v>0</v>
      </c>
      <c r="C58" s="11">
        <f t="shared" si="0"/>
        <v>-1.3417833101133758E-2</v>
      </c>
      <c r="D58" s="11">
        <f t="shared" si="0"/>
        <v>1.0375458163303916E-2</v>
      </c>
      <c r="E58" s="11">
        <f t="shared" si="0"/>
        <v>-5.788156404041879E-3</v>
      </c>
      <c r="F58" s="11">
        <f t="shared" si="0"/>
        <v>9.9198105578190074E-3</v>
      </c>
      <c r="G58" s="16"/>
      <c r="I58" s="6" t="s">
        <v>14</v>
      </c>
      <c r="K58" s="10">
        <f t="shared" si="1"/>
        <v>7.9931508101560925E-3</v>
      </c>
      <c r="L58" s="10">
        <f t="shared" si="1"/>
        <v>6.4939412318216899E-3</v>
      </c>
      <c r="M58" s="10">
        <f t="shared" si="1"/>
        <v>4.6540408729021307E-3</v>
      </c>
      <c r="N58" s="10">
        <f t="shared" si="1"/>
        <v>3.4650930917113631E-3</v>
      </c>
      <c r="O58" s="9"/>
    </row>
    <row r="59" spans="1:15" x14ac:dyDescent="0.25">
      <c r="A59" s="6" t="s">
        <v>1</v>
      </c>
      <c r="C59" s="11">
        <f t="shared" si="0"/>
        <v>-6.9936957308102815E-3</v>
      </c>
      <c r="D59" s="11">
        <f t="shared" si="0"/>
        <v>5.1307288072234697E-3</v>
      </c>
      <c r="E59" s="11">
        <f t="shared" si="0"/>
        <v>1.4403257425682631E-2</v>
      </c>
      <c r="F59" s="11">
        <f t="shared" si="0"/>
        <v>1.5846055589562626E-2</v>
      </c>
      <c r="G59" s="16"/>
      <c r="I59" s="6" t="s">
        <v>16</v>
      </c>
      <c r="K59" s="11">
        <f t="shared" si="1"/>
        <v>4.8999999999999946E-3</v>
      </c>
      <c r="L59" s="11">
        <f t="shared" si="1"/>
        <v>-7.6000000000000026E-3</v>
      </c>
      <c r="M59" s="11">
        <f t="shared" si="1"/>
        <v>7.6000000000000026E-3</v>
      </c>
      <c r="N59" s="11">
        <f t="shared" si="1"/>
        <v>2.93E-2</v>
      </c>
      <c r="O59" s="9"/>
    </row>
    <row r="60" spans="1:15" x14ac:dyDescent="0.25">
      <c r="A60" s="6" t="s">
        <v>18</v>
      </c>
      <c r="C60" s="11">
        <f t="shared" si="0"/>
        <v>-7.8974848518229002E-4</v>
      </c>
      <c r="D60" s="11">
        <f t="shared" si="0"/>
        <v>2.4136196899704594E-2</v>
      </c>
      <c r="E60" s="11">
        <f t="shared" si="0"/>
        <v>3.0165667537343024E-3</v>
      </c>
      <c r="F60" s="11">
        <f t="shared" si="0"/>
        <v>2.0667167523850741E-3</v>
      </c>
      <c r="G60" s="16"/>
      <c r="I60" s="6" t="s">
        <v>15</v>
      </c>
      <c r="K60" s="11">
        <f t="shared" si="1"/>
        <v>-3.0325328872177482E-3</v>
      </c>
      <c r="L60" s="11">
        <f t="shared" si="1"/>
        <v>2.0723319318332607E-2</v>
      </c>
      <c r="M60" s="11">
        <f t="shared" si="1"/>
        <v>1.7782021386211766E-2</v>
      </c>
      <c r="N60" s="11">
        <f t="shared" si="1"/>
        <v>6.3554870089889762E-3</v>
      </c>
    </row>
    <row r="61" spans="1:15" x14ac:dyDescent="0.25">
      <c r="A61" s="6" t="s">
        <v>2</v>
      </c>
      <c r="C61" s="11">
        <f t="shared" si="0"/>
        <v>-2.6259923693237305E-2</v>
      </c>
      <c r="D61" s="11">
        <f t="shared" si="0"/>
        <v>-5.8006329313265714E-3</v>
      </c>
      <c r="E61" s="11">
        <f t="shared" si="0"/>
        <v>3.6209514317612157E-2</v>
      </c>
      <c r="F61" s="11">
        <f t="shared" si="0"/>
        <v>2.6021107744180684E-2</v>
      </c>
      <c r="G61" s="15"/>
      <c r="I61" s="6" t="s">
        <v>17</v>
      </c>
      <c r="K61" s="11">
        <f t="shared" si="1"/>
        <v>-2.3222942933113777E-3</v>
      </c>
      <c r="L61" s="11">
        <f t="shared" si="1"/>
        <v>1.7175812684835083E-2</v>
      </c>
      <c r="M61" s="11">
        <f t="shared" si="1"/>
        <v>-2.5621141538564943E-3</v>
      </c>
      <c r="N61" s="11">
        <f t="shared" si="1"/>
        <v>-7.8450108842677072E-3</v>
      </c>
    </row>
    <row r="62" spans="1:15" x14ac:dyDescent="0.25">
      <c r="A62" s="6" t="s">
        <v>3</v>
      </c>
      <c r="C62" s="11">
        <f t="shared" si="0"/>
        <v>-9.8108253202867091E-3</v>
      </c>
      <c r="D62" s="11">
        <f t="shared" si="0"/>
        <v>4.8016932042763E-3</v>
      </c>
      <c r="E62" s="11">
        <f t="shared" si="0"/>
        <v>1.7811466856983572E-2</v>
      </c>
      <c r="F62" s="11">
        <f t="shared" si="0"/>
        <v>2.7156900661843356E-2</v>
      </c>
      <c r="G62" s="16"/>
    </row>
    <row r="63" spans="1:15" x14ac:dyDescent="0.25">
      <c r="A63" s="6" t="s">
        <v>20</v>
      </c>
      <c r="C63" s="11">
        <f t="shared" si="0"/>
        <v>9.3982977267280804E-3</v>
      </c>
      <c r="D63" s="11">
        <f t="shared" si="0"/>
        <v>4.9971723162229906E-2</v>
      </c>
      <c r="E63" s="11">
        <f t="shared" si="0"/>
        <v>-1.3019423355340606E-2</v>
      </c>
      <c r="F63" s="11">
        <f t="shared" si="0"/>
        <v>-3.1608959054353139E-3</v>
      </c>
      <c r="G63" s="15"/>
    </row>
    <row r="64" spans="1:15" x14ac:dyDescent="0.25">
      <c r="A64" s="6" t="s">
        <v>19</v>
      </c>
      <c r="C64" s="11">
        <f t="shared" si="0"/>
        <v>-1.7270275087685624E-2</v>
      </c>
      <c r="D64" s="11">
        <f t="shared" si="0"/>
        <v>2.1418782789177727E-2</v>
      </c>
      <c r="E64" s="11">
        <f t="shared" si="0"/>
        <v>2.8420138901768248E-2</v>
      </c>
      <c r="F64" s="11">
        <f t="shared" si="0"/>
        <v>3.4366281937237751E-2</v>
      </c>
      <c r="G64" s="15"/>
    </row>
    <row r="65" spans="1:7" x14ac:dyDescent="0.25">
      <c r="A65" s="6" t="s">
        <v>4</v>
      </c>
      <c r="C65" s="11">
        <f t="shared" si="0"/>
        <v>-1.7935219881469275E-2</v>
      </c>
      <c r="D65" s="11">
        <f t="shared" si="0"/>
        <v>-2.8123354662532157E-3</v>
      </c>
      <c r="E65" s="11">
        <f t="shared" si="0"/>
        <v>1.4164868754632479E-2</v>
      </c>
      <c r="F65" s="11">
        <f t="shared" si="0"/>
        <v>3.1012635344402503E-2</v>
      </c>
      <c r="G65" s="15"/>
    </row>
    <row r="66" spans="1:7" x14ac:dyDescent="0.25">
      <c r="A66" s="6" t="s">
        <v>5</v>
      </c>
      <c r="C66" s="11">
        <f t="shared" si="0"/>
        <v>2.0822927529650787E-3</v>
      </c>
      <c r="D66" s="11">
        <f t="shared" si="0"/>
        <v>1.1555872363254699E-2</v>
      </c>
      <c r="E66" s="11">
        <f t="shared" si="0"/>
        <v>2.7674003457603139E-2</v>
      </c>
      <c r="F66" s="11">
        <f t="shared" si="0"/>
        <v>1.9515370816605246E-2</v>
      </c>
      <c r="G66" s="15"/>
    </row>
    <row r="67" spans="1:7" x14ac:dyDescent="0.25">
      <c r="A67" s="6" t="s">
        <v>6</v>
      </c>
      <c r="C67" s="11">
        <f t="shared" si="0"/>
        <v>1.1247195039380861E-2</v>
      </c>
      <c r="D67" s="11">
        <f t="shared" si="0"/>
        <v>2.1382542697905529E-2</v>
      </c>
      <c r="E67" s="11">
        <f t="shared" si="0"/>
        <v>2.1254138212756249E-2</v>
      </c>
      <c r="F67" s="11">
        <f t="shared" si="0"/>
        <v>8.4048750323227894E-3</v>
      </c>
      <c r="G67" s="15"/>
    </row>
    <row r="68" spans="1:7" x14ac:dyDescent="0.25">
      <c r="A68" s="6" t="s">
        <v>7</v>
      </c>
      <c r="C68" s="11">
        <f t="shared" si="0"/>
        <v>4.0912341688109782E-3</v>
      </c>
      <c r="D68" s="11">
        <f t="shared" si="0"/>
        <v>2.8035140001880315E-2</v>
      </c>
      <c r="E68" s="11">
        <f t="shared" si="0"/>
        <v>3.4296675475223609E-2</v>
      </c>
      <c r="F68" s="11">
        <f t="shared" si="0"/>
        <v>5.0820169245777841E-3</v>
      </c>
      <c r="G68" s="15"/>
    </row>
    <row r="69" spans="1:7" x14ac:dyDescent="0.25">
      <c r="A69" s="6" t="s">
        <v>8</v>
      </c>
      <c r="C69" s="11">
        <f t="shared" si="0"/>
        <v>-1.5526709295337476E-3</v>
      </c>
      <c r="D69" s="11">
        <f t="shared" si="0"/>
        <v>5.1733498162501029E-3</v>
      </c>
      <c r="E69" s="11">
        <f t="shared" si="0"/>
        <v>-6.2574412714000438E-4</v>
      </c>
      <c r="F69" s="11">
        <f t="shared" si="0"/>
        <v>1.7814932960831295E-2</v>
      </c>
      <c r="G69" s="15"/>
    </row>
    <row r="70" spans="1:7" x14ac:dyDescent="0.25">
      <c r="C70" s="7"/>
      <c r="D70" s="7"/>
      <c r="E70" s="7"/>
      <c r="F70" s="7"/>
    </row>
    <row r="71" spans="1:7" x14ac:dyDescent="0.25">
      <c r="G71" s="8"/>
    </row>
    <row r="72" spans="1:7" x14ac:dyDescent="0.25">
      <c r="G72" s="8"/>
    </row>
    <row r="73" spans="1:7" x14ac:dyDescent="0.25">
      <c r="C73" s="6"/>
      <c r="G73" s="6"/>
    </row>
  </sheetData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showGridLines="0" tabSelected="1" workbookViewId="0"/>
  </sheetViews>
  <sheetFormatPr defaultRowHeight="15" x14ac:dyDescent="0.25"/>
  <cols>
    <col min="1" max="1" width="20.7109375" style="6" customWidth="1"/>
    <col min="2" max="2" width="3.7109375" customWidth="1"/>
    <col min="3" max="6" width="10.7109375" customWidth="1"/>
    <col min="7" max="7" width="14.85546875" customWidth="1"/>
    <col min="8" max="8" width="11.7109375" customWidth="1"/>
    <col min="9" max="9" width="20.7109375" customWidth="1"/>
    <col min="10" max="10" width="3.7109375" customWidth="1"/>
    <col min="11" max="13" width="10.7109375" customWidth="1"/>
  </cols>
  <sheetData>
    <row r="1" spans="1:15" ht="26.25" x14ac:dyDescent="0.4">
      <c r="A1" s="19" t="s">
        <v>25</v>
      </c>
    </row>
    <row r="3" spans="1:15" ht="24.95" customHeight="1" x14ac:dyDescent="0.25">
      <c r="A3" s="25" t="s">
        <v>28</v>
      </c>
      <c r="B3" s="26"/>
      <c r="C3" s="26"/>
      <c r="D3" s="26"/>
      <c r="E3" s="26"/>
      <c r="F3" s="26"/>
      <c r="G3" s="26"/>
      <c r="H3" s="26"/>
      <c r="I3" s="25" t="s">
        <v>44</v>
      </c>
      <c r="J3" s="26"/>
      <c r="O3" s="8"/>
    </row>
    <row r="4" spans="1:15" x14ac:dyDescent="0.25">
      <c r="A4" s="38"/>
      <c r="B4" s="38"/>
      <c r="C4" s="38" t="s">
        <v>9</v>
      </c>
      <c r="D4" s="38" t="s">
        <v>10</v>
      </c>
      <c r="E4" s="38" t="s">
        <v>11</v>
      </c>
      <c r="F4" s="38" t="s">
        <v>12</v>
      </c>
      <c r="I4" s="38"/>
      <c r="J4" s="38"/>
      <c r="K4" s="38" t="s">
        <v>9</v>
      </c>
      <c r="L4" s="38" t="s">
        <v>10</v>
      </c>
      <c r="M4" s="38" t="s">
        <v>11</v>
      </c>
      <c r="N4" s="38" t="s">
        <v>12</v>
      </c>
    </row>
    <row r="5" spans="1:15" x14ac:dyDescent="0.25">
      <c r="A5" s="33" t="s">
        <v>21</v>
      </c>
      <c r="B5" s="34"/>
      <c r="C5" s="35">
        <f>'Return on Assets data'!C5</f>
        <v>7.3311206011255931E-2</v>
      </c>
      <c r="D5" s="35">
        <f>'Return on Assets data'!D5</f>
        <v>6.1127990913103773E-2</v>
      </c>
      <c r="E5" s="35">
        <f>'Return on Assets data'!E5</f>
        <v>3.2555091852160531E-2</v>
      </c>
      <c r="F5" s="35">
        <f>'Return on Assets data'!F5</f>
        <v>3.641493097468098E-2</v>
      </c>
      <c r="I5" s="12" t="s">
        <v>21</v>
      </c>
      <c r="J5" s="13"/>
      <c r="K5" s="39">
        <f>'Return on Assets data'!C39</f>
        <v>8.1299999999999997E-2</v>
      </c>
      <c r="L5" s="39">
        <f>'Return on Assets data'!D39</f>
        <v>4.7300000000000002E-2</v>
      </c>
      <c r="M5" s="39">
        <f>'Return on Assets data'!E39</f>
        <v>4.6600000000000003E-2</v>
      </c>
      <c r="N5" s="39">
        <f>'Return on Assets data'!F39</f>
        <v>4.6600000000000003E-2</v>
      </c>
      <c r="O5" s="8"/>
    </row>
    <row r="6" spans="1:15" x14ac:dyDescent="0.25">
      <c r="A6" s="6" t="s">
        <v>30</v>
      </c>
      <c r="C6" s="7">
        <f>'Return on Assets data'!C6</f>
        <v>7.3219666360011093E-2</v>
      </c>
      <c r="D6" s="7">
        <f>'Return on Assets data'!D6</f>
        <v>9.3427367901680547E-2</v>
      </c>
      <c r="E6" s="7">
        <f>'Return on Assets data'!E6</f>
        <v>4.5667691065766992E-2</v>
      </c>
      <c r="F6" s="7">
        <f>'Return on Assets data'!F6</f>
        <v>6.6520192634276665E-2</v>
      </c>
      <c r="I6" s="6" t="s">
        <v>30</v>
      </c>
      <c r="K6" s="7">
        <f>'Return on Assets data'!C40</f>
        <v>7.8E-2</v>
      </c>
      <c r="L6" s="7">
        <f>'Return on Assets data'!D40</f>
        <v>7.8E-2</v>
      </c>
      <c r="M6" s="7">
        <f>'Return on Assets data'!E40</f>
        <v>4.5100000000000001E-2</v>
      </c>
      <c r="N6" s="7">
        <f>'Return on Assets data'!F40</f>
        <v>4.4600000000000001E-2</v>
      </c>
      <c r="O6" s="8"/>
    </row>
    <row r="7" spans="1:15" x14ac:dyDescent="0.25">
      <c r="A7" s="6" t="s">
        <v>1</v>
      </c>
      <c r="C7" s="7">
        <f>'Return on Assets data'!C7</f>
        <v>6.7544924326557274E-2</v>
      </c>
      <c r="D7" s="7">
        <f>'Return on Assets data'!D7</f>
        <v>8.0304306299101E-2</v>
      </c>
      <c r="E7" s="7">
        <f>'Return on Assets data'!E7</f>
        <v>5.6573290353629395E-2</v>
      </c>
      <c r="F7" s="7">
        <f>'Return on Assets data'!F7</f>
        <v>5.8284128322460702E-2</v>
      </c>
      <c r="I7" s="6" t="s">
        <v>1</v>
      </c>
      <c r="K7" s="7">
        <f>'Return on Assets data'!C41</f>
        <v>7.8600000000000003E-2</v>
      </c>
      <c r="L7" s="7">
        <f>'Return on Assets data'!D41</f>
        <v>7.8600000000000003E-2</v>
      </c>
      <c r="M7" s="7">
        <f>'Return on Assets data'!E41</f>
        <v>4.4499999999999998E-2</v>
      </c>
      <c r="N7" s="7">
        <f>'Return on Assets data'!F41</f>
        <v>4.3900000000000002E-2</v>
      </c>
      <c r="O7" s="8"/>
    </row>
    <row r="8" spans="1:15" x14ac:dyDescent="0.25">
      <c r="A8" s="6" t="s">
        <v>31</v>
      </c>
      <c r="C8" s="7">
        <f>'Return on Assets data'!C8</f>
        <v>8.1999849916008075E-2</v>
      </c>
      <c r="D8" s="7">
        <f>'Return on Assets data'!D8</f>
        <v>8.6804389076478874E-2</v>
      </c>
      <c r="E8" s="7">
        <f>'Return on Assets data'!E8</f>
        <v>5.3545040494243176E-2</v>
      </c>
      <c r="F8" s="7">
        <f>'Return on Assets data'!F8</f>
        <v>5.2823931680429523E-2</v>
      </c>
      <c r="I8" s="6" t="s">
        <v>31</v>
      </c>
      <c r="K8" s="7">
        <f>'Return on Assets data'!C42</f>
        <v>8.1500000000000003E-2</v>
      </c>
      <c r="L8" s="7">
        <f>'Return on Assets data'!D42</f>
        <v>4.7800000000000002E-2</v>
      </c>
      <c r="M8" s="7">
        <f>'Return on Assets data'!E42</f>
        <v>4.7215557238600381E-2</v>
      </c>
      <c r="N8" s="7">
        <f>'Return on Assets data'!F42</f>
        <v>4.6341113576898296E-2</v>
      </c>
      <c r="O8" s="8"/>
    </row>
    <row r="9" spans="1:15" x14ac:dyDescent="0.25">
      <c r="A9" s="6" t="s">
        <v>2</v>
      </c>
      <c r="C9" s="7">
        <f>'Return on Assets data'!C9</f>
        <v>5.3969994893470673E-2</v>
      </c>
      <c r="D9" s="7">
        <f>'Return on Assets data'!D9</f>
        <v>7.7370801739969311E-2</v>
      </c>
      <c r="E9" s="7">
        <f>'Return on Assets data'!E9</f>
        <v>7.7078901681559842E-2</v>
      </c>
      <c r="F9" s="7">
        <f>'Return on Assets data'!F9</f>
        <v>7.1498860825493324E-2</v>
      </c>
      <c r="I9" s="6" t="s">
        <v>2</v>
      </c>
      <c r="K9" s="7">
        <f>'Return on Assets data'!C43</f>
        <v>8.0199999999999994E-2</v>
      </c>
      <c r="L9" s="7">
        <f>'Return on Assets data'!D43</f>
        <v>8.0199999999999994E-2</v>
      </c>
      <c r="M9" s="7">
        <f>'Return on Assets data'!E43</f>
        <v>3.9699999999999999E-2</v>
      </c>
      <c r="N9" s="7">
        <f>'Return on Assets data'!F43</f>
        <v>0.04</v>
      </c>
      <c r="O9" s="8"/>
    </row>
    <row r="10" spans="1:15" x14ac:dyDescent="0.25">
      <c r="A10" s="6" t="s">
        <v>32</v>
      </c>
      <c r="C10" s="7">
        <f>'Return on Assets data'!C10</f>
        <v>6.928064196779625E-2</v>
      </c>
      <c r="D10" s="7">
        <f>'Return on Assets data'!D10</f>
        <v>8.6866323776991536E-2</v>
      </c>
      <c r="E10" s="7">
        <f>'Return on Assets data'!E10</f>
        <v>6.290778337879456E-2</v>
      </c>
      <c r="F10" s="7">
        <f>'Return on Assets data'!F10</f>
        <v>7.352340427588594E-2</v>
      </c>
      <c r="I10" s="6" t="s">
        <v>32</v>
      </c>
      <c r="K10" s="7">
        <f>'Return on Assets data'!C44</f>
        <v>7.8899999999999998E-2</v>
      </c>
      <c r="L10" s="7">
        <f>'Return on Assets data'!D44</f>
        <v>7.8899999999999998E-2</v>
      </c>
      <c r="M10" s="7">
        <f>'Return on Assets data'!E44</f>
        <v>3.9399999999999998E-2</v>
      </c>
      <c r="N10" s="7">
        <f>'Return on Assets data'!F44</f>
        <v>3.9699999999999999E-2</v>
      </c>
      <c r="O10" s="8"/>
    </row>
    <row r="11" spans="1:15" x14ac:dyDescent="0.25">
      <c r="A11" s="6" t="s">
        <v>33</v>
      </c>
      <c r="C11" s="7">
        <f>'Return on Assets data'!C11</f>
        <v>9.0186868547956725E-2</v>
      </c>
      <c r="D11" s="7">
        <f>'Return on Assets data'!D11</f>
        <v>9.7455554711115569E-2</v>
      </c>
      <c r="E11" s="7">
        <f>'Return on Assets data'!E11</f>
        <v>3.3865843609024122E-2</v>
      </c>
      <c r="F11" s="7">
        <f>'Return on Assets data'!F11</f>
        <v>4.2823502816706369E-2</v>
      </c>
      <c r="I11" s="6" t="s">
        <v>33</v>
      </c>
      <c r="K11" s="7">
        <f>'Return on Assets data'!C45</f>
        <v>8.0699999999999994E-2</v>
      </c>
      <c r="L11" s="7">
        <f>'Return on Assets data'!D45</f>
        <v>4.7399999999999998E-2</v>
      </c>
      <c r="M11" s="7">
        <f>'Return on Assets data'!E45</f>
        <v>4.6800000000000001E-2</v>
      </c>
      <c r="N11" s="7">
        <f>'Return on Assets data'!F45</f>
        <v>4.5900000000000003E-2</v>
      </c>
      <c r="O11" s="8"/>
    </row>
    <row r="12" spans="1:15" x14ac:dyDescent="0.25">
      <c r="A12" s="6" t="s">
        <v>19</v>
      </c>
      <c r="C12" s="7">
        <f>'Return on Assets data'!C12</f>
        <v>5.1829724912314371E-2</v>
      </c>
      <c r="D12" s="7">
        <f>'Return on Assets data'!D12</f>
        <v>6.7718782789177728E-2</v>
      </c>
      <c r="E12" s="7">
        <f>'Return on Assets data'!E12</f>
        <v>7.3720138901768248E-2</v>
      </c>
      <c r="F12" s="7">
        <f>'Return on Assets data'!F12</f>
        <v>7.9666281937237751E-2</v>
      </c>
      <c r="I12" s="6" t="s">
        <v>19</v>
      </c>
      <c r="K12" s="7">
        <f>'Return on Assets data'!C46</f>
        <v>6.9099999999999995E-2</v>
      </c>
      <c r="L12" s="7">
        <f>'Return on Assets data'!D46</f>
        <v>4.6300000000000001E-2</v>
      </c>
      <c r="M12" s="7">
        <f>'Return on Assets data'!E46</f>
        <v>4.53E-2</v>
      </c>
      <c r="N12" s="7">
        <f>'Return on Assets data'!F46</f>
        <v>4.53E-2</v>
      </c>
      <c r="O12" s="8"/>
    </row>
    <row r="13" spans="1:15" x14ac:dyDescent="0.25">
      <c r="A13" s="6" t="s">
        <v>4</v>
      </c>
      <c r="C13" s="7">
        <f>'Return on Assets data'!C13</f>
        <v>8.8318966767508375E-2</v>
      </c>
      <c r="D13" s="7">
        <f>'Return on Assets data'!D13</f>
        <v>9.74573407994513E-2</v>
      </c>
      <c r="E13" s="7">
        <f>'Return on Assets data'!E13</f>
        <v>7.3462066611176907E-2</v>
      </c>
      <c r="F13" s="7">
        <f>'Return on Assets data'!F13</f>
        <v>8.5004225645308115E-2</v>
      </c>
      <c r="I13" s="6" t="s">
        <v>4</v>
      </c>
      <c r="K13" s="7">
        <f>'Return on Assets data'!C47</f>
        <v>8.6999999999999994E-2</v>
      </c>
      <c r="L13" s="7">
        <f>'Return on Assets data'!D47</f>
        <v>8.6999999999999994E-2</v>
      </c>
      <c r="M13" s="7">
        <f>'Return on Assets data'!E47</f>
        <v>4.7199999999999999E-2</v>
      </c>
      <c r="N13" s="7">
        <f>'Return on Assets data'!F47</f>
        <v>4.6600000000000003E-2</v>
      </c>
      <c r="O13" s="8"/>
    </row>
    <row r="14" spans="1:15" x14ac:dyDescent="0.25">
      <c r="A14" s="6" t="s">
        <v>5</v>
      </c>
      <c r="C14" s="7">
        <f>'Return on Assets data'!C14</f>
        <v>8.4699257635841158E-2</v>
      </c>
      <c r="D14" s="7">
        <f>'Return on Assets data'!D14</f>
        <v>9.031709270307596E-2</v>
      </c>
      <c r="E14" s="7">
        <f>'Return on Assets data'!E14</f>
        <v>6.9326623809406088E-2</v>
      </c>
      <c r="F14" s="7">
        <f>'Return on Assets data'!F14</f>
        <v>6.9801065957504377E-2</v>
      </c>
      <c r="I14" s="6" t="s">
        <v>5</v>
      </c>
      <c r="K14" s="7">
        <f>'Return on Assets data'!C48</f>
        <v>7.7600000000000002E-2</v>
      </c>
      <c r="L14" s="7">
        <f>'Return on Assets data'!D48</f>
        <v>7.7600000000000002E-2</v>
      </c>
      <c r="M14" s="7">
        <f>'Return on Assets data'!E48</f>
        <v>4.3499999999999997E-2</v>
      </c>
      <c r="N14" s="7">
        <f>'Return on Assets data'!F48</f>
        <v>4.2900000000000001E-2</v>
      </c>
      <c r="O14" s="8"/>
    </row>
    <row r="15" spans="1:15" x14ac:dyDescent="0.25">
      <c r="A15" s="6" t="s">
        <v>34</v>
      </c>
      <c r="C15" s="7">
        <f>'Return on Assets data'!C15</f>
        <v>0.10643038685301029</v>
      </c>
      <c r="D15" s="7">
        <f>'Return on Assets data'!D15</f>
        <v>0.11494084509549431</v>
      </c>
      <c r="E15" s="7">
        <f>'Return on Assets data'!E15</f>
        <v>6.4780468933033089E-2</v>
      </c>
      <c r="F15" s="7">
        <f>'Return on Assets data'!F15</f>
        <v>5.5092571701096806E-2</v>
      </c>
      <c r="I15" s="6" t="s">
        <v>34</v>
      </c>
      <c r="K15" s="7">
        <f>'Return on Assets data'!C49</f>
        <v>8.9800000000000005E-2</v>
      </c>
      <c r="L15" s="7">
        <f>'Return on Assets data'!D49</f>
        <v>8.9800000000000005E-2</v>
      </c>
      <c r="M15" s="7">
        <f>'Return on Assets data'!E49</f>
        <v>4.3499999999999997E-2</v>
      </c>
      <c r="N15" s="7">
        <f>'Return on Assets data'!F49</f>
        <v>4.36E-2</v>
      </c>
      <c r="O15" s="8"/>
    </row>
    <row r="16" spans="1:15" x14ac:dyDescent="0.25">
      <c r="A16" s="6" t="s">
        <v>35</v>
      </c>
      <c r="C16" s="7">
        <f>'Return on Assets data'!C16</f>
        <v>6.9591234168810981E-2</v>
      </c>
      <c r="D16" s="7">
        <f>'Return on Assets data'!D16</f>
        <v>9.3535140001880318E-2</v>
      </c>
      <c r="E16" s="7">
        <f>'Return on Assets data'!E16</f>
        <v>9.8193601780456122E-2</v>
      </c>
      <c r="F16" s="7">
        <f>'Return on Assets data'!F16</f>
        <v>7.5719624738154467E-2</v>
      </c>
      <c r="I16" s="6" t="s">
        <v>35</v>
      </c>
      <c r="K16" s="7">
        <f>'Return on Assets data'!C50</f>
        <v>6.5500000000000003E-2</v>
      </c>
      <c r="L16" s="7">
        <f>'Return on Assets data'!D50</f>
        <v>6.5500000000000003E-2</v>
      </c>
      <c r="M16" s="7">
        <f>'Return on Assets data'!E50</f>
        <v>6.5500000000000003E-2</v>
      </c>
      <c r="N16" s="7">
        <f>'Return on Assets data'!F50</f>
        <v>6.5500000000000003E-2</v>
      </c>
      <c r="O16" s="8"/>
    </row>
    <row r="17" spans="1:15" x14ac:dyDescent="0.25">
      <c r="A17" s="29" t="s">
        <v>8</v>
      </c>
      <c r="B17" s="30"/>
      <c r="C17" s="31">
        <f>'Return on Assets data'!C17</f>
        <v>6.7833765247878194E-2</v>
      </c>
      <c r="D17" s="31">
        <f>'Return on Assets data'!D17</f>
        <v>7.2970944015199227E-2</v>
      </c>
      <c r="E17" s="31">
        <f>'Return on Assets data'!E17</f>
        <v>4.1363986835127854E-2</v>
      </c>
      <c r="F17" s="31">
        <f>'Return on Assets data'!F17</f>
        <v>6.8552505233157465E-2</v>
      </c>
      <c r="I17" s="29" t="s">
        <v>8</v>
      </c>
      <c r="J17" s="30"/>
      <c r="K17" s="31">
        <f>'Return on Assets data'!C51</f>
        <v>7.9100000000000004E-2</v>
      </c>
      <c r="L17" s="31">
        <f>'Return on Assets data'!D51</f>
        <v>7.9100000000000004E-2</v>
      </c>
      <c r="M17" s="31">
        <f>'Return on Assets data'!E51</f>
        <v>4.82E-2</v>
      </c>
      <c r="N17" s="31">
        <f>'Return on Assets data'!F51</f>
        <v>4.7600000000000003E-2</v>
      </c>
      <c r="O17" s="8"/>
    </row>
    <row r="18" spans="1:15" x14ac:dyDescent="0.25">
      <c r="A18" s="18"/>
      <c r="I18" s="6"/>
      <c r="O18" s="8"/>
    </row>
    <row r="19" spans="1:15" ht="24.95" customHeight="1" x14ac:dyDescent="0.25">
      <c r="A19" s="25" t="s">
        <v>29</v>
      </c>
      <c r="B19" s="26"/>
      <c r="C19" s="26"/>
      <c r="D19" s="26"/>
      <c r="E19" s="26"/>
      <c r="F19" s="26"/>
      <c r="G19" s="26"/>
      <c r="H19" s="26"/>
      <c r="I19" s="25" t="s">
        <v>27</v>
      </c>
      <c r="O19" s="8"/>
    </row>
    <row r="20" spans="1:15" x14ac:dyDescent="0.25">
      <c r="A20" s="38"/>
      <c r="B20" s="38"/>
      <c r="C20" s="38" t="s">
        <v>9</v>
      </c>
      <c r="D20" s="38" t="s">
        <v>10</v>
      </c>
      <c r="E20" s="38" t="s">
        <v>11</v>
      </c>
      <c r="F20" s="38" t="s">
        <v>12</v>
      </c>
      <c r="I20" s="38"/>
      <c r="J20" s="38"/>
      <c r="K20" s="38" t="s">
        <v>9</v>
      </c>
      <c r="L20" s="38" t="s">
        <v>10</v>
      </c>
      <c r="M20" s="38" t="s">
        <v>11</v>
      </c>
      <c r="N20" s="38" t="s">
        <v>12</v>
      </c>
      <c r="O20" s="17"/>
    </row>
    <row r="21" spans="1:15" x14ac:dyDescent="0.25">
      <c r="A21" s="33" t="s">
        <v>21</v>
      </c>
      <c r="B21" s="34"/>
      <c r="C21" s="35">
        <f>'Return on Assets data'!C22</f>
        <v>7.3054216941399228E-2</v>
      </c>
      <c r="D21" s="35">
        <f>'Return on Assets data'!D22</f>
        <v>5.5206969193795676E-2</v>
      </c>
      <c r="E21" s="35">
        <f>'Return on Assets data'!E22</f>
        <v>2.6941649963051654E-2</v>
      </c>
      <c r="F21" s="35">
        <f>'Return on Assets data'!F22</f>
        <v>3.2093764568242339E-2</v>
      </c>
      <c r="I21" s="33" t="s">
        <v>21</v>
      </c>
      <c r="J21" s="34"/>
      <c r="K21" s="37">
        <f t="shared" ref="K21:K33" si="0">C21-K5</f>
        <v>-8.2457830586007697E-3</v>
      </c>
      <c r="L21" s="37">
        <f t="shared" ref="L21:L33" si="1">D21-L5</f>
        <v>7.9069691937956738E-3</v>
      </c>
      <c r="M21" s="37">
        <f t="shared" ref="M21:M33" si="2">E21-M5</f>
        <v>-1.9658350036948349E-2</v>
      </c>
      <c r="N21" s="37">
        <f t="shared" ref="N21:N33" si="3">F21-N5</f>
        <v>-1.4506235431757664E-2</v>
      </c>
      <c r="O21" s="15"/>
    </row>
    <row r="22" spans="1:15" x14ac:dyDescent="0.25">
      <c r="A22" s="6" t="s">
        <v>30</v>
      </c>
      <c r="C22" s="7">
        <f>'Return on Assets data'!C23</f>
        <v>6.4582166898866242E-2</v>
      </c>
      <c r="D22" s="7">
        <f>'Return on Assets data'!D23</f>
        <v>8.8375458163303916E-2</v>
      </c>
      <c r="E22" s="7">
        <f>'Return on Assets data'!E23</f>
        <v>3.9311843595958122E-2</v>
      </c>
      <c r="F22" s="7">
        <f>'Return on Assets data'!F23</f>
        <v>5.4519810557819008E-2</v>
      </c>
      <c r="I22" s="6" t="s">
        <v>30</v>
      </c>
      <c r="K22" s="11">
        <f t="shared" si="0"/>
        <v>-1.3417833101133758E-2</v>
      </c>
      <c r="L22" s="11">
        <f t="shared" si="1"/>
        <v>1.0375458163303916E-2</v>
      </c>
      <c r="M22" s="11">
        <f t="shared" si="2"/>
        <v>-5.788156404041879E-3</v>
      </c>
      <c r="N22" s="11">
        <f t="shared" si="3"/>
        <v>9.9198105578190074E-3</v>
      </c>
      <c r="O22" s="16"/>
    </row>
    <row r="23" spans="1:15" x14ac:dyDescent="0.25">
      <c r="A23" s="6" t="s">
        <v>1</v>
      </c>
      <c r="C23" s="7">
        <f>'Return on Assets data'!C24</f>
        <v>7.1606304269189722E-2</v>
      </c>
      <c r="D23" s="7">
        <f>'Return on Assets data'!D24</f>
        <v>8.3730728807223473E-2</v>
      </c>
      <c r="E23" s="7">
        <f>'Return on Assets data'!E24</f>
        <v>5.8903257425682629E-2</v>
      </c>
      <c r="F23" s="7">
        <f>'Return on Assets data'!F24</f>
        <v>5.9746055589562627E-2</v>
      </c>
      <c r="I23" s="6" t="s">
        <v>1</v>
      </c>
      <c r="K23" s="11">
        <f t="shared" si="0"/>
        <v>-6.9936957308102815E-3</v>
      </c>
      <c r="L23" s="11">
        <f t="shared" si="1"/>
        <v>5.1307288072234697E-3</v>
      </c>
      <c r="M23" s="11">
        <f t="shared" si="2"/>
        <v>1.4403257425682631E-2</v>
      </c>
      <c r="N23" s="11">
        <f t="shared" si="3"/>
        <v>1.5846055589562626E-2</v>
      </c>
      <c r="O23" s="16"/>
    </row>
    <row r="24" spans="1:15" x14ac:dyDescent="0.25">
      <c r="A24" s="6" t="s">
        <v>31</v>
      </c>
      <c r="C24" s="7">
        <f>'Return on Assets data'!C25</f>
        <v>8.0710251514817713E-2</v>
      </c>
      <c r="D24" s="7">
        <f>'Return on Assets data'!D25</f>
        <v>7.1936196899704596E-2</v>
      </c>
      <c r="E24" s="7">
        <f>'Return on Assets data'!E25</f>
        <v>5.0232123992334683E-2</v>
      </c>
      <c r="F24" s="7">
        <f>'Return on Assets data'!F25</f>
        <v>4.840783032928337E-2</v>
      </c>
      <c r="I24" s="6" t="s">
        <v>31</v>
      </c>
      <c r="K24" s="11">
        <f t="shared" si="0"/>
        <v>-7.8974848518229002E-4</v>
      </c>
      <c r="L24" s="11">
        <f t="shared" si="1"/>
        <v>2.4136196899704594E-2</v>
      </c>
      <c r="M24" s="11">
        <f t="shared" si="2"/>
        <v>3.0165667537343024E-3</v>
      </c>
      <c r="N24" s="11">
        <f t="shared" si="3"/>
        <v>2.0667167523850741E-3</v>
      </c>
      <c r="O24" s="16"/>
    </row>
    <row r="25" spans="1:15" x14ac:dyDescent="0.25">
      <c r="A25" s="6" t="s">
        <v>2</v>
      </c>
      <c r="C25" s="7">
        <f>'Return on Assets data'!C26</f>
        <v>5.3940076306762688E-2</v>
      </c>
      <c r="D25" s="7">
        <f>'Return on Assets data'!D26</f>
        <v>7.4399367068673422E-2</v>
      </c>
      <c r="E25" s="7">
        <f>'Return on Assets data'!E26</f>
        <v>7.5909514317612156E-2</v>
      </c>
      <c r="F25" s="7">
        <f>'Return on Assets data'!F26</f>
        <v>6.6021107744180685E-2</v>
      </c>
      <c r="I25" s="6" t="s">
        <v>2</v>
      </c>
      <c r="K25" s="11">
        <f t="shared" si="0"/>
        <v>-2.6259923693237305E-2</v>
      </c>
      <c r="L25" s="11">
        <f t="shared" si="1"/>
        <v>-5.8006329313265714E-3</v>
      </c>
      <c r="M25" s="11">
        <f t="shared" si="2"/>
        <v>3.6209514317612157E-2</v>
      </c>
      <c r="N25" s="11">
        <f t="shared" si="3"/>
        <v>2.6021107744180684E-2</v>
      </c>
      <c r="O25" s="15"/>
    </row>
    <row r="26" spans="1:15" x14ac:dyDescent="0.25">
      <c r="A26" s="6" t="s">
        <v>32</v>
      </c>
      <c r="C26" s="7">
        <f>'Return on Assets data'!C27</f>
        <v>6.9089174679713289E-2</v>
      </c>
      <c r="D26" s="7">
        <f>'Return on Assets data'!D27</f>
        <v>8.3701693204276298E-2</v>
      </c>
      <c r="E26" s="7">
        <f>'Return on Assets data'!E27</f>
        <v>5.721146685698357E-2</v>
      </c>
      <c r="F26" s="7">
        <f>'Return on Assets data'!F27</f>
        <v>6.6856900661843355E-2</v>
      </c>
      <c r="I26" s="6" t="s">
        <v>32</v>
      </c>
      <c r="K26" s="11">
        <f t="shared" si="0"/>
        <v>-9.8108253202867091E-3</v>
      </c>
      <c r="L26" s="11">
        <f t="shared" si="1"/>
        <v>4.8016932042763E-3</v>
      </c>
      <c r="M26" s="11">
        <f t="shared" si="2"/>
        <v>1.7811466856983572E-2</v>
      </c>
      <c r="N26" s="11">
        <f t="shared" si="3"/>
        <v>2.7156900661843356E-2</v>
      </c>
      <c r="O26" s="16"/>
    </row>
    <row r="27" spans="1:15" x14ac:dyDescent="0.25">
      <c r="A27" s="6" t="s">
        <v>33</v>
      </c>
      <c r="C27" s="7">
        <f>'Return on Assets data'!C28</f>
        <v>9.0098297726728074E-2</v>
      </c>
      <c r="D27" s="7">
        <f>'Return on Assets data'!D28</f>
        <v>9.7371723162229903E-2</v>
      </c>
      <c r="E27" s="7">
        <f>'Return on Assets data'!E28</f>
        <v>3.3780576644659395E-2</v>
      </c>
      <c r="F27" s="7">
        <f>'Return on Assets data'!F28</f>
        <v>4.2739104094564689E-2</v>
      </c>
      <c r="I27" s="6" t="s">
        <v>33</v>
      </c>
      <c r="K27" s="11">
        <f t="shared" si="0"/>
        <v>9.3982977267280804E-3</v>
      </c>
      <c r="L27" s="11">
        <f t="shared" si="1"/>
        <v>4.9971723162229906E-2</v>
      </c>
      <c r="M27" s="11">
        <f t="shared" si="2"/>
        <v>-1.3019423355340606E-2</v>
      </c>
      <c r="N27" s="11">
        <f t="shared" si="3"/>
        <v>-3.1608959054353139E-3</v>
      </c>
      <c r="O27" s="15"/>
    </row>
    <row r="28" spans="1:15" x14ac:dyDescent="0.25">
      <c r="A28" s="6" t="s">
        <v>19</v>
      </c>
      <c r="C28" s="7">
        <f>'Return on Assets data'!C29</f>
        <v>5.1829724912314371E-2</v>
      </c>
      <c r="D28" s="7">
        <f>'Return on Assets data'!D29</f>
        <v>6.7718782789177728E-2</v>
      </c>
      <c r="E28" s="7">
        <f>'Return on Assets data'!E29</f>
        <v>7.3720138901768248E-2</v>
      </c>
      <c r="F28" s="7">
        <f>'Return on Assets data'!F29</f>
        <v>7.9666281937237751E-2</v>
      </c>
      <c r="I28" s="6" t="s">
        <v>19</v>
      </c>
      <c r="K28" s="11">
        <f t="shared" si="0"/>
        <v>-1.7270275087685624E-2</v>
      </c>
      <c r="L28" s="11">
        <f t="shared" si="1"/>
        <v>2.1418782789177727E-2</v>
      </c>
      <c r="M28" s="11">
        <f t="shared" si="2"/>
        <v>2.8420138901768248E-2</v>
      </c>
      <c r="N28" s="11">
        <f t="shared" si="3"/>
        <v>3.4366281937237751E-2</v>
      </c>
      <c r="O28" s="15"/>
    </row>
    <row r="29" spans="1:15" x14ac:dyDescent="0.25">
      <c r="A29" s="6" t="s">
        <v>4</v>
      </c>
      <c r="C29" s="7">
        <f>'Return on Assets data'!C30</f>
        <v>6.9064780118530719E-2</v>
      </c>
      <c r="D29" s="7">
        <f>'Return on Assets data'!D30</f>
        <v>8.4187664533746778E-2</v>
      </c>
      <c r="E29" s="7">
        <f>'Return on Assets data'!E30</f>
        <v>6.1364868754632478E-2</v>
      </c>
      <c r="F29" s="7">
        <f>'Return on Assets data'!F30</f>
        <v>7.7612635344402506E-2</v>
      </c>
      <c r="I29" s="6" t="s">
        <v>4</v>
      </c>
      <c r="K29" s="11">
        <f t="shared" si="0"/>
        <v>-1.7935219881469275E-2</v>
      </c>
      <c r="L29" s="11">
        <f t="shared" si="1"/>
        <v>-2.8123354662532157E-3</v>
      </c>
      <c r="M29" s="11">
        <f t="shared" si="2"/>
        <v>1.4164868754632479E-2</v>
      </c>
      <c r="N29" s="11">
        <f t="shared" si="3"/>
        <v>3.1012635344402503E-2</v>
      </c>
      <c r="O29" s="15"/>
    </row>
    <row r="30" spans="1:15" x14ac:dyDescent="0.25">
      <c r="A30" s="6" t="s">
        <v>5</v>
      </c>
      <c r="C30" s="7">
        <f>'Return on Assets data'!C31</f>
        <v>7.9682292752965081E-2</v>
      </c>
      <c r="D30" s="7">
        <f>'Return on Assets data'!D31</f>
        <v>8.9155872363254701E-2</v>
      </c>
      <c r="E30" s="7">
        <f>'Return on Assets data'!E31</f>
        <v>7.1174003457603136E-2</v>
      </c>
      <c r="F30" s="7">
        <f>'Return on Assets data'!F31</f>
        <v>6.2415370816605246E-2</v>
      </c>
      <c r="I30" s="6" t="s">
        <v>5</v>
      </c>
      <c r="K30" s="11">
        <f t="shared" si="0"/>
        <v>2.0822927529650787E-3</v>
      </c>
      <c r="L30" s="11">
        <f t="shared" si="1"/>
        <v>1.1555872363254699E-2</v>
      </c>
      <c r="M30" s="11">
        <f t="shared" si="2"/>
        <v>2.7674003457603139E-2</v>
      </c>
      <c r="N30" s="11">
        <f t="shared" si="3"/>
        <v>1.9515370816605246E-2</v>
      </c>
      <c r="O30" s="15"/>
    </row>
    <row r="31" spans="1:15" x14ac:dyDescent="0.25">
      <c r="A31" s="6" t="s">
        <v>34</v>
      </c>
      <c r="C31" s="7">
        <f>'Return on Assets data'!C32</f>
        <v>0.10104719503938087</v>
      </c>
      <c r="D31" s="7">
        <f>'Return on Assets data'!D32</f>
        <v>0.11118254269790553</v>
      </c>
      <c r="E31" s="7">
        <f>'Return on Assets data'!E32</f>
        <v>6.4754138212756246E-2</v>
      </c>
      <c r="F31" s="7">
        <f>'Return on Assets data'!F32</f>
        <v>5.2004875032322789E-2</v>
      </c>
      <c r="I31" s="6" t="s">
        <v>34</v>
      </c>
      <c r="K31" s="11">
        <f t="shared" si="0"/>
        <v>1.1247195039380861E-2</v>
      </c>
      <c r="L31" s="11">
        <f t="shared" si="1"/>
        <v>2.1382542697905529E-2</v>
      </c>
      <c r="M31" s="11">
        <f t="shared" si="2"/>
        <v>2.1254138212756249E-2</v>
      </c>
      <c r="N31" s="11">
        <f t="shared" si="3"/>
        <v>8.4048750323227894E-3</v>
      </c>
      <c r="O31" s="15"/>
    </row>
    <row r="32" spans="1:15" x14ac:dyDescent="0.25">
      <c r="A32" s="6" t="s">
        <v>35</v>
      </c>
      <c r="C32" s="7">
        <f>'Return on Assets data'!C33</f>
        <v>6.9591234168810981E-2</v>
      </c>
      <c r="D32" s="7">
        <f>'Return on Assets data'!D33</f>
        <v>9.3535140001880318E-2</v>
      </c>
      <c r="E32" s="7">
        <f>'Return on Assets data'!E33</f>
        <v>9.9796675475223612E-2</v>
      </c>
      <c r="F32" s="7">
        <f>'Return on Assets data'!F33</f>
        <v>7.0582016924577787E-2</v>
      </c>
      <c r="I32" s="6" t="s">
        <v>35</v>
      </c>
      <c r="K32" s="11">
        <f t="shared" si="0"/>
        <v>4.0912341688109782E-3</v>
      </c>
      <c r="L32" s="11">
        <f t="shared" si="1"/>
        <v>2.8035140001880315E-2</v>
      </c>
      <c r="M32" s="11">
        <f t="shared" si="2"/>
        <v>3.4296675475223609E-2</v>
      </c>
      <c r="N32" s="11">
        <f t="shared" si="3"/>
        <v>5.0820169245777841E-3</v>
      </c>
      <c r="O32" s="15"/>
    </row>
    <row r="33" spans="1:15" x14ac:dyDescent="0.25">
      <c r="A33" s="29" t="s">
        <v>8</v>
      </c>
      <c r="B33" s="30"/>
      <c r="C33" s="31">
        <f>'Return on Assets data'!C34</f>
        <v>7.7547329070466256E-2</v>
      </c>
      <c r="D33" s="31">
        <f>'Return on Assets data'!D34</f>
        <v>8.4273349816250107E-2</v>
      </c>
      <c r="E33" s="31">
        <f>'Return on Assets data'!E34</f>
        <v>4.7574255872859995E-2</v>
      </c>
      <c r="F33" s="31">
        <f>'Return on Assets data'!F34</f>
        <v>6.5414932960831298E-2</v>
      </c>
      <c r="I33" s="29" t="s">
        <v>8</v>
      </c>
      <c r="J33" s="30"/>
      <c r="K33" s="32">
        <f t="shared" si="0"/>
        <v>-1.5526709295337476E-3</v>
      </c>
      <c r="L33" s="32">
        <f t="shared" si="1"/>
        <v>5.1733498162501029E-3</v>
      </c>
      <c r="M33" s="32">
        <f t="shared" si="2"/>
        <v>-6.2574412714000438E-4</v>
      </c>
      <c r="N33" s="32">
        <f t="shared" si="3"/>
        <v>1.7814932960831295E-2</v>
      </c>
      <c r="O33" s="15"/>
    </row>
    <row r="34" spans="1:15" ht="13.5" customHeight="1" x14ac:dyDescent="0.25"/>
    <row r="35" spans="1:15" ht="62.25" customHeight="1" x14ac:dyDescent="0.25">
      <c r="A35" s="28" t="s">
        <v>40</v>
      </c>
      <c r="B35" s="41" t="s">
        <v>41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5" ht="6.75" customHeight="1" x14ac:dyDescent="0.25">
      <c r="A36" s="27" t="s">
        <v>38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5" ht="48" customHeight="1" x14ac:dyDescent="0.25">
      <c r="A37" s="28" t="s">
        <v>42</v>
      </c>
      <c r="B37" s="42" t="s">
        <v>43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5" ht="12.95" customHeight="1" x14ac:dyDescent="0.25">
      <c r="A38" s="24" t="s">
        <v>39</v>
      </c>
      <c r="B38" s="21"/>
      <c r="C38" s="21"/>
      <c r="D38" s="21"/>
      <c r="E38" s="21"/>
      <c r="F38" s="21"/>
      <c r="G38" s="21"/>
      <c r="H38" s="21"/>
      <c r="I38" s="23"/>
      <c r="J38" s="23"/>
      <c r="K38" s="23"/>
      <c r="L38" s="23"/>
      <c r="M38" s="23"/>
      <c r="N38" s="23"/>
    </row>
    <row r="39" spans="1:15" x14ac:dyDescent="0.25">
      <c r="A39" s="22"/>
      <c r="B39" s="20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  <c r="N39" s="21"/>
    </row>
    <row r="40" spans="1:1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5" ht="26.25" x14ac:dyDescent="0.4">
      <c r="A41" s="19" t="s">
        <v>26</v>
      </c>
      <c r="B41" s="13"/>
      <c r="C41" s="8"/>
      <c r="D41" s="8"/>
      <c r="E41" s="8"/>
      <c r="F41" s="8"/>
      <c r="I41" s="20"/>
      <c r="J41" s="20"/>
      <c r="K41" s="20"/>
      <c r="L41" s="20"/>
      <c r="M41" s="20"/>
      <c r="N41" s="20"/>
    </row>
    <row r="42" spans="1:15" x14ac:dyDescent="0.25">
      <c r="A42"/>
      <c r="B42" s="13"/>
      <c r="C42" s="8"/>
      <c r="D42" s="8"/>
      <c r="E42" s="8"/>
      <c r="F42" s="8"/>
    </row>
    <row r="43" spans="1:15" x14ac:dyDescent="0.25">
      <c r="C43" s="6"/>
    </row>
    <row r="44" spans="1:15" ht="24.95" customHeight="1" x14ac:dyDescent="0.25">
      <c r="A44" s="25" t="s">
        <v>28</v>
      </c>
      <c r="B44" s="26"/>
      <c r="C44" s="26"/>
      <c r="D44" s="26"/>
      <c r="E44" s="26"/>
      <c r="F44" s="26"/>
      <c r="G44" s="26"/>
      <c r="H44" s="25"/>
      <c r="I44" s="25" t="s">
        <v>44</v>
      </c>
    </row>
    <row r="45" spans="1:15" x14ac:dyDescent="0.25">
      <c r="A45" s="38"/>
      <c r="B45" s="38"/>
      <c r="C45" s="38" t="s">
        <v>9</v>
      </c>
      <c r="D45" s="38" t="s">
        <v>10</v>
      </c>
      <c r="E45" s="38" t="s">
        <v>11</v>
      </c>
      <c r="F45" s="38" t="s">
        <v>12</v>
      </c>
      <c r="I45" s="38"/>
      <c r="J45" s="38"/>
      <c r="K45" s="38" t="s">
        <v>9</v>
      </c>
      <c r="L45" s="38" t="s">
        <v>10</v>
      </c>
      <c r="M45" s="38" t="s">
        <v>11</v>
      </c>
      <c r="N45" s="38" t="s">
        <v>12</v>
      </c>
    </row>
    <row r="46" spans="1:15" x14ac:dyDescent="0.25">
      <c r="A46" s="33" t="s">
        <v>37</v>
      </c>
      <c r="B46" s="34"/>
      <c r="C46" s="35">
        <f>'Return on Assets data'!K5</f>
        <v>9.9423806352751498E-2</v>
      </c>
      <c r="D46" s="35">
        <f>'Return on Assets data'!L5</f>
        <v>8.0466075323202546E-2</v>
      </c>
      <c r="E46" s="35">
        <f>'Return on Assets data'!M5</f>
        <v>7.276518660542379E-2</v>
      </c>
      <c r="F46" s="35">
        <f>'Return on Assets data'!N5</f>
        <v>6.7880800733192193E-2</v>
      </c>
      <c r="I46" s="33" t="s">
        <v>37</v>
      </c>
      <c r="J46" s="34"/>
      <c r="K46" s="35">
        <f>'Return on Assets data'!K39</f>
        <v>7.6600000000000001E-2</v>
      </c>
      <c r="L46" s="35">
        <f>'Return on Assets data'!L39</f>
        <v>5.62E-2</v>
      </c>
      <c r="M46" s="35">
        <f>'Return on Assets data'!M39</f>
        <v>5.62E-2</v>
      </c>
      <c r="N46" s="35">
        <f>'Return on Assets data'!N39</f>
        <v>5.62E-2</v>
      </c>
    </row>
    <row r="47" spans="1:15" x14ac:dyDescent="0.25">
      <c r="A47" s="6" t="s">
        <v>14</v>
      </c>
      <c r="C47" s="7">
        <f>'Return on Assets data'!K6</f>
        <v>5.8775053134355645E-2</v>
      </c>
      <c r="D47" s="7">
        <f>'Return on Assets data'!L6</f>
        <v>5.8124216788487178E-2</v>
      </c>
      <c r="E47" s="7">
        <f>'Return on Assets data'!M6</f>
        <v>5.8991482316501892E-2</v>
      </c>
      <c r="F47" s="7">
        <f>'Return on Assets data'!N6</f>
        <v>5.6521578662467396E-2</v>
      </c>
      <c r="I47" s="6" t="s">
        <v>14</v>
      </c>
      <c r="K47" s="7">
        <f>'Return on Assets data'!K40</f>
        <v>5.1799999999999999E-2</v>
      </c>
      <c r="L47" s="7">
        <f>'Return on Assets data'!L40</f>
        <v>5.1799999999999999E-2</v>
      </c>
      <c r="M47" s="7">
        <f>'Return on Assets data'!M40</f>
        <v>5.1799999999999999E-2</v>
      </c>
      <c r="N47" s="7">
        <f>'Return on Assets data'!N40</f>
        <v>5.1799999999999999E-2</v>
      </c>
      <c r="O47" s="9"/>
    </row>
    <row r="48" spans="1:15" x14ac:dyDescent="0.25">
      <c r="A48" s="6" t="s">
        <v>16</v>
      </c>
      <c r="C48" s="7">
        <f>'Return on Assets data'!K7</f>
        <v>6.8920123658909663E-2</v>
      </c>
      <c r="D48" s="7">
        <f>'Return on Assets data'!L7</f>
        <v>5.6147579351566952E-2</v>
      </c>
      <c r="E48" s="7">
        <f>'Return on Assets data'!M7</f>
        <v>6.9815876814477013E-2</v>
      </c>
      <c r="F48" s="7">
        <f>'Return on Assets data'!N7</f>
        <v>9.350630946339103E-2</v>
      </c>
      <c r="I48" s="6" t="s">
        <v>16</v>
      </c>
      <c r="K48" s="7">
        <f>'Return on Assets data'!K41</f>
        <v>6.13E-2</v>
      </c>
      <c r="L48" s="7">
        <f>'Return on Assets data'!L41</f>
        <v>6.13E-2</v>
      </c>
      <c r="M48" s="7">
        <f>'Return on Assets data'!M41</f>
        <v>6.13E-2</v>
      </c>
      <c r="N48" s="7">
        <f>'Return on Assets data'!N41</f>
        <v>6.13E-2</v>
      </c>
    </row>
    <row r="49" spans="1:15" x14ac:dyDescent="0.25">
      <c r="A49" s="6" t="s">
        <v>36</v>
      </c>
      <c r="C49" s="7">
        <f>'Return on Assets data'!K8</f>
        <v>7.6777984024077719E-2</v>
      </c>
      <c r="D49" s="7">
        <f>'Return on Assets data'!L8</f>
        <v>7.4468250777512665E-2</v>
      </c>
      <c r="E49" s="7">
        <f>'Return on Assets data'!M8</f>
        <v>6.9138020332923378E-2</v>
      </c>
      <c r="F49" s="7">
        <f>'Return on Assets data'!N8</f>
        <v>5.7934615650940526E-2</v>
      </c>
      <c r="I49" s="6" t="s">
        <v>36</v>
      </c>
      <c r="K49" s="7">
        <f>'Return on Assets data'!K42</f>
        <v>7.9299999999999995E-2</v>
      </c>
      <c r="L49" s="7">
        <f>'Return on Assets data'!L42</f>
        <v>4.3900000000000002E-2</v>
      </c>
      <c r="M49" s="7">
        <f>'Return on Assets data'!M42</f>
        <v>4.2900000000000001E-2</v>
      </c>
      <c r="N49" s="7">
        <f>'Return on Assets data'!N42</f>
        <v>4.2500000000000003E-2</v>
      </c>
      <c r="O49" s="9"/>
    </row>
    <row r="50" spans="1:15" x14ac:dyDescent="0.25">
      <c r="A50" s="29" t="s">
        <v>17</v>
      </c>
      <c r="B50" s="30"/>
      <c r="C50" s="31">
        <f>'Return on Assets data'!K9</f>
        <v>7.9020917740790494E-2</v>
      </c>
      <c r="D50" s="31">
        <f>'Return on Assets data'!L9</f>
        <v>7.127004910634134E-2</v>
      </c>
      <c r="E50" s="31">
        <f>'Return on Assets data'!M9</f>
        <v>4.9874618022204047E-2</v>
      </c>
      <c r="F50" s="31">
        <f>'Return on Assets data'!N9</f>
        <v>4.4137619060223718E-2</v>
      </c>
      <c r="I50" s="29" t="s">
        <v>17</v>
      </c>
      <c r="J50" s="30"/>
      <c r="K50" s="31">
        <f>'Return on Assets data'!K43</f>
        <v>8.0399999999999999E-2</v>
      </c>
      <c r="L50" s="31">
        <f>'Return on Assets data'!L43</f>
        <v>4.9200000000000001E-2</v>
      </c>
      <c r="M50" s="31">
        <f>'Return on Assets data'!M43</f>
        <v>4.8300000000000003E-2</v>
      </c>
      <c r="N50" s="31">
        <f>'Return on Assets data'!N43</f>
        <v>4.7500000000000001E-2</v>
      </c>
    </row>
    <row r="51" spans="1:15" x14ac:dyDescent="0.25">
      <c r="A51"/>
    </row>
    <row r="52" spans="1:15" x14ac:dyDescent="0.25">
      <c r="A52"/>
    </row>
    <row r="53" spans="1:15" x14ac:dyDescent="0.25">
      <c r="A53"/>
    </row>
    <row r="54" spans="1:15" x14ac:dyDescent="0.25">
      <c r="A54"/>
    </row>
    <row r="55" spans="1:15" x14ac:dyDescent="0.25">
      <c r="A55"/>
    </row>
    <row r="56" spans="1:15" x14ac:dyDescent="0.25">
      <c r="A56"/>
    </row>
    <row r="57" spans="1:15" x14ac:dyDescent="0.25">
      <c r="A57"/>
    </row>
    <row r="58" spans="1:15" x14ac:dyDescent="0.25">
      <c r="A58"/>
    </row>
    <row r="59" spans="1:15" x14ac:dyDescent="0.25">
      <c r="A59"/>
    </row>
    <row r="60" spans="1:15" ht="24.95" customHeight="1" x14ac:dyDescent="0.25">
      <c r="A60" s="25" t="s">
        <v>29</v>
      </c>
      <c r="I60" s="25" t="s">
        <v>27</v>
      </c>
    </row>
    <row r="61" spans="1:15" x14ac:dyDescent="0.25">
      <c r="A61" s="38"/>
      <c r="B61" s="38"/>
      <c r="C61" s="38" t="s">
        <v>9</v>
      </c>
      <c r="D61" s="38" t="s">
        <v>10</v>
      </c>
      <c r="E61" s="38" t="s">
        <v>11</v>
      </c>
      <c r="F61" s="38" t="s">
        <v>12</v>
      </c>
      <c r="I61" s="38"/>
      <c r="J61" s="38"/>
      <c r="K61" s="38" t="s">
        <v>9</v>
      </c>
      <c r="L61" s="38" t="s">
        <v>10</v>
      </c>
      <c r="M61" s="38" t="s">
        <v>11</v>
      </c>
      <c r="N61" s="38" t="s">
        <v>12</v>
      </c>
    </row>
    <row r="62" spans="1:15" x14ac:dyDescent="0.25">
      <c r="A62" s="33" t="s">
        <v>37</v>
      </c>
      <c r="B62" s="34"/>
      <c r="C62" s="35">
        <f>'Return on Assets data'!K22</f>
        <v>9.4526718988491257E-2</v>
      </c>
      <c r="D62" s="35">
        <f>'Return on Assets data'!L22</f>
        <v>7.2325721383078495E-2</v>
      </c>
      <c r="E62" s="35">
        <f>'Return on Assets data'!M22</f>
        <v>6.3372047350960845E-2</v>
      </c>
      <c r="F62" s="35">
        <f>'Return on Assets data'!N22</f>
        <v>6.1019559139701203E-2</v>
      </c>
      <c r="I62" s="33" t="s">
        <v>37</v>
      </c>
      <c r="J62" s="34"/>
      <c r="K62" s="36">
        <f t="shared" ref="K62:N66" si="4">C62-K46</f>
        <v>1.7926718988491255E-2</v>
      </c>
      <c r="L62" s="36">
        <f t="shared" si="4"/>
        <v>1.6125721383078495E-2</v>
      </c>
      <c r="M62" s="36">
        <f t="shared" si="4"/>
        <v>7.1720473509608446E-3</v>
      </c>
      <c r="N62" s="37">
        <f t="shared" si="4"/>
        <v>4.819559139701203E-3</v>
      </c>
      <c r="O62" s="9"/>
    </row>
    <row r="63" spans="1:15" x14ac:dyDescent="0.25">
      <c r="A63" s="6" t="s">
        <v>14</v>
      </c>
      <c r="C63" s="7">
        <f>'Return on Assets data'!K23</f>
        <v>5.9793150810156091E-2</v>
      </c>
      <c r="D63" s="7">
        <f>'Return on Assets data'!L23</f>
        <v>5.8293941231821689E-2</v>
      </c>
      <c r="E63" s="7">
        <f>'Return on Assets data'!M23</f>
        <v>5.645404087290213E-2</v>
      </c>
      <c r="F63" s="7">
        <f>'Return on Assets data'!N23</f>
        <v>5.5265093091711362E-2</v>
      </c>
      <c r="I63" s="6" t="s">
        <v>14</v>
      </c>
      <c r="K63" s="10">
        <f t="shared" si="4"/>
        <v>7.9931508101560925E-3</v>
      </c>
      <c r="L63" s="10">
        <f t="shared" si="4"/>
        <v>6.4939412318216899E-3</v>
      </c>
      <c r="M63" s="10">
        <f t="shared" si="4"/>
        <v>4.6540408729021307E-3</v>
      </c>
      <c r="N63" s="10">
        <f t="shared" si="4"/>
        <v>3.4650930917113631E-3</v>
      </c>
      <c r="O63" s="9"/>
    </row>
    <row r="64" spans="1:15" x14ac:dyDescent="0.25">
      <c r="A64" s="6" t="s">
        <v>16</v>
      </c>
      <c r="C64" s="7">
        <f>'Return on Assets data'!K24</f>
        <v>6.6199999999999995E-2</v>
      </c>
      <c r="D64" s="7">
        <f>'Return on Assets data'!L24</f>
        <v>5.3699999999999998E-2</v>
      </c>
      <c r="E64" s="7">
        <f>'Return on Assets data'!M24</f>
        <v>6.8900000000000003E-2</v>
      </c>
      <c r="F64" s="7">
        <f>'Return on Assets data'!N24</f>
        <v>9.06E-2</v>
      </c>
      <c r="I64" s="6" t="s">
        <v>16</v>
      </c>
      <c r="K64" s="11">
        <f t="shared" si="4"/>
        <v>4.8999999999999946E-3</v>
      </c>
      <c r="L64" s="11">
        <f t="shared" si="4"/>
        <v>-7.6000000000000026E-3</v>
      </c>
      <c r="M64" s="11">
        <f t="shared" si="4"/>
        <v>7.6000000000000026E-3</v>
      </c>
      <c r="N64" s="11">
        <f t="shared" si="4"/>
        <v>2.93E-2</v>
      </c>
      <c r="O64" s="9"/>
    </row>
    <row r="65" spans="1:14" x14ac:dyDescent="0.25">
      <c r="A65" s="6" t="s">
        <v>36</v>
      </c>
      <c r="C65" s="7">
        <f>'Return on Assets data'!K25</f>
        <v>7.6267467112782247E-2</v>
      </c>
      <c r="D65" s="7">
        <f>'Return on Assets data'!L25</f>
        <v>6.4623319318332609E-2</v>
      </c>
      <c r="E65" s="7">
        <f>'Return on Assets data'!M25</f>
        <v>6.0682021386211767E-2</v>
      </c>
      <c r="F65" s="7">
        <f>'Return on Assets data'!N25</f>
        <v>4.8855487008988979E-2</v>
      </c>
      <c r="I65" s="6" t="s">
        <v>36</v>
      </c>
      <c r="K65" s="11">
        <f t="shared" si="4"/>
        <v>-3.0325328872177482E-3</v>
      </c>
      <c r="L65" s="11">
        <f t="shared" si="4"/>
        <v>2.0723319318332607E-2</v>
      </c>
      <c r="M65" s="11">
        <f t="shared" si="4"/>
        <v>1.7782021386211766E-2</v>
      </c>
      <c r="N65" s="11">
        <f t="shared" si="4"/>
        <v>6.3554870089889762E-3</v>
      </c>
    </row>
    <row r="66" spans="1:14" x14ac:dyDescent="0.25">
      <c r="A66" s="29" t="s">
        <v>17</v>
      </c>
      <c r="B66" s="30"/>
      <c r="C66" s="31">
        <f>'Return on Assets data'!K26</f>
        <v>7.8077705706688622E-2</v>
      </c>
      <c r="D66" s="31">
        <f>'Return on Assets data'!L26</f>
        <v>6.6375812684835084E-2</v>
      </c>
      <c r="E66" s="31">
        <f>'Return on Assets data'!M26</f>
        <v>4.5737885846143508E-2</v>
      </c>
      <c r="F66" s="31">
        <f>'Return on Assets data'!N26</f>
        <v>3.9654989115732293E-2</v>
      </c>
      <c r="I66" s="29" t="s">
        <v>17</v>
      </c>
      <c r="J66" s="30"/>
      <c r="K66" s="32">
        <f t="shared" si="4"/>
        <v>-2.3222942933113777E-3</v>
      </c>
      <c r="L66" s="32">
        <f t="shared" si="4"/>
        <v>1.7175812684835083E-2</v>
      </c>
      <c r="M66" s="32">
        <f t="shared" si="4"/>
        <v>-2.5621141538564943E-3</v>
      </c>
      <c r="N66" s="32">
        <f t="shared" si="4"/>
        <v>-7.8450108842677072E-3</v>
      </c>
    </row>
    <row r="67" spans="1:14" x14ac:dyDescent="0.25">
      <c r="A67"/>
    </row>
    <row r="68" spans="1:14" ht="60" customHeight="1" x14ac:dyDescent="0.25">
      <c r="A68" s="28" t="s">
        <v>40</v>
      </c>
      <c r="B68" s="41" t="s">
        <v>41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1:14" ht="15" customHeigh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1" spans="1:14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 x14ac:dyDescent="0.25">
      <c r="A72"/>
    </row>
    <row r="73" spans="1:14" x14ac:dyDescent="0.25">
      <c r="A73"/>
    </row>
    <row r="74" spans="1:14" x14ac:dyDescent="0.25">
      <c r="A74"/>
    </row>
    <row r="75" spans="1:14" x14ac:dyDescent="0.25">
      <c r="A75"/>
    </row>
    <row r="76" spans="1:14" x14ac:dyDescent="0.25">
      <c r="A76"/>
    </row>
    <row r="77" spans="1:14" x14ac:dyDescent="0.25">
      <c r="A77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</sheetData>
  <mergeCells count="5">
    <mergeCell ref="B35:N35"/>
    <mergeCell ref="B68:N68"/>
    <mergeCell ref="B37:N37"/>
    <mergeCell ref="A71:N71"/>
    <mergeCell ref="A69:N69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 on Assets data</vt:lpstr>
      <vt:lpstr>Rearranged for printing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Grist, Peter</dc:creator>
  <cp:lastModifiedBy>Grist, Peter</cp:lastModifiedBy>
  <cp:lastPrinted>2018-09-07T00:13:31Z</cp:lastPrinted>
  <dcterms:created xsi:type="dcterms:W3CDTF">2018-05-25T06:13:26Z</dcterms:created>
  <dcterms:modified xsi:type="dcterms:W3CDTF">2018-09-10T22:55:40Z</dcterms:modified>
</cp:coreProperties>
</file>