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powernetworks-my.sharepoint.com/personal/debbie_voltz_sapowernetworks_com_au/Documents/AER Determination/Price Lists/"/>
    </mc:Choice>
  </mc:AlternateContent>
  <xr:revisionPtr revIDLastSave="472" documentId="8_{35F4B2A2-6371-4571-9394-451D5516AE4A}" xr6:coauthVersionLast="45" xr6:coauthVersionMax="45" xr10:uidLastSave="{8D382FF9-8DD1-47FC-907B-4351EA3C23ED}"/>
  <bookViews>
    <workbookView xWindow="-120" yWindow="-120" windowWidth="29040" windowHeight="15840" xr2:uid="{D9E8DF1D-515A-48D3-AC73-974E592D0F5E}"/>
  </bookViews>
  <sheets>
    <sheet name="Metering Services" sheetId="1" r:id="rId1"/>
    <sheet name="Final Decis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I14" i="1" l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8" i="1"/>
  <c r="H8" i="1"/>
  <c r="G8" i="1"/>
  <c r="F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E31" i="1" l="1"/>
  <c r="I24" i="1"/>
  <c r="H24" i="1"/>
  <c r="G24" i="1"/>
  <c r="F24" i="1"/>
  <c r="G31" i="1" l="1"/>
  <c r="H31" i="1" s="1"/>
  <c r="I31" i="1" s="1"/>
  <c r="D31" i="1"/>
  <c r="E32" i="1"/>
  <c r="F32" i="1" s="1"/>
  <c r="G32" i="1" s="1"/>
  <c r="H32" i="1" s="1"/>
  <c r="I32" i="1" s="1"/>
  <c r="D32" i="1" l="1"/>
  <c r="E33" i="1"/>
  <c r="F33" i="1" s="1"/>
  <c r="G33" i="1" s="1"/>
  <c r="H33" i="1" s="1"/>
  <c r="I33" i="1" s="1"/>
  <c r="D33" i="1" l="1"/>
</calcChain>
</file>

<file path=xl/sharedStrings.xml><?xml version="1.0" encoding="utf-8"?>
<sst xmlns="http://schemas.openxmlformats.org/spreadsheetml/2006/main" count="146" uniqueCount="78">
  <si>
    <t>2020-21</t>
  </si>
  <si>
    <t>2021-22</t>
  </si>
  <si>
    <t>2022-23</t>
  </si>
  <si>
    <t>2023-24</t>
  </si>
  <si>
    <t>2024-25</t>
  </si>
  <si>
    <t>Nominal Discount Rate</t>
  </si>
  <si>
    <t>Real Discount Rate</t>
  </si>
  <si>
    <t>CPI p.a.</t>
  </si>
  <si>
    <t>X factor</t>
  </si>
  <si>
    <t>Smoothed Prices ($/year Nominal)</t>
  </si>
  <si>
    <t>Non-Capital</t>
  </si>
  <si>
    <t>Capital</t>
  </si>
  <si>
    <t>Non-Capital and Capital</t>
  </si>
  <si>
    <t>AER Final Decision (Smoothed Prices)</t>
  </si>
  <si>
    <t>X-Factor</t>
  </si>
  <si>
    <t>Initial Price</t>
  </si>
  <si>
    <t>A-Factor</t>
  </si>
  <si>
    <t>Indicative Prices</t>
  </si>
  <si>
    <t>Metering Services Price Schedule</t>
  </si>
  <si>
    <t>Actual CPI Index Number (All Groups Qtr ending Dec)</t>
  </si>
  <si>
    <t>Links to PTRM ($m, Nominal)</t>
  </si>
  <si>
    <t>Total</t>
  </si>
  <si>
    <t>Return on Capital</t>
  </si>
  <si>
    <t>Return of Capital (regulatory depreciation)</t>
  </si>
  <si>
    <t>Operating Expenditure</t>
  </si>
  <si>
    <t>Revenue Adjustments</t>
  </si>
  <si>
    <t>Net Tax Allowance</t>
  </si>
  <si>
    <t>Annual Revenue Requirement</t>
  </si>
  <si>
    <t>Metering Prices</t>
  </si>
  <si>
    <t>AER Smoothed Prices</t>
  </si>
  <si>
    <t>Legacy Metering Services (Type 5 and type 6)</t>
  </si>
  <si>
    <t>Unsmoothed Metering charges</t>
  </si>
  <si>
    <t>$ Nominal</t>
  </si>
  <si>
    <t>Legacy Metering Services - Annual Metering Charges</t>
  </si>
  <si>
    <t>Smoothed Prices (c/day Nominal)</t>
  </si>
  <si>
    <t>N-C</t>
  </si>
  <si>
    <t>C</t>
  </si>
  <si>
    <t>Annual Metering Revenue ($M)</t>
  </si>
  <si>
    <t>Operating Costs</t>
  </si>
  <si>
    <t>Capital Recovery</t>
  </si>
  <si>
    <t>NPV Unsmoothed</t>
  </si>
  <si>
    <t>NPV</t>
  </si>
  <si>
    <t>NPV Smoothed</t>
  </si>
  <si>
    <t>Revenue</t>
  </si>
  <si>
    <t>Difference</t>
  </si>
  <si>
    <t>Smoothed Revenue ($ Nominal)</t>
  </si>
  <si>
    <t>Customer Numbers</t>
  </si>
  <si>
    <t>Total Revenue ($M)</t>
  </si>
  <si>
    <t>Type 5 and 6 Sites</t>
  </si>
  <si>
    <t>Sites for capital recovery</t>
  </si>
  <si>
    <t>Final year difference ($m)</t>
  </si>
  <si>
    <t>Final year difference (%)</t>
  </si>
  <si>
    <t>Table 16.11 of Final Decision 2015-20 ($ Nominal)</t>
  </si>
  <si>
    <t>Approved</t>
  </si>
  <si>
    <t>AER FD</t>
  </si>
  <si>
    <t>Revised Proposal</t>
  </si>
  <si>
    <t>Tariff class</t>
  </si>
  <si>
    <t>Costs</t>
  </si>
  <si>
    <t>2015/16</t>
  </si>
  <si>
    <t>2016/17</t>
  </si>
  <si>
    <t>2017/18</t>
  </si>
  <si>
    <t>2018/19</t>
  </si>
  <si>
    <t>2019/20</t>
  </si>
  <si>
    <t>$ p.a.</t>
  </si>
  <si>
    <t>2019-20</t>
  </si>
  <si>
    <t>Dfference</t>
  </si>
  <si>
    <t>Type 1–4 ‘Exceptional’ remotely read interval meter</t>
  </si>
  <si>
    <t>Non–capital</t>
  </si>
  <si>
    <t>Type 5–6 CT connected manually read meter</t>
  </si>
  <si>
    <t>Type 5–6 WC manually read meter</t>
  </si>
  <si>
    <t>c/day</t>
  </si>
  <si>
    <t>$/year</t>
  </si>
  <si>
    <t>2020/21</t>
  </si>
  <si>
    <t>2021/22</t>
  </si>
  <si>
    <t>2022/23</t>
  </si>
  <si>
    <t>2023/24</t>
  </si>
  <si>
    <t>2024/25</t>
  </si>
  <si>
    <t>Legacy metering service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</si>
</sst>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0.0%"/>
    <numFmt numFmtId="166" formatCode="_(&quot;$&quot;* #,##0.00_);_(&quot;$&quot;* \(#,##0.00\);_(&quot;$&quot;* &quot;-&quot;??_);_(@_)"/>
    <numFmt numFmtId="167" formatCode="&quot;$&quot;#,##0.0000"/>
    <numFmt numFmtId="168" formatCode="&quot;$&quot;\ #,##0.00"/>
    <numFmt numFmtId="169" formatCode="0.0"/>
    <numFmt numFmtId="170" formatCode="_-* #,##0.000_-;\-* #,##0.000_-;_-* &quot;-&quot;??_-;_-@_-"/>
    <numFmt numFmtId="171" formatCode="0.000"/>
    <numFmt numFmtId="172" formatCode="&quot;$&quot;#,##0.00"/>
    <numFmt numFmtId="173" formatCode="_(* #,##0_);_(* \(#,##0\);_(* &quot;-&quot;??_);_(@_)"/>
    <numFmt numFmtId="174" formatCode="#,##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16"/>
      <color indexed="9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Century Gothic"/>
      <family val="2"/>
    </font>
    <font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b/>
      <i/>
      <sz val="9"/>
      <color rgb="FF0000FF"/>
      <name val="Arial"/>
      <family val="2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89696"/>
        <bgColor indexed="64"/>
      </patternFill>
    </fill>
    <fill>
      <patternFill patternType="solid">
        <fgColor rgb="FF44B6B1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365F9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/>
      <top/>
      <bottom style="medium">
        <color rgb="FFA8A8A8"/>
      </bottom>
      <diagonal/>
    </border>
    <border>
      <left/>
      <right/>
      <top style="medium">
        <color rgb="FFA8A8A8"/>
      </top>
      <bottom/>
      <diagonal/>
    </border>
    <border>
      <left/>
      <right/>
      <top style="medium">
        <color rgb="FFA8A8A8"/>
      </top>
      <bottom style="medium">
        <color rgb="FFEAEAEA"/>
      </bottom>
      <diagonal/>
    </border>
    <border>
      <left/>
      <right/>
      <top style="medium">
        <color rgb="FFEAEAEA"/>
      </top>
      <bottom style="medium">
        <color rgb="FFEAEAEA"/>
      </bottom>
      <diagonal/>
    </border>
    <border>
      <left/>
      <right/>
      <top style="medium">
        <color rgb="FFEAEAEA"/>
      </top>
      <bottom style="medium">
        <color rgb="FFA8A8A8"/>
      </bottom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theme="5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1" fontId="6" fillId="7" borderId="0" applyFont="0" applyBorder="0" applyAlignment="0">
      <alignment horizontal="right"/>
      <protection locked="0"/>
    </xf>
    <xf numFmtId="41" fontId="6" fillId="8" borderId="0" applyFont="0" applyBorder="0">
      <alignment horizontal="right"/>
      <protection locked="0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7" fillId="9" borderId="0"/>
    <xf numFmtId="0" fontId="6" fillId="0" borderId="0"/>
    <xf numFmtId="0" fontId="1" fillId="0" borderId="0"/>
    <xf numFmtId="0" fontId="17" fillId="11" borderId="0">
      <alignment horizontal="left" vertical="center"/>
      <protection locked="0"/>
    </xf>
    <xf numFmtId="0" fontId="19" fillId="10" borderId="0">
      <alignment vertical="center"/>
      <protection locked="0"/>
    </xf>
    <xf numFmtId="0" fontId="6" fillId="0" borderId="0" applyFill="0"/>
    <xf numFmtId="0" fontId="6" fillId="0" borderId="0"/>
    <xf numFmtId="0" fontId="1" fillId="0" borderId="0"/>
    <xf numFmtId="0" fontId="6" fillId="0" borderId="0"/>
    <xf numFmtId="0" fontId="22" fillId="10" borderId="17">
      <alignment vertical="center"/>
    </xf>
    <xf numFmtId="0" fontId="6" fillId="0" borderId="0"/>
    <xf numFmtId="0" fontId="23" fillId="4" borderId="0" applyNumberFormat="0" applyBorder="0" applyAlignment="0" applyProtection="0"/>
    <xf numFmtId="0" fontId="24" fillId="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10" borderId="0">
      <alignment vertical="center"/>
      <protection locked="0"/>
    </xf>
    <xf numFmtId="0" fontId="1" fillId="0" borderId="0"/>
    <xf numFmtId="43" fontId="6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</cellStyleXfs>
  <cellXfs count="242">
    <xf numFmtId="0" fontId="0" fillId="0" borderId="0" xfId="0"/>
    <xf numFmtId="0" fontId="0" fillId="2" borderId="0" xfId="0" applyFill="1"/>
    <xf numFmtId="170" fontId="9" fillId="2" borderId="0" xfId="1" applyNumberFormat="1" applyFont="1" applyFill="1" applyBorder="1"/>
    <xf numFmtId="0" fontId="3" fillId="2" borderId="0" xfId="0" applyFont="1" applyFill="1"/>
    <xf numFmtId="0" fontId="0" fillId="2" borderId="0" xfId="0" applyFill="1" applyAlignment="1">
      <alignment horizontal="right"/>
    </xf>
    <xf numFmtId="169" fontId="0" fillId="2" borderId="0" xfId="0" applyNumberFormat="1" applyFill="1"/>
    <xf numFmtId="10" fontId="0" fillId="2" borderId="0" xfId="0" applyNumberFormat="1" applyFill="1"/>
    <xf numFmtId="168" fontId="0" fillId="2" borderId="0" xfId="0" applyNumberFormat="1" applyFill="1"/>
    <xf numFmtId="165" fontId="0" fillId="2" borderId="0" xfId="0" applyNumberFormat="1" applyFill="1"/>
    <xf numFmtId="0" fontId="0" fillId="2" borderId="0" xfId="0" applyFill="1" applyBorder="1"/>
    <xf numFmtId="0" fontId="7" fillId="2" borderId="0" xfId="3" applyFont="1" applyFill="1" applyBorder="1"/>
    <xf numFmtId="0" fontId="8" fillId="2" borderId="0" xfId="3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Border="1"/>
    <xf numFmtId="0" fontId="5" fillId="2" borderId="0" xfId="3" applyFont="1" applyFill="1" applyBorder="1" applyAlignment="1">
      <alignment horizontal="right"/>
    </xf>
    <xf numFmtId="170" fontId="10" fillId="2" borderId="0" xfId="1" applyNumberFormat="1" applyFont="1" applyFill="1" applyBorder="1"/>
    <xf numFmtId="170" fontId="7" fillId="2" borderId="0" xfId="1" applyNumberFormat="1" applyFont="1" applyFill="1" applyBorder="1"/>
    <xf numFmtId="168" fontId="10" fillId="3" borderId="0" xfId="3" applyNumberFormat="1" applyFont="1" applyFill="1" applyBorder="1"/>
    <xf numFmtId="168" fontId="7" fillId="3" borderId="0" xfId="3" applyNumberFormat="1" applyFont="1" applyFill="1" applyBorder="1"/>
    <xf numFmtId="0" fontId="0" fillId="2" borderId="0" xfId="0" applyFont="1" applyFill="1"/>
    <xf numFmtId="44" fontId="0" fillId="2" borderId="0" xfId="7" applyFont="1" applyFill="1"/>
    <xf numFmtId="2" fontId="5" fillId="3" borderId="1" xfId="3" applyNumberFormat="1" applyFont="1" applyFill="1" applyBorder="1"/>
    <xf numFmtId="0" fontId="7" fillId="3" borderId="2" xfId="3" applyFont="1" applyFill="1" applyBorder="1"/>
    <xf numFmtId="0" fontId="7" fillId="3" borderId="3" xfId="3" applyFont="1" applyFill="1" applyBorder="1"/>
    <xf numFmtId="0" fontId="6" fillId="3" borderId="4" xfId="4" applyFill="1" applyBorder="1"/>
    <xf numFmtId="0" fontId="7" fillId="3" borderId="0" xfId="3" applyFont="1" applyFill="1" applyBorder="1"/>
    <xf numFmtId="0" fontId="5" fillId="3" borderId="5" xfId="3" applyFont="1" applyFill="1" applyBorder="1" applyAlignment="1">
      <alignment horizontal="right"/>
    </xf>
    <xf numFmtId="0" fontId="5" fillId="3" borderId="11" xfId="3" applyFont="1" applyFill="1" applyBorder="1" applyAlignment="1">
      <alignment horizontal="right"/>
    </xf>
    <xf numFmtId="0" fontId="2" fillId="3" borderId="4" xfId="4" applyFont="1" applyFill="1" applyBorder="1"/>
    <xf numFmtId="0" fontId="7" fillId="3" borderId="0" xfId="3" applyFont="1" applyFill="1" applyBorder="1" applyAlignment="1">
      <alignment horizontal="right"/>
    </xf>
    <xf numFmtId="43" fontId="7" fillId="3" borderId="0" xfId="3" applyNumberFormat="1" applyFont="1" applyFill="1" applyBorder="1"/>
    <xf numFmtId="43" fontId="7" fillId="3" borderId="6" xfId="3" applyNumberFormat="1" applyFont="1" applyFill="1" applyBorder="1"/>
    <xf numFmtId="164" fontId="2" fillId="3" borderId="4" xfId="5" applyNumberFormat="1" applyFont="1" applyFill="1" applyBorder="1"/>
    <xf numFmtId="10" fontId="7" fillId="3" borderId="0" xfId="3" applyNumberFormat="1" applyFont="1" applyFill="1" applyBorder="1"/>
    <xf numFmtId="10" fontId="7" fillId="3" borderId="6" xfId="3" applyNumberFormat="1" applyFont="1" applyFill="1" applyBorder="1"/>
    <xf numFmtId="0" fontId="5" fillId="3" borderId="0" xfId="3" applyFont="1" applyFill="1" applyBorder="1" applyAlignment="1">
      <alignment horizontal="right"/>
    </xf>
    <xf numFmtId="165" fontId="7" fillId="3" borderId="0" xfId="2" applyNumberFormat="1" applyFont="1" applyFill="1" applyBorder="1"/>
    <xf numFmtId="165" fontId="5" fillId="3" borderId="0" xfId="3" applyNumberFormat="1" applyFont="1" applyFill="1" applyBorder="1"/>
    <xf numFmtId="165" fontId="5" fillId="3" borderId="6" xfId="3" applyNumberFormat="1" applyFont="1" applyFill="1" applyBorder="1"/>
    <xf numFmtId="0" fontId="7" fillId="3" borderId="6" xfId="3" applyFont="1" applyFill="1" applyBorder="1"/>
    <xf numFmtId="0" fontId="8" fillId="3" borderId="0" xfId="3" applyFont="1" applyFill="1" applyBorder="1"/>
    <xf numFmtId="168" fontId="7" fillId="3" borderId="6" xfId="3" applyNumberFormat="1" applyFont="1" applyFill="1" applyBorder="1"/>
    <xf numFmtId="166" fontId="0" fillId="3" borderId="4" xfId="6" applyFont="1" applyFill="1" applyBorder="1"/>
    <xf numFmtId="166" fontId="0" fillId="3" borderId="7" xfId="6" applyFont="1" applyFill="1" applyBorder="1"/>
    <xf numFmtId="0" fontId="7" fillId="3" borderId="8" xfId="3" applyFont="1" applyFill="1" applyBorder="1"/>
    <xf numFmtId="0" fontId="7" fillId="3" borderId="9" xfId="3" applyFont="1" applyFill="1" applyBorder="1"/>
    <xf numFmtId="0" fontId="33" fillId="2" borderId="0" xfId="0" applyFont="1" applyFill="1" applyBorder="1"/>
    <xf numFmtId="0" fontId="34" fillId="2" borderId="0" xfId="0" applyFont="1" applyFill="1" applyBorder="1"/>
    <xf numFmtId="0" fontId="6" fillId="0" borderId="0" xfId="4"/>
    <xf numFmtId="0" fontId="6" fillId="2" borderId="0" xfId="4" applyFont="1" applyFill="1"/>
    <xf numFmtId="0" fontId="11" fillId="2" borderId="0" xfId="4" applyFont="1" applyFill="1"/>
    <xf numFmtId="0" fontId="6" fillId="2" borderId="0" xfId="4" applyFont="1" applyFill="1" applyBorder="1"/>
    <xf numFmtId="0" fontId="25" fillId="0" borderId="0" xfId="4" applyFont="1"/>
    <xf numFmtId="0" fontId="26" fillId="13" borderId="0" xfId="4" applyFont="1" applyFill="1" applyBorder="1"/>
    <xf numFmtId="43" fontId="26" fillId="13" borderId="0" xfId="31" applyNumberFormat="1" applyFont="1" applyFill="1" applyBorder="1" applyAlignment="1">
      <alignment horizontal="right"/>
    </xf>
    <xf numFmtId="0" fontId="27" fillId="13" borderId="0" xfId="4" applyFont="1" applyFill="1" applyBorder="1"/>
    <xf numFmtId="43" fontId="27" fillId="13" borderId="0" xfId="31" applyNumberFormat="1" applyFont="1" applyFill="1" applyBorder="1"/>
    <xf numFmtId="43" fontId="26" fillId="13" borderId="0" xfId="31" applyNumberFormat="1" applyFont="1" applyFill="1" applyBorder="1"/>
    <xf numFmtId="2" fontId="26" fillId="13" borderId="0" xfId="4" applyNumberFormat="1" applyFont="1" applyFill="1" applyBorder="1"/>
    <xf numFmtId="0" fontId="3" fillId="2" borderId="0" xfId="4" applyFont="1" applyFill="1"/>
    <xf numFmtId="0" fontId="20" fillId="2" borderId="0" xfId="4" applyFont="1" applyFill="1" applyBorder="1"/>
    <xf numFmtId="0" fontId="3" fillId="2" borderId="0" xfId="4" applyFont="1" applyFill="1" applyBorder="1"/>
    <xf numFmtId="0" fontId="3" fillId="2" borderId="0" xfId="4" quotePrefix="1" applyFont="1" applyFill="1"/>
    <xf numFmtId="44" fontId="11" fillId="2" borderId="0" xfId="4" applyNumberFormat="1" applyFont="1" applyFill="1"/>
    <xf numFmtId="0" fontId="2" fillId="2" borderId="0" xfId="4" applyFont="1" applyFill="1" applyBorder="1"/>
    <xf numFmtId="44" fontId="6" fillId="2" borderId="0" xfId="4" applyNumberFormat="1" applyFont="1" applyFill="1" applyBorder="1"/>
    <xf numFmtId="0" fontId="12" fillId="13" borderId="54" xfId="4" applyFont="1" applyFill="1" applyBorder="1"/>
    <xf numFmtId="0" fontId="2" fillId="13" borderId="52" xfId="4" applyFont="1" applyFill="1" applyBorder="1" applyAlignment="1">
      <alignment horizontal="center"/>
    </xf>
    <xf numFmtId="0" fontId="2" fillId="13" borderId="53" xfId="4" applyFont="1" applyFill="1" applyBorder="1" applyAlignment="1">
      <alignment horizontal="center"/>
    </xf>
    <xf numFmtId="0" fontId="12" fillId="2" borderId="0" xfId="4" applyFont="1" applyFill="1" applyBorder="1"/>
    <xf numFmtId="0" fontId="6" fillId="0" borderId="0" xfId="4" applyFont="1"/>
    <xf numFmtId="6" fontId="2" fillId="13" borderId="49" xfId="4" quotePrefix="1" applyNumberFormat="1" applyFont="1" applyFill="1" applyBorder="1"/>
    <xf numFmtId="0" fontId="12" fillId="13" borderId="49" xfId="4" applyFont="1" applyFill="1" applyBorder="1"/>
    <xf numFmtId="0" fontId="2" fillId="13" borderId="0" xfId="4" applyFont="1" applyFill="1" applyBorder="1" applyAlignment="1">
      <alignment horizontal="center"/>
    </xf>
    <xf numFmtId="0" fontId="2" fillId="13" borderId="16" xfId="4" applyFont="1" applyFill="1" applyBorder="1" applyAlignment="1">
      <alignment horizontal="center"/>
    </xf>
    <xf numFmtId="164" fontId="2" fillId="2" borderId="0" xfId="5" applyNumberFormat="1" applyFont="1" applyFill="1" applyBorder="1"/>
    <xf numFmtId="0" fontId="2" fillId="14" borderId="17" xfId="4" applyFont="1" applyFill="1" applyBorder="1"/>
    <xf numFmtId="0" fontId="12" fillId="14" borderId="17" xfId="4" applyFont="1" applyFill="1" applyBorder="1"/>
    <xf numFmtId="164" fontId="28" fillId="14" borderId="19" xfId="5" applyNumberFormat="1" applyFont="1" applyFill="1" applyBorder="1"/>
    <xf numFmtId="164" fontId="28" fillId="14" borderId="18" xfId="5" applyNumberFormat="1" applyFont="1" applyFill="1" applyBorder="1"/>
    <xf numFmtId="0" fontId="6" fillId="2" borderId="29" xfId="4" applyFont="1" applyFill="1" applyBorder="1"/>
    <xf numFmtId="44" fontId="6" fillId="2" borderId="0" xfId="37" applyNumberFormat="1" applyFont="1" applyFill="1" applyBorder="1"/>
    <xf numFmtId="0" fontId="6" fillId="0" borderId="50" xfId="4" applyFont="1" applyFill="1" applyBorder="1"/>
    <xf numFmtId="0" fontId="6" fillId="0" borderId="33" xfId="4" applyFont="1" applyFill="1" applyBorder="1"/>
    <xf numFmtId="44" fontId="6" fillId="2" borderId="0" xfId="37" applyFont="1" applyFill="1" applyBorder="1"/>
    <xf numFmtId="0" fontId="2" fillId="14" borderId="20" xfId="4" applyFont="1" applyFill="1" applyBorder="1"/>
    <xf numFmtId="0" fontId="12" fillId="14" borderId="37" xfId="4" applyFont="1" applyFill="1" applyBorder="1"/>
    <xf numFmtId="0" fontId="2" fillId="14" borderId="25" xfId="4" applyFont="1" applyFill="1" applyBorder="1"/>
    <xf numFmtId="0" fontId="12" fillId="14" borderId="25" xfId="4" applyFont="1" applyFill="1" applyBorder="1"/>
    <xf numFmtId="164" fontId="2" fillId="14" borderId="59" xfId="5" applyNumberFormat="1" applyFont="1" applyFill="1" applyBorder="1"/>
    <xf numFmtId="164" fontId="2" fillId="14" borderId="46" xfId="5" applyNumberFormat="1" applyFont="1" applyFill="1" applyBorder="1"/>
    <xf numFmtId="0" fontId="6" fillId="2" borderId="28" xfId="4" applyFont="1" applyFill="1" applyBorder="1"/>
    <xf numFmtId="0" fontId="6" fillId="2" borderId="38" xfId="4" applyFont="1" applyFill="1" applyBorder="1"/>
    <xf numFmtId="173" fontId="6" fillId="2" borderId="13" xfId="31" applyNumberFormat="1" applyFont="1" applyFill="1" applyBorder="1"/>
    <xf numFmtId="0" fontId="6" fillId="2" borderId="39" xfId="4" applyFont="1" applyFill="1" applyBorder="1"/>
    <xf numFmtId="0" fontId="6" fillId="2" borderId="40" xfId="4" applyFont="1" applyFill="1" applyBorder="1"/>
    <xf numFmtId="173" fontId="6" fillId="2" borderId="35" xfId="31" applyNumberFormat="1" applyFont="1" applyFill="1" applyBorder="1"/>
    <xf numFmtId="0" fontId="29" fillId="15" borderId="0" xfId="4" applyFont="1" applyFill="1" applyAlignment="1">
      <alignment vertical="center" wrapText="1"/>
    </xf>
    <xf numFmtId="0" fontId="29" fillId="15" borderId="0" xfId="4" applyFont="1" applyFill="1" applyAlignment="1">
      <alignment horizontal="right" vertical="center" wrapText="1"/>
    </xf>
    <xf numFmtId="0" fontId="15" fillId="0" borderId="0" xfId="4" applyFont="1" applyAlignment="1">
      <alignment horizontal="right" vertical="center" wrapText="1"/>
    </xf>
    <xf numFmtId="0" fontId="15" fillId="16" borderId="0" xfId="4" applyFont="1" applyFill="1" applyAlignment="1">
      <alignment horizontal="right" vertical="center" wrapText="1"/>
    </xf>
    <xf numFmtId="0" fontId="15" fillId="16" borderId="41" xfId="4" applyFont="1" applyFill="1" applyBorder="1" applyAlignment="1">
      <alignment horizontal="right" vertical="center" wrapText="1"/>
    </xf>
    <xf numFmtId="0" fontId="11" fillId="0" borderId="0" xfId="4" applyFont="1"/>
    <xf numFmtId="0" fontId="7" fillId="0" borderId="0" xfId="3" applyFont="1"/>
    <xf numFmtId="0" fontId="6" fillId="13" borderId="21" xfId="4" applyFont="1" applyFill="1" applyBorder="1" applyAlignment="1">
      <alignment horizontal="center"/>
    </xf>
    <xf numFmtId="0" fontId="6" fillId="13" borderId="43" xfId="4" applyFont="1" applyFill="1" applyBorder="1" applyAlignment="1">
      <alignment horizontal="center"/>
    </xf>
    <xf numFmtId="0" fontId="7" fillId="2" borderId="0" xfId="3" applyFont="1" applyFill="1"/>
    <xf numFmtId="0" fontId="7" fillId="2" borderId="0" xfId="3" applyFont="1" applyFill="1" applyBorder="1" applyAlignment="1">
      <alignment horizontal="right"/>
    </xf>
    <xf numFmtId="2" fontId="7" fillId="2" borderId="0" xfId="3" applyNumberFormat="1" applyFont="1" applyFill="1" applyBorder="1"/>
    <xf numFmtId="167" fontId="7" fillId="2" borderId="0" xfId="3" applyNumberFormat="1" applyFont="1" applyFill="1"/>
    <xf numFmtId="0" fontId="2" fillId="14" borderId="23" xfId="4" applyFont="1" applyFill="1" applyBorder="1"/>
    <xf numFmtId="0" fontId="12" fillId="14" borderId="44" xfId="4" applyFont="1" applyFill="1" applyBorder="1"/>
    <xf numFmtId="0" fontId="2" fillId="13" borderId="54" xfId="4" applyFont="1" applyFill="1" applyBorder="1"/>
    <xf numFmtId="174" fontId="6" fillId="2" borderId="0" xfId="37" applyNumberFormat="1" applyFont="1" applyFill="1" applyBorder="1"/>
    <xf numFmtId="2" fontId="5" fillId="12" borderId="27" xfId="3" applyNumberFormat="1" applyFont="1" applyFill="1" applyBorder="1"/>
    <xf numFmtId="165" fontId="7" fillId="12" borderId="0" xfId="14" applyNumberFormat="1" applyFont="1" applyFill="1" applyBorder="1"/>
    <xf numFmtId="0" fontId="8" fillId="12" borderId="0" xfId="3" applyFont="1" applyFill="1" applyBorder="1"/>
    <xf numFmtId="0" fontId="7" fillId="12" borderId="0" xfId="3" applyFont="1" applyFill="1" applyBorder="1"/>
    <xf numFmtId="168" fontId="5" fillId="12" borderId="0" xfId="3" applyNumberFormat="1" applyFont="1" applyFill="1" applyBorder="1"/>
    <xf numFmtId="0" fontId="6" fillId="12" borderId="12" xfId="4" applyFont="1" applyFill="1" applyBorder="1"/>
    <xf numFmtId="0" fontId="7" fillId="12" borderId="12" xfId="3" applyFont="1" applyFill="1" applyBorder="1"/>
    <xf numFmtId="0" fontId="6" fillId="12" borderId="48" xfId="4" applyFont="1" applyFill="1" applyBorder="1"/>
    <xf numFmtId="0" fontId="6" fillId="12" borderId="4" xfId="4" applyFont="1" applyFill="1" applyBorder="1"/>
    <xf numFmtId="2" fontId="7" fillId="12" borderId="0" xfId="3" applyNumberFormat="1" applyFont="1" applyFill="1" applyBorder="1"/>
    <xf numFmtId="0" fontId="5" fillId="12" borderId="45" xfId="3" applyFont="1" applyFill="1" applyBorder="1" applyAlignment="1">
      <alignment horizontal="right"/>
    </xf>
    <xf numFmtId="0" fontId="6" fillId="12" borderId="6" xfId="4" applyFont="1" applyFill="1" applyBorder="1"/>
    <xf numFmtId="0" fontId="2" fillId="12" borderId="4" xfId="4" applyFont="1" applyFill="1" applyBorder="1"/>
    <xf numFmtId="0" fontId="7" fillId="12" borderId="0" xfId="3" applyFont="1" applyFill="1" applyBorder="1" applyAlignment="1">
      <alignment horizontal="right"/>
    </xf>
    <xf numFmtId="43" fontId="7" fillId="12" borderId="0" xfId="3" applyNumberFormat="1" applyFont="1" applyFill="1" applyBorder="1"/>
    <xf numFmtId="164" fontId="2" fillId="12" borderId="4" xfId="5" applyNumberFormat="1" applyFont="1" applyFill="1" applyBorder="1"/>
    <xf numFmtId="10" fontId="7" fillId="12" borderId="0" xfId="3" applyNumberFormat="1" applyFont="1" applyFill="1" applyBorder="1"/>
    <xf numFmtId="44" fontId="6" fillId="12" borderId="6" xfId="4" applyNumberFormat="1" applyFont="1" applyFill="1" applyBorder="1"/>
    <xf numFmtId="0" fontId="2" fillId="12" borderId="6" xfId="4" applyFont="1" applyFill="1" applyBorder="1"/>
    <xf numFmtId="167" fontId="7" fillId="12" borderId="0" xfId="3" applyNumberFormat="1" applyFont="1" applyFill="1" applyBorder="1"/>
    <xf numFmtId="164" fontId="2" fillId="12" borderId="6" xfId="5" applyNumberFormat="1" applyFont="1" applyFill="1" applyBorder="1"/>
    <xf numFmtId="44" fontId="6" fillId="12" borderId="6" xfId="37" applyNumberFormat="1" applyFont="1" applyFill="1" applyBorder="1"/>
    <xf numFmtId="44" fontId="6" fillId="12" borderId="4" xfId="37" applyFont="1" applyFill="1" applyBorder="1"/>
    <xf numFmtId="44" fontId="6" fillId="12" borderId="27" xfId="37" applyFont="1" applyFill="1" applyBorder="1"/>
    <xf numFmtId="0" fontId="5" fillId="12" borderId="12" xfId="3" applyFont="1" applyFill="1" applyBorder="1" applyAlignment="1">
      <alignment horizontal="center"/>
    </xf>
    <xf numFmtId="0" fontId="30" fillId="12" borderId="12" xfId="3" applyFont="1" applyFill="1" applyBorder="1" applyAlignment="1">
      <alignment horizontal="center"/>
    </xf>
    <xf numFmtId="0" fontId="5" fillId="12" borderId="48" xfId="3" applyFont="1" applyFill="1" applyBorder="1" applyAlignment="1">
      <alignment horizontal="center"/>
    </xf>
    <xf numFmtId="44" fontId="6" fillId="12" borderId="56" xfId="37" applyFont="1" applyFill="1" applyBorder="1"/>
    <xf numFmtId="0" fontId="5" fillId="12" borderId="14" xfId="3" applyFont="1" applyFill="1" applyBorder="1" applyAlignment="1">
      <alignment horizontal="center"/>
    </xf>
    <xf numFmtId="0" fontId="30" fillId="12" borderId="14" xfId="3" applyFont="1" applyFill="1" applyBorder="1" applyAlignment="1">
      <alignment horizontal="center"/>
    </xf>
    <xf numFmtId="0" fontId="5" fillId="12" borderId="57" xfId="3" applyFont="1" applyFill="1" applyBorder="1" applyAlignment="1">
      <alignment horizontal="center"/>
    </xf>
    <xf numFmtId="44" fontId="14" fillId="12" borderId="4" xfId="37" applyFont="1" applyFill="1" applyBorder="1" applyAlignment="1">
      <alignment horizontal="right"/>
    </xf>
    <xf numFmtId="168" fontId="5" fillId="12" borderId="0" xfId="3" applyNumberFormat="1" applyFont="1" applyFill="1" applyBorder="1" applyAlignment="1">
      <alignment horizontal="center"/>
    </xf>
    <xf numFmtId="172" fontId="30" fillId="12" borderId="0" xfId="3" applyNumberFormat="1" applyFont="1" applyFill="1" applyBorder="1" applyAlignment="1">
      <alignment horizontal="center"/>
    </xf>
    <xf numFmtId="168" fontId="5" fillId="12" borderId="6" xfId="3" applyNumberFormat="1" applyFont="1" applyFill="1" applyBorder="1" applyAlignment="1">
      <alignment horizontal="center"/>
    </xf>
    <xf numFmtId="44" fontId="6" fillId="12" borderId="4" xfId="37" applyFont="1" applyFill="1" applyBorder="1" applyAlignment="1">
      <alignment horizontal="right"/>
    </xf>
    <xf numFmtId="168" fontId="7" fillId="12" borderId="0" xfId="3" applyNumberFormat="1" applyFont="1" applyFill="1" applyBorder="1" applyAlignment="1">
      <alignment horizontal="center"/>
    </xf>
    <xf numFmtId="172" fontId="16" fillId="12" borderId="0" xfId="3" applyNumberFormat="1" applyFont="1" applyFill="1" applyBorder="1" applyAlignment="1">
      <alignment horizontal="center"/>
    </xf>
    <xf numFmtId="168" fontId="7" fillId="12" borderId="6" xfId="3" applyNumberFormat="1" applyFont="1" applyFill="1" applyBorder="1" applyAlignment="1">
      <alignment horizontal="center"/>
    </xf>
    <xf numFmtId="168" fontId="7" fillId="12" borderId="0" xfId="3" applyNumberFormat="1" applyFont="1" applyFill="1" applyBorder="1"/>
    <xf numFmtId="44" fontId="6" fillId="12" borderId="56" xfId="37" applyFont="1" applyFill="1" applyBorder="1" applyAlignment="1">
      <alignment horizontal="right"/>
    </xf>
    <xf numFmtId="168" fontId="7" fillId="12" borderId="14" xfId="3" applyNumberFormat="1" applyFont="1" applyFill="1" applyBorder="1" applyAlignment="1">
      <alignment horizontal="center"/>
    </xf>
    <xf numFmtId="172" fontId="16" fillId="12" borderId="14" xfId="3" applyNumberFormat="1" applyFont="1" applyFill="1" applyBorder="1" applyAlignment="1">
      <alignment horizontal="center"/>
    </xf>
    <xf numFmtId="168" fontId="7" fillId="12" borderId="57" xfId="3" applyNumberFormat="1" applyFont="1" applyFill="1" applyBorder="1" applyAlignment="1">
      <alignment horizontal="center"/>
    </xf>
    <xf numFmtId="169" fontId="6" fillId="12" borderId="4" xfId="4" applyNumberFormat="1" applyFont="1" applyFill="1" applyBorder="1"/>
    <xf numFmtId="44" fontId="6" fillId="12" borderId="6" xfId="37" applyFont="1" applyFill="1" applyBorder="1"/>
    <xf numFmtId="0" fontId="31" fillId="12" borderId="0" xfId="50" applyNumberFormat="1" applyFont="1" applyFill="1" applyBorder="1" applyAlignment="1">
      <alignment horizontal="left"/>
    </xf>
    <xf numFmtId="0" fontId="6" fillId="12" borderId="56" xfId="4" applyFont="1" applyFill="1" applyBorder="1"/>
    <xf numFmtId="0" fontId="7" fillId="12" borderId="14" xfId="3" applyFont="1" applyFill="1" applyBorder="1"/>
    <xf numFmtId="165" fontId="7" fillId="12" borderId="14" xfId="14" applyNumberFormat="1" applyFont="1" applyFill="1" applyBorder="1" applyAlignment="1">
      <alignment horizontal="center"/>
    </xf>
    <xf numFmtId="0" fontId="31" fillId="12" borderId="14" xfId="50" applyNumberFormat="1" applyFont="1" applyFill="1" applyBorder="1" applyAlignment="1">
      <alignment horizontal="left"/>
    </xf>
    <xf numFmtId="167" fontId="7" fillId="12" borderId="14" xfId="3" applyNumberFormat="1" applyFont="1" applyFill="1" applyBorder="1"/>
    <xf numFmtId="0" fontId="7" fillId="12" borderId="14" xfId="3" applyFont="1" applyFill="1" applyBorder="1" applyAlignment="1">
      <alignment horizontal="right"/>
    </xf>
    <xf numFmtId="44" fontId="6" fillId="12" borderId="57" xfId="37" applyFont="1" applyFill="1" applyBorder="1"/>
    <xf numFmtId="0" fontId="7" fillId="12" borderId="0" xfId="3" applyFont="1" applyFill="1"/>
    <xf numFmtId="0" fontId="5" fillId="12" borderId="26" xfId="3" applyFont="1" applyFill="1" applyBorder="1" applyAlignment="1">
      <alignment horizontal="right"/>
    </xf>
    <xf numFmtId="167" fontId="7" fillId="12" borderId="0" xfId="3" applyNumberFormat="1" applyFont="1" applyFill="1"/>
    <xf numFmtId="167" fontId="5" fillId="12" borderId="13" xfId="3" applyNumberFormat="1" applyFont="1" applyFill="1" applyBorder="1" applyAlignment="1">
      <alignment horizontal="right"/>
    </xf>
    <xf numFmtId="0" fontId="5" fillId="12" borderId="15" xfId="3" applyFont="1" applyFill="1" applyBorder="1" applyAlignment="1">
      <alignment horizontal="right"/>
    </xf>
    <xf numFmtId="0" fontId="18" fillId="12" borderId="45" xfId="4" applyFont="1" applyFill="1" applyBorder="1" applyAlignment="1">
      <alignment horizontal="center"/>
    </xf>
    <xf numFmtId="0" fontId="18" fillId="12" borderId="15" xfId="4" applyFont="1" applyFill="1" applyBorder="1" applyAlignment="1">
      <alignment horizontal="center"/>
    </xf>
    <xf numFmtId="0" fontId="7" fillId="12" borderId="4" xfId="3" applyFont="1" applyFill="1" applyBorder="1" applyAlignment="1">
      <alignment horizontal="right"/>
    </xf>
    <xf numFmtId="168" fontId="32" fillId="12" borderId="10" xfId="3" applyNumberFormat="1" applyFont="1" applyFill="1" applyBorder="1"/>
    <xf numFmtId="165" fontId="30" fillId="12" borderId="0" xfId="14" applyNumberFormat="1" applyFont="1" applyFill="1" applyBorder="1" applyAlignment="1">
      <alignment horizontal="center"/>
    </xf>
    <xf numFmtId="168" fontId="5" fillId="12" borderId="10" xfId="3" applyNumberFormat="1" applyFont="1" applyFill="1" applyBorder="1"/>
    <xf numFmtId="0" fontId="7" fillId="12" borderId="56" xfId="3" applyFont="1" applyFill="1" applyBorder="1" applyAlignment="1">
      <alignment horizontal="right"/>
    </xf>
    <xf numFmtId="168" fontId="5" fillId="12" borderId="13" xfId="3" applyNumberFormat="1" applyFont="1" applyFill="1" applyBorder="1"/>
    <xf numFmtId="165" fontId="30" fillId="12" borderId="45" xfId="14" applyNumberFormat="1" applyFont="1" applyFill="1" applyBorder="1" applyAlignment="1">
      <alignment horizontal="center"/>
    </xf>
    <xf numFmtId="2" fontId="21" fillId="2" borderId="47" xfId="37" applyNumberFormat="1" applyFont="1" applyFill="1" applyBorder="1"/>
    <xf numFmtId="2" fontId="21" fillId="2" borderId="30" xfId="37" applyNumberFormat="1" applyFont="1" applyFill="1" applyBorder="1"/>
    <xf numFmtId="2" fontId="21" fillId="2" borderId="31" xfId="37" applyNumberFormat="1" applyFont="1" applyFill="1" applyBorder="1"/>
    <xf numFmtId="2" fontId="21" fillId="2" borderId="57" xfId="37" applyNumberFormat="1" applyFont="1" applyFill="1" applyBorder="1"/>
    <xf numFmtId="2" fontId="21" fillId="2" borderId="55" xfId="37" applyNumberFormat="1" applyFont="1" applyFill="1" applyBorder="1"/>
    <xf numFmtId="2" fontId="21" fillId="2" borderId="51" xfId="37" applyNumberFormat="1" applyFont="1" applyFill="1" applyBorder="1"/>
    <xf numFmtId="2" fontId="21" fillId="2" borderId="34" xfId="37" applyNumberFormat="1" applyFont="1" applyFill="1" applyBorder="1"/>
    <xf numFmtId="2" fontId="21" fillId="2" borderId="35" xfId="37" applyNumberFormat="1" applyFont="1" applyFill="1" applyBorder="1"/>
    <xf numFmtId="2" fontId="21" fillId="2" borderId="36" xfId="37" applyNumberFormat="1" applyFont="1" applyFill="1" applyBorder="1"/>
    <xf numFmtId="2" fontId="20" fillId="2" borderId="30" xfId="5" applyNumberFormat="1" applyFont="1" applyFill="1" applyBorder="1"/>
    <xf numFmtId="2" fontId="20" fillId="2" borderId="31" xfId="5" applyNumberFormat="1" applyFont="1" applyFill="1" applyBorder="1"/>
    <xf numFmtId="2" fontId="21" fillId="2" borderId="26" xfId="5" applyNumberFormat="1" applyFont="1" applyFill="1" applyBorder="1"/>
    <xf numFmtId="2" fontId="21" fillId="2" borderId="42" xfId="37" applyNumberFormat="1" applyFont="1" applyFill="1" applyBorder="1" applyProtection="1"/>
    <xf numFmtId="167" fontId="5" fillId="12" borderId="13" xfId="3" applyNumberFormat="1" applyFont="1" applyFill="1" applyBorder="1" applyAlignment="1">
      <alignment horizontal="left"/>
    </xf>
    <xf numFmtId="0" fontId="5" fillId="17" borderId="0" xfId="3" applyFont="1" applyFill="1" applyBorder="1" applyAlignment="1">
      <alignment horizontal="right"/>
    </xf>
    <xf numFmtId="165" fontId="7" fillId="17" borderId="0" xfId="14" applyNumberFormat="1" applyFont="1" applyFill="1" applyBorder="1"/>
    <xf numFmtId="165" fontId="5" fillId="17" borderId="0" xfId="3" applyNumberFormat="1" applyFont="1" applyFill="1" applyBorder="1"/>
    <xf numFmtId="167" fontId="7" fillId="17" borderId="0" xfId="3" applyNumberFormat="1" applyFont="1" applyFill="1" applyBorder="1"/>
    <xf numFmtId="0" fontId="7" fillId="17" borderId="0" xfId="3" applyFont="1" applyFill="1" applyBorder="1"/>
    <xf numFmtId="0" fontId="8" fillId="17" borderId="0" xfId="3" applyFont="1" applyFill="1" applyBorder="1"/>
    <xf numFmtId="164" fontId="2" fillId="17" borderId="6" xfId="5" applyNumberFormat="1" applyFont="1" applyFill="1" applyBorder="1"/>
    <xf numFmtId="0" fontId="7" fillId="17" borderId="0" xfId="3" applyFont="1" applyFill="1" applyBorder="1" applyAlignment="1">
      <alignment horizontal="right"/>
    </xf>
    <xf numFmtId="168" fontId="9" fillId="17" borderId="0" xfId="3" applyNumberFormat="1" applyFont="1" applyFill="1" applyBorder="1"/>
    <xf numFmtId="168" fontId="5" fillId="17" borderId="0" xfId="3" applyNumberFormat="1" applyFont="1" applyFill="1" applyBorder="1"/>
    <xf numFmtId="44" fontId="6" fillId="17" borderId="6" xfId="37" applyNumberFormat="1" applyFont="1" applyFill="1" applyBorder="1"/>
    <xf numFmtId="170" fontId="9" fillId="17" borderId="0" xfId="50" applyNumberFormat="1" applyFont="1" applyFill="1" applyBorder="1"/>
    <xf numFmtId="170" fontId="5" fillId="17" borderId="0" xfId="50" applyNumberFormat="1" applyFont="1" applyFill="1" applyBorder="1"/>
    <xf numFmtId="0" fontId="34" fillId="2" borderId="61" xfId="0" applyFont="1" applyFill="1" applyBorder="1"/>
    <xf numFmtId="0" fontId="35" fillId="2" borderId="61" xfId="3" applyFont="1" applyFill="1" applyBorder="1"/>
    <xf numFmtId="0" fontId="37" fillId="2" borderId="63" xfId="3" applyFont="1" applyFill="1" applyBorder="1" applyAlignment="1">
      <alignment horizontal="left"/>
    </xf>
    <xf numFmtId="168" fontId="38" fillId="3" borderId="63" xfId="3" applyNumberFormat="1" applyFont="1" applyFill="1" applyBorder="1" applyAlignment="1">
      <alignment horizontal="center"/>
    </xf>
    <xf numFmtId="168" fontId="37" fillId="2" borderId="63" xfId="3" applyNumberFormat="1" applyFont="1" applyFill="1" applyBorder="1" applyAlignment="1">
      <alignment horizontal="center"/>
    </xf>
    <xf numFmtId="171" fontId="39" fillId="3" borderId="63" xfId="3" applyNumberFormat="1" applyFont="1" applyFill="1" applyBorder="1" applyAlignment="1">
      <alignment horizontal="center"/>
    </xf>
    <xf numFmtId="0" fontId="37" fillId="2" borderId="64" xfId="3" applyFont="1" applyFill="1" applyBorder="1" applyAlignment="1">
      <alignment horizontal="left"/>
    </xf>
    <xf numFmtId="168" fontId="38" fillId="3" borderId="64" xfId="3" applyNumberFormat="1" applyFont="1" applyFill="1" applyBorder="1" applyAlignment="1">
      <alignment horizontal="center"/>
    </xf>
    <xf numFmtId="168" fontId="37" fillId="2" borderId="64" xfId="3" applyNumberFormat="1" applyFont="1" applyFill="1" applyBorder="1" applyAlignment="1">
      <alignment horizontal="center"/>
    </xf>
    <xf numFmtId="171" fontId="39" fillId="3" borderId="64" xfId="3" applyNumberFormat="1" applyFont="1" applyFill="1" applyBorder="1" applyAlignment="1">
      <alignment horizontal="center"/>
    </xf>
    <xf numFmtId="0" fontId="37" fillId="2" borderId="65" xfId="3" applyFont="1" applyFill="1" applyBorder="1" applyAlignment="1">
      <alignment horizontal="left"/>
    </xf>
    <xf numFmtId="168" fontId="37" fillId="3" borderId="65" xfId="3" applyNumberFormat="1" applyFont="1" applyFill="1" applyBorder="1" applyAlignment="1">
      <alignment horizontal="center"/>
    </xf>
    <xf numFmtId="168" fontId="37" fillId="2" borderId="65" xfId="3" applyNumberFormat="1" applyFont="1" applyFill="1" applyBorder="1" applyAlignment="1">
      <alignment horizontal="center"/>
    </xf>
    <xf numFmtId="171" fontId="39" fillId="3" borderId="65" xfId="3" applyNumberFormat="1" applyFont="1" applyFill="1" applyBorder="1" applyAlignment="1">
      <alignment horizontal="center"/>
    </xf>
    <xf numFmtId="0" fontId="35" fillId="2" borderId="0" xfId="3" applyFont="1" applyFill="1" applyBorder="1"/>
    <xf numFmtId="0" fontId="36" fillId="2" borderId="66" xfId="3" applyFont="1" applyFill="1" applyBorder="1" applyAlignment="1">
      <alignment horizontal="center" wrapText="1"/>
    </xf>
    <xf numFmtId="0" fontId="36" fillId="3" borderId="61" xfId="3" applyFont="1" applyFill="1" applyBorder="1" applyAlignment="1">
      <alignment horizontal="center" wrapText="1"/>
    </xf>
    <xf numFmtId="0" fontId="36" fillId="2" borderId="61" xfId="3" applyFont="1" applyFill="1" applyBorder="1" applyAlignment="1">
      <alignment horizontal="center" wrapText="1"/>
    </xf>
    <xf numFmtId="0" fontId="40" fillId="2" borderId="0" xfId="0" applyFont="1" applyFill="1" applyBorder="1" applyAlignment="1">
      <alignment horizontal="center"/>
    </xf>
    <xf numFmtId="0" fontId="37" fillId="2" borderId="62" xfId="0" applyFont="1" applyFill="1" applyBorder="1" applyAlignment="1">
      <alignment horizontal="left" vertical="top" wrapText="1"/>
    </xf>
    <xf numFmtId="0" fontId="37" fillId="2" borderId="0" xfId="0" applyFont="1" applyFill="1" applyBorder="1" applyAlignment="1">
      <alignment horizontal="left" vertical="top" wrapText="1"/>
    </xf>
    <xf numFmtId="0" fontId="37" fillId="2" borderId="61" xfId="0" applyFont="1" applyFill="1" applyBorder="1" applyAlignment="1">
      <alignment horizontal="left" vertical="top" wrapText="1"/>
    </xf>
    <xf numFmtId="0" fontId="36" fillId="3" borderId="60" xfId="3" applyFont="1" applyFill="1" applyBorder="1" applyAlignment="1">
      <alignment horizontal="center" wrapText="1"/>
    </xf>
    <xf numFmtId="0" fontId="40" fillId="3" borderId="67" xfId="0" applyFont="1" applyFill="1" applyBorder="1" applyAlignment="1">
      <alignment horizontal="center"/>
    </xf>
    <xf numFmtId="0" fontId="15" fillId="0" borderId="0" xfId="4" applyFont="1" applyAlignment="1">
      <alignment vertical="center" wrapText="1"/>
    </xf>
    <xf numFmtId="0" fontId="15" fillId="0" borderId="41" xfId="4" applyFont="1" applyBorder="1" applyAlignment="1">
      <alignment vertical="center" wrapText="1"/>
    </xf>
    <xf numFmtId="0" fontId="6" fillId="2" borderId="58" xfId="4" applyFont="1" applyFill="1" applyBorder="1" applyAlignment="1">
      <alignment horizontal="center"/>
    </xf>
    <xf numFmtId="0" fontId="6" fillId="2" borderId="24" xfId="4" applyFont="1" applyFill="1" applyBorder="1" applyAlignment="1">
      <alignment horizontal="center"/>
    </xf>
    <xf numFmtId="0" fontId="6" fillId="2" borderId="32" xfId="4" applyFont="1" applyFill="1" applyBorder="1" applyAlignment="1">
      <alignment horizontal="center"/>
    </xf>
    <xf numFmtId="0" fontId="6" fillId="13" borderId="52" xfId="4" applyFont="1" applyFill="1" applyBorder="1" applyAlignment="1">
      <alignment horizontal="center"/>
    </xf>
    <xf numFmtId="0" fontId="6" fillId="13" borderId="53" xfId="4" applyFont="1" applyFill="1" applyBorder="1" applyAlignment="1">
      <alignment horizontal="center"/>
    </xf>
    <xf numFmtId="0" fontId="6" fillId="13" borderId="22" xfId="4" applyFont="1" applyFill="1" applyBorder="1" applyAlignment="1">
      <alignment horizontal="center"/>
    </xf>
    <xf numFmtId="0" fontId="6" fillId="13" borderId="21" xfId="4" applyFont="1" applyFill="1" applyBorder="1" applyAlignment="1">
      <alignment horizontal="center"/>
    </xf>
  </cellXfs>
  <cellStyles count="53">
    <cellStyle name="20% - Accent5 2" xfId="51" xr:uid="{D7202B6D-46DD-49DB-81FF-0DEC19624271}"/>
    <cellStyle name="20% - Accent5 3" xfId="52" xr:uid="{C3756D3A-1648-4305-8265-E38D6C90BFAE}"/>
    <cellStyle name="Accent1 2" xfId="29" xr:uid="{EDA60312-322A-4EF2-AE44-70DA99DBB485}"/>
    <cellStyle name="Accent6 2" xfId="30" xr:uid="{B816655D-2CE1-498E-8E3C-24648BCBD9C4}"/>
    <cellStyle name="Comma" xfId="1" builtinId="3"/>
    <cellStyle name="Comma 2" xfId="31" xr:uid="{07D2C267-89FB-4953-95DB-E13FC0DB4F5B}"/>
    <cellStyle name="Comma 2 2" xfId="32" xr:uid="{525D9DFE-E0CB-4C16-99F0-453392B8605A}"/>
    <cellStyle name="Comma 3" xfId="50" xr:uid="{B8FD95D5-ED5F-4F38-98A2-3DDC1DEF0CED}"/>
    <cellStyle name="Comma 4" xfId="8" xr:uid="{C45E5606-A33F-4CEF-87AD-EB26C8F008F1}"/>
    <cellStyle name="Comma 4 2" xfId="33" xr:uid="{BDD0C804-55AD-497F-9413-B135123303EA}"/>
    <cellStyle name="Comma 5" xfId="34" xr:uid="{5A4C5292-E566-4939-9571-13454CF971FD}"/>
    <cellStyle name="Comma 6" xfId="35" xr:uid="{978980C7-E172-4277-8866-499C04FD2720}"/>
    <cellStyle name="Currency" xfId="7" builtinId="4"/>
    <cellStyle name="Currency 2" xfId="5" xr:uid="{EE59A4E4-C523-4A82-A84D-B2661D3B3AEB}"/>
    <cellStyle name="Currency 2 2" xfId="15" xr:uid="{F7484DC8-817F-48E2-A9C7-500811D87A7F}"/>
    <cellStyle name="Currency 2 3" xfId="16" xr:uid="{23E9D632-3E79-4165-8D16-936434BF3278}"/>
    <cellStyle name="Currency 2 4" xfId="36" xr:uid="{62752014-BD7C-4F14-9784-C6A8C0E0E384}"/>
    <cellStyle name="Currency 3" xfId="9" xr:uid="{D2231ED5-6242-453F-B08E-8B0AA8850D31}"/>
    <cellStyle name="Currency 4" xfId="6" xr:uid="{4F821A31-FF55-40DC-A08D-79993EFF7EF9}"/>
    <cellStyle name="Currency 4 2" xfId="37" xr:uid="{10582D48-C7BA-4456-91FA-BAE5D4AEDCE2}"/>
    <cellStyle name="dms_1" xfId="27" xr:uid="{D33C2C48-6AB5-4F51-8710-4950C1DDB7A6}"/>
    <cellStyle name="Input1" xfId="10" xr:uid="{70182148-0667-4F8A-8CDA-B1C27AF49714}"/>
    <cellStyle name="Input3" xfId="11" xr:uid="{1CF277DB-C903-49FE-BC00-94894C0561AF}"/>
    <cellStyle name="Normal" xfId="0" builtinId="0"/>
    <cellStyle name="Normal 10" xfId="4" xr:uid="{6AEB48BA-3D47-4733-8905-19064D7ECB69}"/>
    <cellStyle name="Normal 10 2" xfId="24" xr:uid="{0D9AE1EC-5131-4856-9B0A-0BDE415216AC}"/>
    <cellStyle name="Normal 114" xfId="23" xr:uid="{9294C7E1-3CBA-480C-8E9F-24F47AEA3890}"/>
    <cellStyle name="Normal 13" xfId="28" xr:uid="{EB40401B-E703-406D-8318-ACC4621854F7}"/>
    <cellStyle name="Normal 15" xfId="38" xr:uid="{41BEC87C-F01F-4269-BBA3-0B3837FE8379}"/>
    <cellStyle name="Normal 2" xfId="13" xr:uid="{128BAF07-ACEE-48FF-A5FA-25D8D37C2ED7}"/>
    <cellStyle name="Normal 2 2" xfId="19" xr:uid="{2CC194C5-F562-46CC-877E-164A18F36BD2}"/>
    <cellStyle name="Normal 2 2 2" xfId="26" xr:uid="{72C7F4A7-3C18-4C5D-9D84-A23E749A2F99}"/>
    <cellStyle name="Normal 3" xfId="17" xr:uid="{550AC808-8907-4E5F-A835-88BAFED5BE46}"/>
    <cellStyle name="Normal 4" xfId="20" xr:uid="{25440E69-25A5-47D9-9E5E-1C52D3F4E7DC}"/>
    <cellStyle name="Normal 4 2" xfId="49" xr:uid="{C8FA2717-6CBC-407F-AD97-97447071AF28}"/>
    <cellStyle name="Normal 5" xfId="25" xr:uid="{50DD40CE-57D8-4B28-B450-072CF73870D9}"/>
    <cellStyle name="Normal 5 2" xfId="39" xr:uid="{96DAD56A-A2C3-45F5-959F-052315F1D8D9}"/>
    <cellStyle name="Normal 6" xfId="40" xr:uid="{308D1014-3EEE-40E0-BC2A-F5D59C2DAA58}"/>
    <cellStyle name="Normal 7" xfId="41" xr:uid="{AD76E5CC-3B36-41BC-BFE0-052AE6CA621B}"/>
    <cellStyle name="Normal 8" xfId="42" xr:uid="{02736CF3-E77D-4B60-9C5E-5260363934DE}"/>
    <cellStyle name="Normal 9" xfId="3" xr:uid="{F71F6916-6502-4000-8D6C-70F54699E865}"/>
    <cellStyle name="Percent" xfId="2" builtinId="5"/>
    <cellStyle name="Percent 2" xfId="14" xr:uid="{51605451-9B49-4FA0-BF5B-7F70951922E7}"/>
    <cellStyle name="Percent 2 2" xfId="43" xr:uid="{6A57D005-3FF6-4894-B025-FE947A2D7EC4}"/>
    <cellStyle name="Percent 3" xfId="44" xr:uid="{87E19FCD-9C38-4C3A-B29C-55587729D7C1}"/>
    <cellStyle name="Percent 4" xfId="12" xr:uid="{880A956D-EAA8-47D1-A693-C99B6599A27F}"/>
    <cellStyle name="Percent 6" xfId="45" xr:uid="{C43CF98F-D1A5-49C3-80DF-73E3769039D3}"/>
    <cellStyle name="Percent 7" xfId="46" xr:uid="{D631142C-CA7E-4E28-B14D-5374183AE054}"/>
    <cellStyle name="Percent 8" xfId="47" xr:uid="{E9C1E62B-A87B-4F9B-B274-D1B0D365D957}"/>
    <cellStyle name="RIN_TB3" xfId="48" xr:uid="{2C441D0D-783F-4089-98C8-3F49D4369D5A}"/>
    <cellStyle name="SheetHeader1" xfId="18" xr:uid="{28B84FDE-73CF-412C-891F-ED38E07621FE}"/>
    <cellStyle name="TableLvl2" xfId="21" xr:uid="{B39FCA2D-208D-4967-9420-18469B1E365E}"/>
    <cellStyle name="TableLvl3" xfId="22" xr:uid="{BED6CB25-5BDD-415C-8304-62B068DC8BC9}"/>
  </cellStyles>
  <dxfs count="0"/>
  <tableStyles count="0" defaultTableStyle="TableStyleMedium2" defaultPivotStyle="PivotStyleLight16"/>
  <colors>
    <mruColors>
      <color rgb="FFEAEAEA"/>
      <color rgb="FFA8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9</xdr:col>
      <xdr:colOff>0</xdr:colOff>
      <xdr:row>20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CC0D736-5A85-4DC9-A5BC-F76EEC0D97DA}"/>
                </a:ext>
              </a:extLst>
            </xdr:cNvPr>
            <xdr:cNvSpPr txBox="1"/>
          </xdr:nvSpPr>
          <xdr:spPr>
            <a:xfrm>
              <a:off x="236220" y="2743200"/>
              <a:ext cx="657987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14:m>
                <m:oMath xmlns:m="http://schemas.openxmlformats.org/officeDocument/2006/math">
                  <m:sSup>
                    <m:sSupPr>
                      <m:ctrlP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  <m:r>
                    <a:rPr lang="en-AU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p>
                    <m:sSupPr>
                      <m:ctrlP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</m:t>
                      </m:r>
                    </m:sup>
                  </m:sSup>
                  <m:r>
                    <a:rPr lang="en-AU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×(1+</m:t>
                  </m:r>
                  <m:d>
                    <m:dPr>
                      <m:ctrlP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AU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  <m:r>
                                <a:rPr lang="en-AU" sz="11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sup>
                          </m:sSup>
                        </m:den>
                      </m:f>
                    </m:e>
                  </m:d>
                  <m:r>
                    <a:rPr lang="en-AU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d>
                    <m:dPr>
                      <m:ctrlP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AU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</m:t>
                      </m:r>
                      <m:sSup>
                        <m:sSupPr>
                          <m:ctrlPr>
                            <a:rPr lang="en-AU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AU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𝑋</m:t>
                          </m:r>
                        </m:e>
                        <m:sup>
                          <m:r>
                            <a:rPr lang="en-AU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p>
                      </m:sSup>
                    </m:e>
                  </m:d>
                  <m:r>
                    <a:rPr lang="en-AU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 </m:t>
                  </m:r>
                  <m:sSup>
                    <m:sSupPr>
                      <m:ctrlPr>
                        <a:rPr lang="en-AU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p>
                      <m:r>
                        <a:rPr lang="en-AU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</m:oMath>
              </a14:m>
              <a:r>
                <a:rPr lang="en-AU" sz="1100"/>
                <a:t> 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CC0D736-5A85-4DC9-A5BC-F76EEC0D97DA}"/>
                </a:ext>
              </a:extLst>
            </xdr:cNvPr>
            <xdr:cNvSpPr txBox="1"/>
          </xdr:nvSpPr>
          <xdr:spPr>
            <a:xfrm>
              <a:off x="236220" y="2743200"/>
              <a:ext cx="657987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:r>
                <a:rPr lang="en-AU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 )</a:t>
              </a:r>
              <a:r>
                <a:rPr lang="en-AU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 𝐴^𝑡</a:t>
              </a:r>
              <a:r>
                <a:rPr lang="en-AU" sz="1100"/>
                <a:t> 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0999-20A7-433A-B35A-44406824398A}">
  <sheetPr>
    <tabColor theme="5"/>
  </sheetPr>
  <dimension ref="A1:O34"/>
  <sheetViews>
    <sheetView tabSelected="1" workbookViewId="0">
      <selection activeCell="C24" sqref="C24"/>
    </sheetView>
  </sheetViews>
  <sheetFormatPr defaultColWidth="8.85546875" defaultRowHeight="15" x14ac:dyDescent="0.25"/>
  <cols>
    <col min="1" max="1" width="3.42578125" style="1" customWidth="1"/>
    <col min="2" max="2" width="19.28515625" style="1" bestFit="1" customWidth="1"/>
    <col min="3" max="3" width="23" style="1" customWidth="1"/>
    <col min="4" max="4" width="10.28515625" style="1" customWidth="1"/>
    <col min="5" max="5" width="11.140625" style="1" customWidth="1"/>
    <col min="6" max="16384" width="8.85546875" style="1"/>
  </cols>
  <sheetData>
    <row r="1" spans="1:14" x14ac:dyDescent="0.25">
      <c r="A1" s="3" t="s">
        <v>18</v>
      </c>
    </row>
    <row r="3" spans="1:14" x14ac:dyDescent="0.25">
      <c r="B3" s="21" t="s">
        <v>13</v>
      </c>
      <c r="C3" s="22"/>
      <c r="D3" s="22"/>
      <c r="E3" s="22"/>
      <c r="F3" s="22"/>
      <c r="G3" s="22"/>
      <c r="H3" s="22"/>
      <c r="I3" s="23"/>
    </row>
    <row r="4" spans="1:14" x14ac:dyDescent="0.25">
      <c r="B4" s="24"/>
      <c r="C4" s="25"/>
      <c r="D4" s="25"/>
      <c r="E4" s="26" t="s">
        <v>0</v>
      </c>
      <c r="F4" s="26" t="s">
        <v>1</v>
      </c>
      <c r="G4" s="26" t="s">
        <v>2</v>
      </c>
      <c r="H4" s="26" t="s">
        <v>3</v>
      </c>
      <c r="I4" s="27" t="s">
        <v>4</v>
      </c>
    </row>
    <row r="5" spans="1:14" x14ac:dyDescent="0.25">
      <c r="B5" s="28"/>
      <c r="C5" s="29"/>
      <c r="D5" s="29" t="s">
        <v>5</v>
      </c>
      <c r="E5" s="30">
        <f>'Final Decision'!M12</f>
        <v>0.95469444082559773</v>
      </c>
      <c r="F5" s="30">
        <f>'Final Decision'!N12</f>
        <v>0.91287066662350413</v>
      </c>
      <c r="G5" s="30">
        <f>'Final Decision'!O12</f>
        <v>0.87425000407844977</v>
      </c>
      <c r="H5" s="30">
        <f>'Final Decision'!P12</f>
        <v>0.83858026523332785</v>
      </c>
      <c r="I5" s="31">
        <f>'Final Decision'!Q12</f>
        <v>0.80563311764517731</v>
      </c>
    </row>
    <row r="6" spans="1:14" x14ac:dyDescent="0.25">
      <c r="B6" s="28"/>
      <c r="C6" s="29"/>
      <c r="D6" s="29" t="s">
        <v>6</v>
      </c>
      <c r="E6" s="30">
        <f>'Final Decision'!M13</f>
        <v>0.97640409779880843</v>
      </c>
      <c r="F6" s="30">
        <f>'Final Decision'!N13</f>
        <v>0.95485989185389497</v>
      </c>
      <c r="G6" s="30">
        <f>'Final Decision'!O13</f>
        <v>0.93525759177762779</v>
      </c>
      <c r="H6" s="30">
        <f>'Final Decision'!P13</f>
        <v>0.91749865570351219</v>
      </c>
      <c r="I6" s="31">
        <f>'Final Decision'!Q13</f>
        <v>0.90149497308331705</v>
      </c>
    </row>
    <row r="7" spans="1:14" x14ac:dyDescent="0.25">
      <c r="B7" s="32"/>
      <c r="C7" s="29"/>
      <c r="D7" s="29" t="s">
        <v>7</v>
      </c>
      <c r="E7" s="33">
        <f>'Final Decision'!M14</f>
        <v>2.2739900899011012E-2</v>
      </c>
      <c r="F7" s="33">
        <f>'Final Decision'!N14</f>
        <v>2.2739900899011012E-2</v>
      </c>
      <c r="G7" s="33">
        <f>'Final Decision'!O14</f>
        <v>2.2739900899011012E-2</v>
      </c>
      <c r="H7" s="33">
        <f>'Final Decision'!P14</f>
        <v>2.2739900899011012E-2</v>
      </c>
      <c r="I7" s="34">
        <f>'Final Decision'!Q14</f>
        <v>2.2739900899011012E-2</v>
      </c>
    </row>
    <row r="8" spans="1:14" x14ac:dyDescent="0.25">
      <c r="B8" s="32"/>
      <c r="C8" s="35"/>
      <c r="D8" s="35" t="s">
        <v>8</v>
      </c>
      <c r="E8" s="36"/>
      <c r="F8" s="37">
        <f>'Final Decision'!N15</f>
        <v>0</v>
      </c>
      <c r="G8" s="37">
        <f>'Final Decision'!O15</f>
        <v>0</v>
      </c>
      <c r="H8" s="37">
        <f>'Final Decision'!P15</f>
        <v>0</v>
      </c>
      <c r="I8" s="38">
        <f>'Final Decision'!Q15</f>
        <v>0</v>
      </c>
    </row>
    <row r="9" spans="1:14" x14ac:dyDescent="0.25">
      <c r="B9" s="32"/>
      <c r="C9" s="25"/>
      <c r="D9" s="25"/>
      <c r="E9" s="25"/>
      <c r="F9" s="25"/>
      <c r="G9" s="25"/>
      <c r="H9" s="25"/>
      <c r="I9" s="39"/>
    </row>
    <row r="10" spans="1:14" x14ac:dyDescent="0.25">
      <c r="B10" s="32"/>
      <c r="C10" s="25"/>
      <c r="D10" s="25"/>
      <c r="E10" s="26" t="s">
        <v>0</v>
      </c>
      <c r="F10" s="26" t="s">
        <v>1</v>
      </c>
      <c r="G10" s="26" t="s">
        <v>2</v>
      </c>
      <c r="H10" s="26" t="s">
        <v>3</v>
      </c>
      <c r="I10" s="27" t="s">
        <v>4</v>
      </c>
      <c r="J10" s="14"/>
      <c r="K10" s="14"/>
      <c r="L10" s="14"/>
      <c r="M10" s="14"/>
      <c r="N10" s="14"/>
    </row>
    <row r="11" spans="1:14" x14ac:dyDescent="0.25">
      <c r="B11" s="32"/>
      <c r="C11" s="25"/>
      <c r="D11" s="25"/>
      <c r="E11" s="40" t="s">
        <v>9</v>
      </c>
      <c r="F11" s="25"/>
      <c r="G11" s="25"/>
      <c r="H11" s="25"/>
      <c r="I11" s="39"/>
      <c r="J11" s="11"/>
      <c r="K11" s="10"/>
      <c r="L11" s="10"/>
      <c r="M11" s="10"/>
      <c r="N11" s="10"/>
    </row>
    <row r="12" spans="1:14" x14ac:dyDescent="0.25">
      <c r="B12" s="32"/>
      <c r="C12" s="29"/>
      <c r="D12" s="29" t="s">
        <v>10</v>
      </c>
      <c r="E12" s="17">
        <f>'Final Decision'!M19</f>
        <v>13.767776800932237</v>
      </c>
      <c r="F12" s="18">
        <f>'Final Decision'!N19</f>
        <v>14.080854680985139</v>
      </c>
      <c r="G12" s="18">
        <f>'Final Decision'!O19</f>
        <v>14.401051921004116</v>
      </c>
      <c r="H12" s="18">
        <f>'Final Decision'!P19</f>
        <v>14.728530414529262</v>
      </c>
      <c r="I12" s="41">
        <f>'Final Decision'!Q19</f>
        <v>15.063455736543727</v>
      </c>
      <c r="J12" s="15"/>
      <c r="K12" s="16"/>
      <c r="L12" s="16"/>
      <c r="M12" s="16"/>
      <c r="N12" s="16"/>
    </row>
    <row r="13" spans="1:14" x14ac:dyDescent="0.25">
      <c r="B13" s="32"/>
      <c r="C13" s="29"/>
      <c r="D13" s="29" t="s">
        <v>11</v>
      </c>
      <c r="E13" s="17">
        <f>'Final Decision'!M20</f>
        <v>9.1973574510266189</v>
      </c>
      <c r="F13" s="18">
        <f>'Final Decision'!N20</f>
        <v>9.4065044479957454</v>
      </c>
      <c r="G13" s="18">
        <f>'Final Decision'!O20</f>
        <v>9.6204074269492743</v>
      </c>
      <c r="H13" s="18">
        <f>'Final Decision'!P20</f>
        <v>9.8391745384462101</v>
      </c>
      <c r="I13" s="41">
        <f>'Final Decision'!Q20</f>
        <v>10.062916392378549</v>
      </c>
      <c r="J13" s="15"/>
      <c r="K13" s="16"/>
      <c r="L13" s="16"/>
      <c r="M13" s="16"/>
      <c r="N13" s="16"/>
    </row>
    <row r="14" spans="1:14" x14ac:dyDescent="0.25">
      <c r="B14" s="42"/>
      <c r="C14" s="29"/>
      <c r="D14" s="29" t="s">
        <v>12</v>
      </c>
      <c r="E14" s="18">
        <f>'Final Decision'!M21</f>
        <v>22.965134251958858</v>
      </c>
      <c r="F14" s="18">
        <f>'Final Decision'!N21</f>
        <v>23.487359128980884</v>
      </c>
      <c r="G14" s="18">
        <f>'Final Decision'!O21</f>
        <v>24.021459347953389</v>
      </c>
      <c r="H14" s="18">
        <f>'Final Decision'!P21</f>
        <v>24.567704952975472</v>
      </c>
      <c r="I14" s="41">
        <f>'Final Decision'!Q21</f>
        <v>25.126372128922277</v>
      </c>
      <c r="J14" s="16"/>
      <c r="K14" s="16"/>
      <c r="L14" s="16"/>
      <c r="M14" s="16"/>
      <c r="N14" s="16"/>
    </row>
    <row r="15" spans="1:14" x14ac:dyDescent="0.25">
      <c r="B15" s="43"/>
      <c r="C15" s="44"/>
      <c r="D15" s="44"/>
      <c r="E15" s="44"/>
      <c r="F15" s="44"/>
      <c r="G15" s="44"/>
      <c r="H15" s="44"/>
      <c r="I15" s="45"/>
    </row>
    <row r="22" spans="2:15" x14ac:dyDescent="0.25">
      <c r="C22" s="13"/>
      <c r="E22" s="12" t="s">
        <v>0</v>
      </c>
      <c r="F22" s="12" t="s">
        <v>1</v>
      </c>
      <c r="G22" s="12" t="s">
        <v>2</v>
      </c>
      <c r="H22" s="12" t="s">
        <v>3</v>
      </c>
      <c r="I22" s="12" t="s">
        <v>4</v>
      </c>
    </row>
    <row r="23" spans="2:15" x14ac:dyDescent="0.25">
      <c r="B23" s="19" t="s">
        <v>19</v>
      </c>
      <c r="C23" s="4"/>
      <c r="E23" s="5">
        <v>116.2</v>
      </c>
      <c r="F23" s="6"/>
      <c r="G23" s="6"/>
      <c r="H23" s="6"/>
      <c r="I23" s="6"/>
    </row>
    <row r="24" spans="2:15" x14ac:dyDescent="0.25">
      <c r="B24" s="19" t="s">
        <v>14</v>
      </c>
      <c r="C24" s="4"/>
      <c r="E24" s="7"/>
      <c r="F24" s="8">
        <f>F8</f>
        <v>0</v>
      </c>
      <c r="G24" s="8">
        <f t="shared" ref="G24:I24" si="0">G8</f>
        <v>0</v>
      </c>
      <c r="H24" s="8">
        <f t="shared" si="0"/>
        <v>0</v>
      </c>
      <c r="I24" s="8">
        <f t="shared" si="0"/>
        <v>0</v>
      </c>
    </row>
    <row r="25" spans="2:15" x14ac:dyDescent="0.25">
      <c r="B25" s="19" t="s">
        <v>16</v>
      </c>
      <c r="C25" s="4"/>
      <c r="E25" s="7"/>
      <c r="F25" s="20">
        <v>0</v>
      </c>
      <c r="G25" s="20">
        <v>0</v>
      </c>
      <c r="H25" s="20">
        <v>0</v>
      </c>
      <c r="I25" s="20">
        <v>0</v>
      </c>
    </row>
    <row r="26" spans="2:15" x14ac:dyDescent="0.25">
      <c r="B26" s="19"/>
      <c r="C26" s="4"/>
      <c r="E26" s="7"/>
      <c r="F26" s="20"/>
      <c r="G26" s="20"/>
      <c r="H26" s="20"/>
      <c r="I26" s="20"/>
    </row>
    <row r="27" spans="2:15" x14ac:dyDescent="0.25">
      <c r="C27" s="4"/>
      <c r="E27" s="7"/>
    </row>
    <row r="28" spans="2:15" ht="15.75" thickBot="1" x14ac:dyDescent="0.3">
      <c r="B28" s="46"/>
      <c r="C28" s="47"/>
      <c r="D28" s="232" t="s">
        <v>15</v>
      </c>
      <c r="E28" s="232"/>
      <c r="F28" s="227" t="s">
        <v>17</v>
      </c>
      <c r="G28" s="227"/>
      <c r="H28" s="227"/>
      <c r="I28" s="227"/>
      <c r="J28" s="9"/>
      <c r="K28" s="9"/>
      <c r="L28" s="9"/>
      <c r="M28" s="9"/>
      <c r="N28" s="9"/>
      <c r="O28" s="9"/>
    </row>
    <row r="29" spans="2:15" ht="15.75" thickBot="1" x14ac:dyDescent="0.3">
      <c r="B29" s="47"/>
      <c r="C29" s="223"/>
      <c r="D29" s="231" t="s">
        <v>72</v>
      </c>
      <c r="E29" s="231"/>
      <c r="F29" s="224" t="s">
        <v>73</v>
      </c>
      <c r="G29" s="224" t="s">
        <v>74</v>
      </c>
      <c r="H29" s="224" t="s">
        <v>75</v>
      </c>
      <c r="I29" s="224" t="s">
        <v>76</v>
      </c>
      <c r="J29" s="14"/>
      <c r="K29" s="14"/>
      <c r="L29" s="14"/>
      <c r="M29" s="14"/>
      <c r="N29" s="14"/>
      <c r="O29" s="9"/>
    </row>
    <row r="30" spans="2:15" ht="15.75" thickBot="1" x14ac:dyDescent="0.3">
      <c r="B30" s="209"/>
      <c r="C30" s="210"/>
      <c r="D30" s="225" t="s">
        <v>70</v>
      </c>
      <c r="E30" s="225" t="s">
        <v>71</v>
      </c>
      <c r="F30" s="226" t="s">
        <v>71</v>
      </c>
      <c r="G30" s="226" t="s">
        <v>71</v>
      </c>
      <c r="H30" s="226" t="s">
        <v>71</v>
      </c>
      <c r="I30" s="226" t="s">
        <v>71</v>
      </c>
      <c r="J30" s="14"/>
      <c r="K30" s="14"/>
      <c r="L30" s="14"/>
      <c r="M30" s="14"/>
      <c r="N30" s="14"/>
      <c r="O30" s="9"/>
    </row>
    <row r="31" spans="2:15" ht="15.75" thickBot="1" x14ac:dyDescent="0.3">
      <c r="B31" s="228" t="s">
        <v>77</v>
      </c>
      <c r="C31" s="211" t="s">
        <v>10</v>
      </c>
      <c r="D31" s="214">
        <f>E31/365*100</f>
        <v>3.7719936440910242</v>
      </c>
      <c r="E31" s="212">
        <f>E12</f>
        <v>13.767776800932237</v>
      </c>
      <c r="F31" s="213">
        <f>E31*(1+(IF(F$23&gt;0,(F$23/E$23-1),F$7)*(1-F$24)))+F$25</f>
        <v>14.080854680985139</v>
      </c>
      <c r="G31" s="213">
        <f>F31*(1+(IF(G$23&gt;0,(G$23/F$23-1),G$7)*(1-G$24)))+G$25</f>
        <v>14.401051921004116</v>
      </c>
      <c r="H31" s="213">
        <f>G31*(1+(IF(H$23&gt;0,(H$23/G$23-1),H$7)*(1-H$24)))+H$25</f>
        <v>14.728530414529262</v>
      </c>
      <c r="I31" s="213">
        <f>H31*(1+(IF(I$23&gt;0,(I$23/H$23-1),I$7)*(1-I$24)))+I$25</f>
        <v>15.063455736543727</v>
      </c>
      <c r="J31" s="2"/>
      <c r="K31" s="2"/>
      <c r="L31" s="2"/>
      <c r="M31" s="2"/>
      <c r="N31" s="2"/>
      <c r="O31" s="9"/>
    </row>
    <row r="32" spans="2:15" ht="15.75" thickBot="1" x14ac:dyDescent="0.3">
      <c r="B32" s="229"/>
      <c r="C32" s="215" t="s">
        <v>11</v>
      </c>
      <c r="D32" s="218">
        <f>E32/365*100</f>
        <v>2.5198239591853753</v>
      </c>
      <c r="E32" s="216">
        <f>E13</f>
        <v>9.1973574510266189</v>
      </c>
      <c r="F32" s="217">
        <f t="shared" ref="F32:I32" si="1">E32*(1+(IF(F$23&gt;0,(F$23/E$23-1),F$7)*(1-F$24)))+F$25</f>
        <v>9.4065044479957454</v>
      </c>
      <c r="G32" s="217">
        <f t="shared" si="1"/>
        <v>9.6204074269492743</v>
      </c>
      <c r="H32" s="217">
        <f t="shared" si="1"/>
        <v>9.8391745384462101</v>
      </c>
      <c r="I32" s="217">
        <f t="shared" si="1"/>
        <v>10.062916392378549</v>
      </c>
      <c r="J32" s="2"/>
      <c r="K32" s="2"/>
      <c r="L32" s="2"/>
      <c r="M32" s="2"/>
      <c r="N32" s="2"/>
      <c r="O32" s="9"/>
    </row>
    <row r="33" spans="2:15" ht="15.75" thickBot="1" x14ac:dyDescent="0.3">
      <c r="B33" s="230"/>
      <c r="C33" s="219" t="s">
        <v>12</v>
      </c>
      <c r="D33" s="222">
        <f>E33/365*100</f>
        <v>6.2918176032763995</v>
      </c>
      <c r="E33" s="220">
        <f>E14</f>
        <v>22.965134251958858</v>
      </c>
      <c r="F33" s="221">
        <f t="shared" ref="F33:I33" si="2">E33*(1+(IF(F$23&gt;0,(F$23/E$23-1),F$7)*(1-F$24)))+F$25</f>
        <v>23.487359128980884</v>
      </c>
      <c r="G33" s="221">
        <f t="shared" si="2"/>
        <v>24.021459347953392</v>
      </c>
      <c r="H33" s="221">
        <f t="shared" si="2"/>
        <v>24.567704952975475</v>
      </c>
      <c r="I33" s="221">
        <f t="shared" si="2"/>
        <v>25.126372128922281</v>
      </c>
      <c r="J33" s="2"/>
      <c r="K33" s="2"/>
      <c r="L33" s="2"/>
      <c r="M33" s="2"/>
      <c r="N33" s="2"/>
      <c r="O33" s="9"/>
    </row>
    <row r="34" spans="2:15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</sheetData>
  <mergeCells count="4">
    <mergeCell ref="F28:I28"/>
    <mergeCell ref="B31:B33"/>
    <mergeCell ref="D29:E29"/>
    <mergeCell ref="D28:E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97DE-3E85-4E7D-B083-269D599D2CA9}">
  <dimension ref="A1:BB138"/>
  <sheetViews>
    <sheetView workbookViewId="0">
      <selection activeCell="M21" sqref="M21"/>
    </sheetView>
  </sheetViews>
  <sheetFormatPr defaultRowHeight="15" x14ac:dyDescent="0.25"/>
  <cols>
    <col min="1" max="1" width="3.7109375" customWidth="1"/>
    <col min="2" max="2" width="42.7109375" bestFit="1" customWidth="1"/>
    <col min="8" max="8" width="6.7109375" bestFit="1" customWidth="1"/>
    <col min="9" max="9" width="19.28515625" bestFit="1" customWidth="1"/>
    <col min="10" max="10" width="19.5703125" bestFit="1" customWidth="1"/>
    <col min="11" max="11" width="9.140625" bestFit="1" customWidth="1"/>
    <col min="12" max="12" width="21.28515625" bestFit="1" customWidth="1"/>
    <col min="13" max="13" width="9.42578125" customWidth="1"/>
    <col min="14" max="14" width="8.5703125" customWidth="1"/>
    <col min="15" max="15" width="7.7109375" customWidth="1"/>
    <col min="16" max="17" width="7.28515625" bestFit="1" customWidth="1"/>
    <col min="19" max="19" width="4.7109375" bestFit="1" customWidth="1"/>
    <col min="20" max="20" width="9.5703125" customWidth="1"/>
    <col min="21" max="24" width="7.28515625" bestFit="1" customWidth="1"/>
  </cols>
  <sheetData>
    <row r="1" spans="1:54" x14ac:dyDescent="0.25">
      <c r="A1" s="49"/>
      <c r="B1" s="49"/>
      <c r="C1" s="50"/>
      <c r="D1" s="50"/>
      <c r="E1" s="50"/>
      <c r="F1" s="50"/>
      <c r="G1" s="50"/>
      <c r="H1" s="49"/>
      <c r="I1" s="51"/>
      <c r="J1" s="106"/>
      <c r="K1" s="106"/>
      <c r="L1" s="106"/>
      <c r="M1" s="106"/>
      <c r="N1" s="106"/>
      <c r="O1" s="106"/>
      <c r="P1" s="106"/>
      <c r="Q1" s="106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49"/>
      <c r="AU1" s="49"/>
      <c r="AV1" s="49"/>
      <c r="AW1" s="49"/>
      <c r="AX1" s="49"/>
      <c r="AY1" s="49"/>
      <c r="AZ1" s="49"/>
      <c r="BA1" s="49"/>
      <c r="BB1" s="49"/>
    </row>
    <row r="2" spans="1:54" x14ac:dyDescent="0.25">
      <c r="A2" s="52"/>
      <c r="B2" s="53" t="s">
        <v>20</v>
      </c>
      <c r="C2" s="54" t="s">
        <v>0</v>
      </c>
      <c r="D2" s="54" t="s">
        <v>1</v>
      </c>
      <c r="E2" s="54" t="s">
        <v>2</v>
      </c>
      <c r="F2" s="54" t="s">
        <v>3</v>
      </c>
      <c r="G2" s="54" t="s">
        <v>4</v>
      </c>
      <c r="H2" s="54" t="s">
        <v>21</v>
      </c>
      <c r="I2" s="51"/>
      <c r="J2" s="107"/>
      <c r="K2" s="106"/>
      <c r="L2" s="106"/>
      <c r="M2" s="106"/>
      <c r="N2" s="106"/>
      <c r="O2" s="106"/>
      <c r="P2" s="106"/>
      <c r="Q2" s="106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49"/>
      <c r="AU2" s="49"/>
      <c r="AV2" s="49"/>
      <c r="AW2" s="49"/>
      <c r="AX2" s="49"/>
      <c r="AY2" s="49"/>
      <c r="AZ2" s="49"/>
      <c r="BA2" s="49"/>
      <c r="BB2" s="49"/>
    </row>
    <row r="3" spans="1:54" x14ac:dyDescent="0.25">
      <c r="A3" s="52"/>
      <c r="B3" s="55" t="s">
        <v>22</v>
      </c>
      <c r="C3" s="56">
        <v>1.6127743756389359</v>
      </c>
      <c r="D3" s="56">
        <v>1.2739596392822417</v>
      </c>
      <c r="E3" s="56">
        <v>0.94221982971986229</v>
      </c>
      <c r="F3" s="56">
        <v>0.6185821672077787</v>
      </c>
      <c r="G3" s="56">
        <v>0.30412898918337095</v>
      </c>
      <c r="H3" s="57">
        <v>4.7516650010321895</v>
      </c>
      <c r="I3" s="51"/>
      <c r="J3" s="108"/>
      <c r="K3" s="106"/>
      <c r="L3" s="106"/>
      <c r="M3" s="106"/>
      <c r="N3" s="106"/>
      <c r="O3" s="106"/>
      <c r="P3" s="106"/>
      <c r="Q3" s="106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49"/>
      <c r="AU3" s="49"/>
      <c r="AV3" s="49"/>
      <c r="AW3" s="49"/>
      <c r="AX3" s="49"/>
      <c r="AY3" s="49"/>
      <c r="AZ3" s="49"/>
      <c r="BA3" s="49"/>
      <c r="BB3" s="49"/>
    </row>
    <row r="4" spans="1:54" x14ac:dyDescent="0.25">
      <c r="A4" s="52"/>
      <c r="B4" s="55" t="s">
        <v>23</v>
      </c>
      <c r="C4" s="56">
        <v>6.178736748218097</v>
      </c>
      <c r="D4" s="56">
        <v>6.4773181887093312</v>
      </c>
      <c r="E4" s="56">
        <v>6.7862840100519781</v>
      </c>
      <c r="F4" s="56">
        <v>7.1059520944425927</v>
      </c>
      <c r="G4" s="56">
        <v>7.4366494115015715</v>
      </c>
      <c r="H4" s="57">
        <v>33.984940452923574</v>
      </c>
      <c r="I4" s="51"/>
      <c r="J4" s="108"/>
      <c r="K4" s="106"/>
      <c r="L4" s="106"/>
      <c r="M4" s="106"/>
      <c r="N4" s="106"/>
      <c r="O4" s="106"/>
      <c r="P4" s="106"/>
      <c r="Q4" s="106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49"/>
      <c r="AU4" s="49"/>
      <c r="AV4" s="49"/>
      <c r="AW4" s="49"/>
      <c r="AX4" s="49"/>
      <c r="AY4" s="49"/>
      <c r="AZ4" s="49"/>
      <c r="BA4" s="49"/>
      <c r="BB4" s="49"/>
    </row>
    <row r="5" spans="1:54" x14ac:dyDescent="0.25">
      <c r="A5" s="52"/>
      <c r="B5" s="55" t="s">
        <v>24</v>
      </c>
      <c r="C5" s="56">
        <v>8.8452363216888532</v>
      </c>
      <c r="D5" s="56">
        <v>8.7809680885451655</v>
      </c>
      <c r="E5" s="56">
        <v>8.6989046970510291</v>
      </c>
      <c r="F5" s="56">
        <v>8.5975443992601406</v>
      </c>
      <c r="G5" s="56">
        <v>8.4705589600017674</v>
      </c>
      <c r="H5" s="57">
        <v>43.393212466546956</v>
      </c>
      <c r="I5" s="51"/>
      <c r="J5" s="108"/>
      <c r="K5" s="106"/>
      <c r="L5" s="106"/>
      <c r="M5" s="106"/>
      <c r="N5" s="106"/>
      <c r="O5" s="106"/>
      <c r="P5" s="106"/>
      <c r="Q5" s="106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49"/>
      <c r="AU5" s="49"/>
      <c r="AV5" s="49"/>
      <c r="AW5" s="49"/>
      <c r="AX5" s="49"/>
      <c r="AY5" s="49"/>
      <c r="AZ5" s="49"/>
      <c r="BA5" s="49"/>
      <c r="BB5" s="49"/>
    </row>
    <row r="6" spans="1:54" x14ac:dyDescent="0.25">
      <c r="A6" s="52"/>
      <c r="B6" s="55" t="s">
        <v>25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7">
        <v>0</v>
      </c>
      <c r="I6" s="51"/>
      <c r="J6" s="108"/>
      <c r="K6" s="106"/>
      <c r="L6" s="106"/>
      <c r="M6" s="106"/>
      <c r="N6" s="106"/>
      <c r="O6" s="106"/>
      <c r="P6" s="106"/>
      <c r="Q6" s="106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49"/>
      <c r="AU6" s="49"/>
      <c r="AV6" s="49"/>
      <c r="AW6" s="49"/>
      <c r="AX6" s="49"/>
      <c r="AY6" s="49"/>
      <c r="AZ6" s="49"/>
      <c r="BA6" s="49"/>
      <c r="BB6" s="49"/>
    </row>
    <row r="7" spans="1:54" x14ac:dyDescent="0.25">
      <c r="A7" s="52"/>
      <c r="B7" s="55" t="s">
        <v>26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7">
        <v>0</v>
      </c>
      <c r="I7" s="51"/>
      <c r="J7" s="49"/>
      <c r="K7" s="49"/>
      <c r="L7" s="49"/>
      <c r="M7" s="49"/>
      <c r="N7" s="49"/>
      <c r="O7" s="49"/>
      <c r="P7" s="49"/>
      <c r="Q7" s="49"/>
      <c r="R7" s="49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49"/>
      <c r="AU7" s="49"/>
      <c r="AV7" s="49"/>
      <c r="AW7" s="49"/>
      <c r="AX7" s="49"/>
      <c r="AY7" s="49"/>
      <c r="AZ7" s="49"/>
      <c r="BA7" s="49"/>
      <c r="BB7" s="49"/>
    </row>
    <row r="8" spans="1:54" x14ac:dyDescent="0.25">
      <c r="A8" s="52"/>
      <c r="B8" s="53" t="s">
        <v>27</v>
      </c>
      <c r="C8" s="58">
        <v>16.636747445545886</v>
      </c>
      <c r="D8" s="58">
        <v>16.532245916536738</v>
      </c>
      <c r="E8" s="58">
        <v>16.42740853682287</v>
      </c>
      <c r="F8" s="58">
        <v>16.322078660910513</v>
      </c>
      <c r="G8" s="58">
        <v>16.211337360686709</v>
      </c>
      <c r="H8" s="57">
        <v>82.129817920502717</v>
      </c>
      <c r="I8" s="51"/>
      <c r="J8" s="49"/>
      <c r="K8" s="49"/>
      <c r="L8" s="49"/>
      <c r="M8" s="49"/>
      <c r="N8" s="49"/>
      <c r="O8" s="49"/>
      <c r="P8" s="49"/>
      <c r="Q8" s="49"/>
      <c r="R8" s="49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49"/>
      <c r="AU8" s="49"/>
      <c r="AV8" s="49"/>
      <c r="AW8" s="49"/>
      <c r="AX8" s="49"/>
      <c r="AY8" s="49"/>
      <c r="AZ8" s="49"/>
      <c r="BA8" s="49"/>
      <c r="BB8" s="49"/>
    </row>
    <row r="9" spans="1:54" x14ac:dyDescent="0.25">
      <c r="A9" s="49"/>
      <c r="B9" s="49"/>
      <c r="C9" s="50"/>
      <c r="D9" s="50"/>
      <c r="E9" s="50"/>
      <c r="F9" s="50"/>
      <c r="G9" s="50"/>
      <c r="H9" s="49"/>
      <c r="I9" s="51"/>
      <c r="J9" s="49"/>
      <c r="K9" s="49"/>
      <c r="L9" s="49"/>
      <c r="M9" s="49"/>
      <c r="N9" s="49"/>
      <c r="O9" s="49"/>
      <c r="P9" s="49"/>
      <c r="Q9" s="49"/>
      <c r="R9" s="49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49"/>
      <c r="AU9" s="49"/>
      <c r="AV9" s="49"/>
      <c r="AW9" s="49"/>
      <c r="AX9" s="49"/>
      <c r="AY9" s="49"/>
      <c r="AZ9" s="49"/>
      <c r="BA9" s="49"/>
      <c r="BB9" s="49"/>
    </row>
    <row r="10" spans="1:54" x14ac:dyDescent="0.25">
      <c r="A10" s="59" t="s">
        <v>28</v>
      </c>
      <c r="B10" s="49"/>
      <c r="C10" s="50"/>
      <c r="D10" s="50"/>
      <c r="E10" s="50"/>
      <c r="F10" s="50"/>
      <c r="G10" s="50"/>
      <c r="H10" s="49"/>
      <c r="I10" s="114" t="s">
        <v>29</v>
      </c>
      <c r="J10" s="119"/>
      <c r="K10" s="120"/>
      <c r="L10" s="120"/>
      <c r="M10" s="120"/>
      <c r="N10" s="120"/>
      <c r="O10" s="120"/>
      <c r="P10" s="120"/>
      <c r="Q10" s="120"/>
      <c r="R10" s="12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49"/>
      <c r="AU10" s="49"/>
      <c r="AV10" s="49"/>
      <c r="AW10" s="49"/>
      <c r="AX10" s="49"/>
      <c r="AY10" s="49"/>
      <c r="AZ10" s="49"/>
      <c r="BA10" s="49"/>
      <c r="BB10" s="49"/>
    </row>
    <row r="11" spans="1:54" x14ac:dyDescent="0.25">
      <c r="A11" s="60" t="s">
        <v>30</v>
      </c>
      <c r="B11" s="49"/>
      <c r="C11" s="50"/>
      <c r="D11" s="50"/>
      <c r="E11" s="50"/>
      <c r="F11" s="50"/>
      <c r="G11" s="50"/>
      <c r="H11" s="49"/>
      <c r="I11" s="122"/>
      <c r="J11" s="123"/>
      <c r="K11" s="117"/>
      <c r="L11" s="117"/>
      <c r="M11" s="124" t="s">
        <v>0</v>
      </c>
      <c r="N11" s="124" t="s">
        <v>1</v>
      </c>
      <c r="O11" s="124" t="s">
        <v>2</v>
      </c>
      <c r="P11" s="124" t="s">
        <v>3</v>
      </c>
      <c r="Q11" s="124" t="s">
        <v>4</v>
      </c>
      <c r="R11" s="125"/>
      <c r="S11" s="51"/>
      <c r="T11" s="51"/>
      <c r="U11" s="51"/>
      <c r="V11" s="51"/>
      <c r="W11" s="6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49"/>
      <c r="AU11" s="49"/>
      <c r="AV11" s="49"/>
      <c r="AW11" s="49"/>
      <c r="AX11" s="49"/>
      <c r="AY11" s="49"/>
      <c r="AZ11" s="49"/>
      <c r="BA11" s="49"/>
      <c r="BB11" s="49"/>
    </row>
    <row r="12" spans="1:54" ht="15.75" thickBot="1" x14ac:dyDescent="0.3">
      <c r="A12" s="62"/>
      <c r="B12" s="49"/>
      <c r="C12" s="63"/>
      <c r="D12" s="63"/>
      <c r="E12" s="63"/>
      <c r="F12" s="63"/>
      <c r="G12" s="63"/>
      <c r="H12" s="49"/>
      <c r="I12" s="126"/>
      <c r="J12" s="117"/>
      <c r="K12" s="117"/>
      <c r="L12" s="127" t="s">
        <v>5</v>
      </c>
      <c r="M12" s="128">
        <v>0.95469444082559773</v>
      </c>
      <c r="N12" s="128">
        <v>0.91287066662350413</v>
      </c>
      <c r="O12" s="128">
        <v>0.87425000407844977</v>
      </c>
      <c r="P12" s="128">
        <v>0.83858026523332785</v>
      </c>
      <c r="Q12" s="128">
        <v>0.80563311764517731</v>
      </c>
      <c r="R12" s="125"/>
      <c r="S12" s="65"/>
      <c r="T12" s="65"/>
      <c r="U12" s="65"/>
      <c r="V12" s="51"/>
      <c r="W12" s="61"/>
      <c r="X12" s="51"/>
      <c r="Y12" s="65"/>
      <c r="Z12" s="65"/>
      <c r="AA12" s="65"/>
      <c r="AB12" s="65"/>
      <c r="AC12" s="65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49"/>
      <c r="AU12" s="49"/>
      <c r="AV12" s="49"/>
      <c r="AW12" s="49"/>
      <c r="AX12" s="49"/>
      <c r="AY12" s="49"/>
      <c r="AZ12" s="49"/>
      <c r="BA12" s="49"/>
      <c r="BB12" s="49"/>
    </row>
    <row r="13" spans="1:54" x14ac:dyDescent="0.25">
      <c r="A13" s="112" t="s">
        <v>31</v>
      </c>
      <c r="B13" s="66"/>
      <c r="C13" s="67">
        <v>1</v>
      </c>
      <c r="D13" s="67">
        <v>2</v>
      </c>
      <c r="E13" s="67">
        <v>3</v>
      </c>
      <c r="F13" s="67">
        <v>4</v>
      </c>
      <c r="G13" s="68">
        <v>5</v>
      </c>
      <c r="H13" s="48"/>
      <c r="I13" s="126"/>
      <c r="J13" s="117"/>
      <c r="K13" s="117"/>
      <c r="L13" s="127" t="s">
        <v>6</v>
      </c>
      <c r="M13" s="128">
        <v>0.97640409779880843</v>
      </c>
      <c r="N13" s="128">
        <v>0.95485989185389497</v>
      </c>
      <c r="O13" s="128">
        <v>0.93525759177762779</v>
      </c>
      <c r="P13" s="128">
        <v>0.91749865570351219</v>
      </c>
      <c r="Q13" s="128">
        <v>0.90149497308331705</v>
      </c>
      <c r="R13" s="125"/>
      <c r="S13" s="64"/>
      <c r="T13" s="64"/>
      <c r="U13" s="64"/>
      <c r="V13" s="48"/>
      <c r="W13" s="64"/>
      <c r="X13" s="69"/>
      <c r="Y13" s="64"/>
      <c r="Z13" s="64"/>
      <c r="AA13" s="64"/>
      <c r="AB13" s="64"/>
      <c r="AC13" s="64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9"/>
      <c r="AU13" s="49"/>
      <c r="AV13" s="49"/>
      <c r="AW13" s="49"/>
      <c r="AX13" s="49"/>
      <c r="AY13" s="49"/>
      <c r="AZ13" s="49"/>
      <c r="BA13" s="49"/>
      <c r="BB13" s="49"/>
    </row>
    <row r="14" spans="1:54" ht="15.75" thickBot="1" x14ac:dyDescent="0.3">
      <c r="A14" s="71" t="s">
        <v>32</v>
      </c>
      <c r="B14" s="72"/>
      <c r="C14" s="73" t="s">
        <v>0</v>
      </c>
      <c r="D14" s="73" t="s">
        <v>1</v>
      </c>
      <c r="E14" s="73" t="s">
        <v>2</v>
      </c>
      <c r="F14" s="73" t="s">
        <v>3</v>
      </c>
      <c r="G14" s="74" t="s">
        <v>4</v>
      </c>
      <c r="H14" s="48"/>
      <c r="I14" s="129"/>
      <c r="J14" s="117"/>
      <c r="K14" s="117"/>
      <c r="L14" s="127" t="s">
        <v>7</v>
      </c>
      <c r="M14" s="130">
        <v>2.2739900899011012E-2</v>
      </c>
      <c r="N14" s="130">
        <v>2.2739900899011012E-2</v>
      </c>
      <c r="O14" s="130">
        <v>2.2739900899011012E-2</v>
      </c>
      <c r="P14" s="130">
        <v>2.2739900899011012E-2</v>
      </c>
      <c r="Q14" s="130">
        <v>2.2739900899011012E-2</v>
      </c>
      <c r="R14" s="125"/>
      <c r="S14" s="64"/>
      <c r="T14" s="64"/>
      <c r="U14" s="64"/>
      <c r="V14" s="48"/>
      <c r="W14" s="64"/>
      <c r="X14" s="69"/>
      <c r="Y14" s="64"/>
      <c r="Z14" s="64"/>
      <c r="AA14" s="64"/>
      <c r="AB14" s="64"/>
      <c r="AC14" s="64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9"/>
      <c r="AU14" s="49"/>
      <c r="AV14" s="49"/>
      <c r="AW14" s="49"/>
      <c r="AX14" s="49"/>
      <c r="AY14" s="49"/>
      <c r="AZ14" s="49"/>
      <c r="BA14" s="49"/>
      <c r="BB14" s="49"/>
    </row>
    <row r="15" spans="1:54" ht="15.75" thickBot="1" x14ac:dyDescent="0.3">
      <c r="A15" s="76" t="s">
        <v>33</v>
      </c>
      <c r="B15" s="77"/>
      <c r="C15" s="78"/>
      <c r="D15" s="78"/>
      <c r="E15" s="78"/>
      <c r="F15" s="78"/>
      <c r="G15" s="79"/>
      <c r="H15" s="48"/>
      <c r="I15" s="129"/>
      <c r="J15" s="117"/>
      <c r="K15" s="117"/>
      <c r="L15" s="196" t="s">
        <v>8</v>
      </c>
      <c r="M15" s="197"/>
      <c r="N15" s="198">
        <v>0</v>
      </c>
      <c r="O15" s="198">
        <v>0</v>
      </c>
      <c r="P15" s="198">
        <v>0</v>
      </c>
      <c r="Q15" s="198">
        <v>0</v>
      </c>
      <c r="R15" s="131"/>
      <c r="S15" s="75"/>
      <c r="T15" s="75"/>
      <c r="U15" s="75"/>
      <c r="V15" s="48"/>
      <c r="W15" s="64"/>
      <c r="X15" s="69"/>
      <c r="Y15" s="75"/>
      <c r="Z15" s="75"/>
      <c r="AA15" s="75"/>
      <c r="AB15" s="75"/>
      <c r="AC15" s="75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9"/>
      <c r="AU15" s="49"/>
      <c r="AV15" s="49"/>
      <c r="AW15" s="49"/>
      <c r="AX15" s="49"/>
      <c r="AY15" s="49"/>
      <c r="AZ15" s="49"/>
      <c r="BA15" s="49"/>
      <c r="BB15" s="49"/>
    </row>
    <row r="16" spans="1:54" x14ac:dyDescent="0.25">
      <c r="A16" s="235"/>
      <c r="B16" s="80" t="s">
        <v>10</v>
      </c>
      <c r="C16" s="182">
        <v>12.994455937604508</v>
      </c>
      <c r="D16" s="183">
        <v>13.686430197698099</v>
      </c>
      <c r="E16" s="183">
        <v>14.438710242146456</v>
      </c>
      <c r="F16" s="183">
        <v>15.261190481770871</v>
      </c>
      <c r="G16" s="184">
        <v>16.15751149553714</v>
      </c>
      <c r="H16" s="48"/>
      <c r="I16" s="129"/>
      <c r="J16" s="117"/>
      <c r="K16" s="117"/>
      <c r="L16" s="117"/>
      <c r="M16" s="117"/>
      <c r="N16" s="117"/>
      <c r="O16" s="117"/>
      <c r="P16" s="117"/>
      <c r="Q16" s="117"/>
      <c r="R16" s="132"/>
      <c r="S16" s="81"/>
      <c r="T16" s="113"/>
      <c r="U16" s="113"/>
      <c r="V16" s="113"/>
      <c r="W16" s="113"/>
      <c r="X16" s="113"/>
      <c r="Y16" s="81"/>
      <c r="Z16" s="81"/>
      <c r="AA16" s="81"/>
      <c r="AB16" s="81"/>
      <c r="AC16" s="81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9"/>
      <c r="AU16" s="49"/>
      <c r="AV16" s="49"/>
      <c r="AW16" s="49"/>
      <c r="AX16" s="49"/>
      <c r="AY16" s="49"/>
      <c r="AZ16" s="49"/>
      <c r="BA16" s="49"/>
      <c r="BB16" s="49"/>
    </row>
    <row r="17" spans="1:54" x14ac:dyDescent="0.25">
      <c r="A17" s="236"/>
      <c r="B17" s="82" t="s">
        <v>11</v>
      </c>
      <c r="C17" s="185">
        <v>9.660295237563739</v>
      </c>
      <c r="D17" s="186">
        <v>9.6104120364411063</v>
      </c>
      <c r="E17" s="186">
        <v>9.5821757358773034</v>
      </c>
      <c r="F17" s="186">
        <v>9.5772540594512066</v>
      </c>
      <c r="G17" s="187">
        <v>9.5973943347404909</v>
      </c>
      <c r="H17" s="48"/>
      <c r="I17" s="129"/>
      <c r="J17" s="115"/>
      <c r="K17" s="133"/>
      <c r="L17" s="117"/>
      <c r="M17" s="124" t="s">
        <v>0</v>
      </c>
      <c r="N17" s="124" t="s">
        <v>1</v>
      </c>
      <c r="O17" s="124" t="s">
        <v>2</v>
      </c>
      <c r="P17" s="124" t="s">
        <v>3</v>
      </c>
      <c r="Q17" s="124" t="s">
        <v>4</v>
      </c>
      <c r="R17" s="132"/>
      <c r="S17" s="117"/>
      <c r="T17" s="124" t="s">
        <v>0</v>
      </c>
      <c r="U17" s="124" t="s">
        <v>1</v>
      </c>
      <c r="V17" s="124" t="s">
        <v>2</v>
      </c>
      <c r="W17" s="124" t="s">
        <v>3</v>
      </c>
      <c r="X17" s="124" t="s">
        <v>4</v>
      </c>
      <c r="Y17" s="81"/>
      <c r="Z17" s="81"/>
      <c r="AA17" s="81"/>
      <c r="AB17" s="81"/>
      <c r="AC17" s="81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9"/>
      <c r="AU17" s="49"/>
      <c r="AV17" s="49"/>
      <c r="AW17" s="49"/>
      <c r="AX17" s="49"/>
      <c r="AY17" s="49"/>
      <c r="AZ17" s="49"/>
      <c r="BA17" s="49"/>
      <c r="BB17" s="49"/>
    </row>
    <row r="18" spans="1:54" ht="15.75" thickBot="1" x14ac:dyDescent="0.3">
      <c r="A18" s="237"/>
      <c r="B18" s="83" t="s">
        <v>12</v>
      </c>
      <c r="C18" s="188">
        <v>22.654751175168247</v>
      </c>
      <c r="D18" s="189">
        <v>23.296842234139206</v>
      </c>
      <c r="E18" s="189">
        <v>24.02088597802376</v>
      </c>
      <c r="F18" s="189">
        <v>24.838444541222078</v>
      </c>
      <c r="G18" s="190">
        <v>25.754905830277629</v>
      </c>
      <c r="H18" s="48"/>
      <c r="I18" s="129"/>
      <c r="J18" s="115"/>
      <c r="K18" s="199"/>
      <c r="L18" s="200"/>
      <c r="M18" s="201" t="s">
        <v>9</v>
      </c>
      <c r="N18" s="200"/>
      <c r="O18" s="200"/>
      <c r="P18" s="200"/>
      <c r="Q18" s="200"/>
      <c r="R18" s="202"/>
      <c r="S18" s="200"/>
      <c r="T18" s="201" t="s">
        <v>34</v>
      </c>
      <c r="U18" s="200"/>
      <c r="V18" s="200"/>
      <c r="W18" s="200"/>
      <c r="X18" s="200"/>
      <c r="Y18" s="81"/>
      <c r="Z18" s="81"/>
      <c r="AA18" s="81"/>
      <c r="AB18" s="81"/>
      <c r="AC18" s="81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x14ac:dyDescent="0.25">
      <c r="A19" s="238"/>
      <c r="B19" s="238"/>
      <c r="C19" s="238"/>
      <c r="D19" s="238"/>
      <c r="E19" s="238"/>
      <c r="F19" s="238"/>
      <c r="G19" s="239"/>
      <c r="H19" s="48"/>
      <c r="I19" s="129"/>
      <c r="J19" s="117"/>
      <c r="K19" s="199"/>
      <c r="L19" s="203" t="s">
        <v>10</v>
      </c>
      <c r="M19" s="204">
        <v>13.767776800932237</v>
      </c>
      <c r="N19" s="205">
        <v>14.080854680985139</v>
      </c>
      <c r="O19" s="205">
        <v>14.401051921004116</v>
      </c>
      <c r="P19" s="205">
        <v>14.728530414529262</v>
      </c>
      <c r="Q19" s="205">
        <v>15.063455736543727</v>
      </c>
      <c r="R19" s="206"/>
      <c r="S19" s="203" t="s">
        <v>35</v>
      </c>
      <c r="T19" s="207">
        <v>3.7719936440910242</v>
      </c>
      <c r="U19" s="208">
        <v>3.8577684057493533</v>
      </c>
      <c r="V19" s="208">
        <v>3.9454936769874291</v>
      </c>
      <c r="W19" s="208">
        <v>4.0241886378495257</v>
      </c>
      <c r="X19" s="208">
        <v>4.1269741743955413</v>
      </c>
      <c r="Y19" s="81"/>
      <c r="Z19" s="81"/>
      <c r="AA19" s="81"/>
      <c r="AB19" s="81"/>
      <c r="AC19" s="81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ht="15.75" thickBot="1" x14ac:dyDescent="0.3">
      <c r="A20" s="105"/>
      <c r="B20" s="105"/>
      <c r="C20" s="105"/>
      <c r="D20" s="105"/>
      <c r="E20" s="105"/>
      <c r="F20" s="105"/>
      <c r="G20" s="104"/>
      <c r="H20" s="48"/>
      <c r="I20" s="129"/>
      <c r="J20" s="117"/>
      <c r="K20" s="199"/>
      <c r="L20" s="203" t="s">
        <v>11</v>
      </c>
      <c r="M20" s="204">
        <v>9.1973574510266189</v>
      </c>
      <c r="N20" s="205">
        <v>9.4065044479957454</v>
      </c>
      <c r="O20" s="205">
        <v>9.6204074269492743</v>
      </c>
      <c r="P20" s="205">
        <v>9.8391745384462101</v>
      </c>
      <c r="Q20" s="205">
        <v>10.062916392378549</v>
      </c>
      <c r="R20" s="206"/>
      <c r="S20" s="203" t="s">
        <v>36</v>
      </c>
      <c r="T20" s="207">
        <v>2.5198239591853753</v>
      </c>
      <c r="U20" s="208">
        <v>2.5771245063002044</v>
      </c>
      <c r="V20" s="208">
        <v>2.6357280621778836</v>
      </c>
      <c r="W20" s="208">
        <v>2.688299054220276</v>
      </c>
      <c r="X20" s="208">
        <v>2.756963395172205</v>
      </c>
      <c r="Y20" s="81"/>
      <c r="Z20" s="81"/>
      <c r="AA20" s="81"/>
      <c r="AB20" s="81"/>
      <c r="AC20" s="81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9"/>
      <c r="AU20" s="49"/>
      <c r="AV20" s="49"/>
      <c r="AW20" s="49"/>
      <c r="AX20" s="49"/>
      <c r="AY20" s="49"/>
      <c r="AZ20" s="49"/>
      <c r="BA20" s="49"/>
      <c r="BB20" s="49"/>
    </row>
    <row r="21" spans="1:54" ht="15.75" thickBot="1" x14ac:dyDescent="0.3">
      <c r="A21" s="76" t="s">
        <v>37</v>
      </c>
      <c r="B21" s="77"/>
      <c r="C21" s="191">
        <v>16.636747445545886</v>
      </c>
      <c r="D21" s="191">
        <v>16.532245916536738</v>
      </c>
      <c r="E21" s="191">
        <v>16.42740853682287</v>
      </c>
      <c r="F21" s="191">
        <v>16.322078660910513</v>
      </c>
      <c r="G21" s="192">
        <v>16.211337360686709</v>
      </c>
      <c r="H21" s="48"/>
      <c r="I21" s="136"/>
      <c r="J21" s="117"/>
      <c r="K21" s="200"/>
      <c r="L21" s="203" t="s">
        <v>12</v>
      </c>
      <c r="M21" s="205">
        <v>22.965134251958858</v>
      </c>
      <c r="N21" s="205">
        <v>23.487359128980884</v>
      </c>
      <c r="O21" s="205">
        <v>24.021459347953389</v>
      </c>
      <c r="P21" s="205">
        <v>24.567704952975472</v>
      </c>
      <c r="Q21" s="205">
        <v>25.126372128922277</v>
      </c>
      <c r="R21" s="206"/>
      <c r="S21" s="203" t="s">
        <v>21</v>
      </c>
      <c r="T21" s="208">
        <v>6.2918176032763995</v>
      </c>
      <c r="U21" s="208">
        <v>6.4348929120495573</v>
      </c>
      <c r="V21" s="208">
        <v>6.5812217391653123</v>
      </c>
      <c r="W21" s="208">
        <v>6.7124876920698</v>
      </c>
      <c r="X21" s="208">
        <v>6.8839375695677472</v>
      </c>
      <c r="Y21" s="75"/>
      <c r="Z21" s="75"/>
      <c r="AA21" s="75"/>
      <c r="AB21" s="75"/>
      <c r="AC21" s="75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9"/>
      <c r="AU21" s="49"/>
      <c r="AV21" s="49"/>
      <c r="AW21" s="49"/>
      <c r="AX21" s="49"/>
      <c r="AY21" s="49"/>
      <c r="AZ21" s="49"/>
      <c r="BA21" s="49"/>
      <c r="BB21" s="49"/>
    </row>
    <row r="22" spans="1:54" x14ac:dyDescent="0.25">
      <c r="A22" s="85"/>
      <c r="B22" s="86" t="s">
        <v>38</v>
      </c>
      <c r="C22" s="193">
        <v>8.8452363216888532</v>
      </c>
      <c r="D22" s="193">
        <v>8.7809680885451655</v>
      </c>
      <c r="E22" s="193">
        <v>8.6989046970510291</v>
      </c>
      <c r="F22" s="193">
        <v>8.5975443992601406</v>
      </c>
      <c r="G22" s="193">
        <v>8.4705589600017674</v>
      </c>
      <c r="H22" s="48"/>
      <c r="I22" s="136"/>
      <c r="J22" s="117"/>
      <c r="K22" s="117"/>
      <c r="L22" s="117"/>
      <c r="M22" s="117"/>
      <c r="N22" s="117"/>
      <c r="O22" s="117"/>
      <c r="P22" s="117"/>
      <c r="Q22" s="117"/>
      <c r="R22" s="125"/>
      <c r="S22" s="75"/>
      <c r="T22" s="75"/>
      <c r="U22" s="75"/>
      <c r="V22" s="48"/>
      <c r="W22" s="64"/>
      <c r="X22" s="69"/>
      <c r="Y22" s="75"/>
      <c r="Z22" s="75"/>
      <c r="AA22" s="75"/>
      <c r="AB22" s="75"/>
      <c r="AC22" s="75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9"/>
      <c r="AU22" s="49"/>
      <c r="AV22" s="49"/>
      <c r="AW22" s="49"/>
      <c r="AX22" s="49"/>
      <c r="AY22" s="49"/>
      <c r="AZ22" s="49"/>
      <c r="BA22" s="49"/>
      <c r="BB22" s="49"/>
    </row>
    <row r="23" spans="1:54" ht="15.75" thickBot="1" x14ac:dyDescent="0.3">
      <c r="A23" s="110"/>
      <c r="B23" s="111" t="s">
        <v>39</v>
      </c>
      <c r="C23" s="194">
        <v>7.7915111238570329</v>
      </c>
      <c r="D23" s="194">
        <v>7.7512778279915731</v>
      </c>
      <c r="E23" s="194">
        <v>7.7285038397718404</v>
      </c>
      <c r="F23" s="194">
        <v>7.7245342616503709</v>
      </c>
      <c r="G23" s="194">
        <v>7.7407784006849427</v>
      </c>
      <c r="H23" s="48"/>
      <c r="I23" s="137"/>
      <c r="J23" s="138" t="s">
        <v>40</v>
      </c>
      <c r="K23" s="139" t="s">
        <v>41</v>
      </c>
      <c r="L23" s="140" t="s">
        <v>42</v>
      </c>
      <c r="M23" s="118"/>
      <c r="N23" s="118"/>
      <c r="O23" s="118"/>
      <c r="P23" s="118"/>
      <c r="Q23" s="118"/>
      <c r="R23" s="135"/>
      <c r="S23" s="75"/>
      <c r="T23" s="75"/>
      <c r="U23" s="75"/>
      <c r="V23" s="48"/>
      <c r="W23" s="64"/>
      <c r="X23" s="69"/>
      <c r="Y23" s="75"/>
      <c r="Z23" s="75"/>
      <c r="AA23" s="75"/>
      <c r="AB23" s="75"/>
      <c r="AC23" s="75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9"/>
      <c r="AU23" s="49"/>
      <c r="AV23" s="49"/>
      <c r="AW23" s="49"/>
      <c r="AX23" s="49"/>
      <c r="AY23" s="49"/>
      <c r="AZ23" s="49"/>
      <c r="BA23" s="49"/>
      <c r="BB23" s="49"/>
    </row>
    <row r="24" spans="1:54" ht="15.75" thickBot="1" x14ac:dyDescent="0.3">
      <c r="A24" s="240"/>
      <c r="B24" s="240"/>
      <c r="C24" s="240"/>
      <c r="D24" s="240"/>
      <c r="E24" s="240"/>
      <c r="F24" s="240"/>
      <c r="G24" s="241"/>
      <c r="H24" s="48"/>
      <c r="I24" s="141"/>
      <c r="J24" s="142" t="s">
        <v>43</v>
      </c>
      <c r="K24" s="143" t="s">
        <v>44</v>
      </c>
      <c r="L24" s="144" t="s">
        <v>43</v>
      </c>
      <c r="M24" s="116" t="s">
        <v>45</v>
      </c>
      <c r="N24" s="117"/>
      <c r="O24" s="117"/>
      <c r="P24" s="117"/>
      <c r="Q24" s="117"/>
      <c r="R24" s="135"/>
      <c r="S24" s="84"/>
      <c r="T24" s="84"/>
      <c r="U24" s="84"/>
      <c r="V24" s="48"/>
      <c r="W24" s="48"/>
      <c r="X24" s="48"/>
      <c r="Y24" s="84"/>
      <c r="Z24" s="84"/>
      <c r="AA24" s="84"/>
      <c r="AB24" s="84"/>
      <c r="AC24" s="84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9"/>
      <c r="AU24" s="49"/>
      <c r="AV24" s="49"/>
      <c r="AW24" s="49"/>
      <c r="AX24" s="49"/>
      <c r="AY24" s="49"/>
      <c r="AZ24" s="49"/>
      <c r="BA24" s="49"/>
      <c r="BB24" s="49"/>
    </row>
    <row r="25" spans="1:54" x14ac:dyDescent="0.25">
      <c r="A25" s="87" t="s">
        <v>46</v>
      </c>
      <c r="B25" s="88"/>
      <c r="C25" s="89"/>
      <c r="D25" s="89"/>
      <c r="E25" s="89"/>
      <c r="F25" s="89"/>
      <c r="G25" s="90"/>
      <c r="H25" s="48"/>
      <c r="I25" s="145" t="s">
        <v>47</v>
      </c>
      <c r="J25" s="146">
        <v>72.084237942323824</v>
      </c>
      <c r="K25" s="147">
        <v>0</v>
      </c>
      <c r="L25" s="148">
        <v>72.084237942323853</v>
      </c>
      <c r="M25" s="118">
        <v>16.789759139254684</v>
      </c>
      <c r="N25" s="118">
        <v>16.620839923815904</v>
      </c>
      <c r="O25" s="118">
        <v>16.435556259559192</v>
      </c>
      <c r="P25" s="118">
        <v>16.233251243244528</v>
      </c>
      <c r="Q25" s="118">
        <v>16.013246557909824</v>
      </c>
      <c r="R25" s="134"/>
      <c r="S25" s="84"/>
      <c r="T25" s="84"/>
      <c r="U25" s="84"/>
      <c r="V25" s="48"/>
      <c r="W25" s="48"/>
      <c r="X25" s="48"/>
      <c r="Y25" s="84"/>
      <c r="Z25" s="84"/>
      <c r="AA25" s="84"/>
      <c r="AB25" s="84"/>
      <c r="AC25" s="84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9"/>
      <c r="AU25" s="49"/>
      <c r="AV25" s="49"/>
      <c r="AW25" s="49"/>
      <c r="AX25" s="49"/>
      <c r="AY25" s="49"/>
      <c r="AZ25" s="49"/>
      <c r="BA25" s="49"/>
      <c r="BB25" s="49"/>
    </row>
    <row r="26" spans="1:54" x14ac:dyDescent="0.25">
      <c r="A26" s="91"/>
      <c r="B26" s="92" t="s">
        <v>48</v>
      </c>
      <c r="C26" s="93">
        <v>680693.08666411531</v>
      </c>
      <c r="D26" s="93">
        <v>641582.06060350372</v>
      </c>
      <c r="E26" s="93">
        <v>602471.03454289224</v>
      </c>
      <c r="F26" s="93">
        <v>563360.00848228077</v>
      </c>
      <c r="G26" s="93">
        <v>524248.98242166918</v>
      </c>
      <c r="H26" s="48"/>
      <c r="I26" s="149" t="s">
        <v>38</v>
      </c>
      <c r="J26" s="150">
        <v>38.099297489400257</v>
      </c>
      <c r="K26" s="151">
        <v>0</v>
      </c>
      <c r="L26" s="152">
        <v>38.099297489400271</v>
      </c>
      <c r="M26" s="153">
        <v>9.3716304871291634</v>
      </c>
      <c r="N26" s="153">
        <v>9.0340237612849368</v>
      </c>
      <c r="O26" s="153">
        <v>8.6762166493532558</v>
      </c>
      <c r="P26" s="153">
        <v>8.297465019260736</v>
      </c>
      <c r="Q26" s="153">
        <v>7.8970013416369031</v>
      </c>
      <c r="R26" s="134"/>
      <c r="S26" s="84"/>
      <c r="T26" s="84"/>
      <c r="U26" s="84"/>
      <c r="V26" s="48"/>
      <c r="W26" s="48"/>
      <c r="X26" s="48"/>
      <c r="Y26" s="84"/>
      <c r="Z26" s="84"/>
      <c r="AA26" s="84"/>
      <c r="AB26" s="84"/>
      <c r="AC26" s="84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9"/>
      <c r="AU26" s="49"/>
      <c r="AV26" s="49"/>
      <c r="AW26" s="49"/>
      <c r="AX26" s="49"/>
      <c r="AY26" s="49"/>
      <c r="AZ26" s="49"/>
      <c r="BA26" s="49"/>
      <c r="BB26" s="49"/>
    </row>
    <row r="27" spans="1:54" ht="15.75" thickBot="1" x14ac:dyDescent="0.3">
      <c r="A27" s="94"/>
      <c r="B27" s="95" t="s">
        <v>49</v>
      </c>
      <c r="C27" s="96">
        <v>806550</v>
      </c>
      <c r="D27" s="96">
        <v>806550</v>
      </c>
      <c r="E27" s="96">
        <v>806550</v>
      </c>
      <c r="F27" s="96">
        <v>806550</v>
      </c>
      <c r="G27" s="96">
        <v>806550</v>
      </c>
      <c r="H27" s="48"/>
      <c r="I27" s="154" t="s">
        <v>39</v>
      </c>
      <c r="J27" s="155">
        <v>33.984940452923574</v>
      </c>
      <c r="K27" s="156">
        <v>0</v>
      </c>
      <c r="L27" s="157">
        <v>33.984940452923581</v>
      </c>
      <c r="M27" s="153">
        <v>7.4181286521255201</v>
      </c>
      <c r="N27" s="153">
        <v>7.586816162530968</v>
      </c>
      <c r="O27" s="153">
        <v>7.7593396102059371</v>
      </c>
      <c r="P27" s="153">
        <v>7.9357862239837909</v>
      </c>
      <c r="Q27" s="153">
        <v>8.1162452162729188</v>
      </c>
      <c r="R27" s="134"/>
      <c r="S27" s="84"/>
      <c r="T27" s="84"/>
      <c r="U27" s="84"/>
      <c r="V27" s="48"/>
      <c r="W27" s="48"/>
      <c r="X27" s="48"/>
      <c r="Y27" s="84"/>
      <c r="Z27" s="84"/>
      <c r="AA27" s="84"/>
      <c r="AB27" s="84"/>
      <c r="AC27" s="84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9"/>
      <c r="AU27" s="49"/>
      <c r="AV27" s="49"/>
      <c r="AW27" s="49"/>
      <c r="AX27" s="49"/>
      <c r="AY27" s="49"/>
      <c r="AZ27" s="49"/>
      <c r="BA27" s="49"/>
      <c r="BB27" s="49"/>
    </row>
    <row r="28" spans="1:54" x14ac:dyDescent="0.25">
      <c r="A28" s="49"/>
      <c r="B28" s="49"/>
      <c r="C28" s="50"/>
      <c r="D28" s="50"/>
      <c r="E28" s="50"/>
      <c r="F28" s="50"/>
      <c r="G28" s="50"/>
      <c r="H28" s="48"/>
      <c r="I28" s="158"/>
      <c r="J28" s="117"/>
      <c r="K28" s="117"/>
      <c r="L28" s="117"/>
      <c r="M28" s="117"/>
      <c r="N28" s="117"/>
      <c r="O28" s="117"/>
      <c r="P28" s="117"/>
      <c r="Q28" s="117"/>
      <c r="R28" s="159"/>
      <c r="S28" s="75"/>
      <c r="T28" s="75"/>
      <c r="U28" s="75"/>
      <c r="V28" s="48"/>
      <c r="W28" s="64"/>
      <c r="X28" s="69"/>
      <c r="Y28" s="75"/>
      <c r="Z28" s="75"/>
      <c r="AA28" s="75"/>
      <c r="AB28" s="75"/>
      <c r="AC28" s="75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9"/>
      <c r="AU28" s="49"/>
      <c r="AV28" s="49"/>
      <c r="AW28" s="49"/>
      <c r="AX28" s="49"/>
      <c r="AY28" s="49"/>
      <c r="AZ28" s="49"/>
      <c r="BA28" s="49"/>
      <c r="BB28" s="49"/>
    </row>
    <row r="29" spans="1:54" x14ac:dyDescent="0.25">
      <c r="A29" s="49"/>
      <c r="B29" s="49"/>
      <c r="C29" s="63"/>
      <c r="D29" s="50"/>
      <c r="E29" s="50"/>
      <c r="F29" s="50"/>
      <c r="G29" s="50"/>
      <c r="H29" s="49"/>
      <c r="I29" s="122"/>
      <c r="J29" s="117"/>
      <c r="K29" s="150">
        <v>-0.19809080277688551</v>
      </c>
      <c r="L29" s="160" t="s">
        <v>50</v>
      </c>
      <c r="M29" s="117"/>
      <c r="N29" s="117"/>
      <c r="O29" s="117"/>
      <c r="P29" s="117"/>
      <c r="Q29" s="117"/>
      <c r="R29" s="159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49"/>
      <c r="AU29" s="49"/>
      <c r="AV29" s="49"/>
      <c r="AW29" s="49"/>
      <c r="AX29" s="49"/>
      <c r="AY29" s="49"/>
      <c r="AZ29" s="49"/>
      <c r="BA29" s="49"/>
      <c r="BB29" s="49"/>
    </row>
    <row r="30" spans="1:54" x14ac:dyDescent="0.25">
      <c r="A30" s="49"/>
      <c r="B30" s="49"/>
      <c r="C30" s="50"/>
      <c r="D30" s="50"/>
      <c r="E30" s="50"/>
      <c r="F30" s="50"/>
      <c r="G30" s="50"/>
      <c r="H30" s="49"/>
      <c r="I30" s="161"/>
      <c r="J30" s="162"/>
      <c r="K30" s="163">
        <v>-1.2219275829597254E-2</v>
      </c>
      <c r="L30" s="164" t="s">
        <v>51</v>
      </c>
      <c r="M30" s="162"/>
      <c r="N30" s="165"/>
      <c r="O30" s="165"/>
      <c r="P30" s="166"/>
      <c r="Q30" s="162"/>
      <c r="R30" s="167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49"/>
      <c r="AU30" s="49"/>
      <c r="AV30" s="49"/>
      <c r="AW30" s="49"/>
      <c r="AX30" s="49"/>
      <c r="AY30" s="49"/>
      <c r="AZ30" s="49"/>
      <c r="BA30" s="49"/>
      <c r="BB30" s="49"/>
    </row>
    <row r="31" spans="1:54" x14ac:dyDescent="0.25">
      <c r="A31" s="49"/>
      <c r="B31" s="49"/>
      <c r="C31" s="50"/>
      <c r="D31" s="50"/>
      <c r="E31" s="50"/>
      <c r="F31" s="50"/>
      <c r="G31" s="50"/>
      <c r="H31" s="49"/>
      <c r="I31" s="51"/>
      <c r="J31" s="49"/>
      <c r="K31" s="49"/>
      <c r="L31" s="49"/>
      <c r="M31" s="49"/>
      <c r="N31" s="49"/>
      <c r="O31" s="49"/>
      <c r="P31" s="49"/>
      <c r="Q31" s="109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49"/>
      <c r="AU31" s="49"/>
      <c r="AV31" s="49"/>
      <c r="AW31" s="49"/>
      <c r="AX31" s="49"/>
      <c r="AY31" s="49"/>
      <c r="AZ31" s="49"/>
      <c r="BA31" s="49"/>
      <c r="BB31" s="49"/>
    </row>
    <row r="32" spans="1:54" x14ac:dyDescent="0.25">
      <c r="A32" s="49"/>
      <c r="B32" s="49" t="s">
        <v>52</v>
      </c>
      <c r="C32" s="50"/>
      <c r="D32" s="50"/>
      <c r="E32" s="50"/>
      <c r="F32" s="50"/>
      <c r="G32" s="50"/>
      <c r="H32" s="49"/>
      <c r="I32" s="51"/>
      <c r="J32" s="168"/>
      <c r="K32" s="169" t="s">
        <v>53</v>
      </c>
      <c r="L32" s="170"/>
      <c r="M32" s="171" t="s">
        <v>54</v>
      </c>
      <c r="N32" s="133"/>
      <c r="O32" s="195" t="s">
        <v>55</v>
      </c>
      <c r="P32" s="49"/>
      <c r="Q32" s="109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49"/>
      <c r="AU32" s="49"/>
      <c r="AV32" s="49"/>
      <c r="AW32" s="49"/>
      <c r="AX32" s="49"/>
      <c r="AY32" s="49"/>
      <c r="AZ32" s="49"/>
      <c r="BA32" s="49"/>
      <c r="BB32" s="49"/>
    </row>
    <row r="33" spans="2:45" x14ac:dyDescent="0.25">
      <c r="B33" s="97" t="s">
        <v>56</v>
      </c>
      <c r="C33" s="98" t="s">
        <v>57</v>
      </c>
      <c r="D33" s="98" t="s">
        <v>58</v>
      </c>
      <c r="E33" s="98" t="s">
        <v>59</v>
      </c>
      <c r="F33" s="98" t="s">
        <v>60</v>
      </c>
      <c r="G33" s="98" t="s">
        <v>61</v>
      </c>
      <c r="H33" s="98" t="s">
        <v>62</v>
      </c>
      <c r="I33" s="51"/>
      <c r="J33" s="172" t="s">
        <v>63</v>
      </c>
      <c r="K33" s="171" t="s">
        <v>64</v>
      </c>
      <c r="L33" s="173" t="s">
        <v>65</v>
      </c>
      <c r="M33" s="171" t="s">
        <v>0</v>
      </c>
      <c r="N33" s="174" t="s">
        <v>65</v>
      </c>
      <c r="O33" s="171" t="s">
        <v>0</v>
      </c>
      <c r="P33" s="49"/>
      <c r="Q33" s="109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pans="2:45" x14ac:dyDescent="0.25">
      <c r="B34" s="233" t="s">
        <v>66</v>
      </c>
      <c r="C34" s="99" t="s">
        <v>67</v>
      </c>
      <c r="D34" s="99">
        <v>135.07</v>
      </c>
      <c r="E34" s="99">
        <v>186.64</v>
      </c>
      <c r="F34" s="99">
        <v>181.74</v>
      </c>
      <c r="G34" s="99">
        <v>176.97</v>
      </c>
      <c r="H34" s="99">
        <v>172.32</v>
      </c>
      <c r="I34" s="51"/>
      <c r="J34" s="175" t="s">
        <v>10</v>
      </c>
      <c r="K34" s="176">
        <v>11.109581542521342</v>
      </c>
      <c r="L34" s="177">
        <v>0.23927051151627921</v>
      </c>
      <c r="M34" s="178">
        <v>13.767776800932237</v>
      </c>
      <c r="N34" s="177">
        <v>-8.8640350974411586E-4</v>
      </c>
      <c r="O34" s="176">
        <v>13.779991433703316</v>
      </c>
      <c r="P34" s="49"/>
      <c r="Q34" s="109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pans="2:45" x14ac:dyDescent="0.25">
      <c r="B35" s="233"/>
      <c r="C35" s="100" t="s">
        <v>11</v>
      </c>
      <c r="D35" s="100">
        <v>176.18</v>
      </c>
      <c r="E35" s="100">
        <v>217.55</v>
      </c>
      <c r="F35" s="100">
        <v>256.44</v>
      </c>
      <c r="G35" s="100">
        <v>249.71</v>
      </c>
      <c r="H35" s="100">
        <v>243.15</v>
      </c>
      <c r="I35" s="51"/>
      <c r="J35" s="175" t="s">
        <v>11</v>
      </c>
      <c r="K35" s="176">
        <v>22.964540828240967</v>
      </c>
      <c r="L35" s="177">
        <v>-0.59949743738328798</v>
      </c>
      <c r="M35" s="178">
        <v>9.1973574510266189</v>
      </c>
      <c r="N35" s="177">
        <v>2.4690927037762656E-4</v>
      </c>
      <c r="O35" s="176">
        <v>9.1950870987800002</v>
      </c>
      <c r="P35" s="49"/>
      <c r="Q35" s="109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</row>
    <row r="36" spans="2:45" x14ac:dyDescent="0.25">
      <c r="B36" s="233" t="s">
        <v>68</v>
      </c>
      <c r="C36" s="99" t="s">
        <v>67</v>
      </c>
      <c r="D36" s="99">
        <v>73.52</v>
      </c>
      <c r="E36" s="99">
        <v>101.6</v>
      </c>
      <c r="F36" s="99">
        <v>98.93</v>
      </c>
      <c r="G36" s="99">
        <v>96.33</v>
      </c>
      <c r="H36" s="99">
        <v>93.8</v>
      </c>
      <c r="I36" s="51"/>
      <c r="J36" s="179" t="s">
        <v>12</v>
      </c>
      <c r="K36" s="180">
        <v>34.074122370762311</v>
      </c>
      <c r="L36" s="181">
        <v>-0.32602418920510912</v>
      </c>
      <c r="M36" s="180">
        <v>22.965134251958858</v>
      </c>
      <c r="N36" s="181">
        <v>-4.3282901124352957E-4</v>
      </c>
      <c r="O36" s="180">
        <v>22.975078532483316</v>
      </c>
      <c r="P36" s="49"/>
      <c r="Q36" s="109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</row>
    <row r="37" spans="2:45" x14ac:dyDescent="0.25">
      <c r="B37" s="233"/>
      <c r="C37" s="100" t="s">
        <v>11</v>
      </c>
      <c r="D37" s="100">
        <v>95.9</v>
      </c>
      <c r="E37" s="100">
        <v>118.42</v>
      </c>
      <c r="F37" s="100">
        <v>139.59</v>
      </c>
      <c r="G37" s="100">
        <v>135.93</v>
      </c>
      <c r="H37" s="100">
        <v>132.36000000000001</v>
      </c>
      <c r="I37" s="51"/>
      <c r="J37" s="106"/>
      <c r="K37" s="106"/>
      <c r="L37" s="109"/>
      <c r="M37" s="109"/>
      <c r="N37" s="109"/>
      <c r="O37" s="109"/>
      <c r="P37" s="109"/>
      <c r="Q37" s="109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</row>
    <row r="38" spans="2:45" x14ac:dyDescent="0.25">
      <c r="B38" s="233" t="s">
        <v>69</v>
      </c>
      <c r="C38" s="99" t="s">
        <v>67</v>
      </c>
      <c r="D38" s="99">
        <v>8.98</v>
      </c>
      <c r="E38" s="99">
        <v>12.41</v>
      </c>
      <c r="F38" s="99">
        <v>12.08</v>
      </c>
      <c r="G38" s="99">
        <v>11.77</v>
      </c>
      <c r="H38" s="99">
        <v>11.46</v>
      </c>
      <c r="I38" s="51"/>
      <c r="J38" s="106"/>
      <c r="K38" s="106"/>
      <c r="L38" s="109"/>
      <c r="M38" s="109"/>
      <c r="N38" s="109"/>
      <c r="O38" s="109"/>
      <c r="P38" s="109"/>
      <c r="Q38" s="109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</row>
    <row r="39" spans="2:45" ht="15.75" thickBot="1" x14ac:dyDescent="0.3">
      <c r="B39" s="234"/>
      <c r="C39" s="101" t="s">
        <v>11</v>
      </c>
      <c r="D39" s="101">
        <v>11.71</v>
      </c>
      <c r="E39" s="101">
        <v>14.46</v>
      </c>
      <c r="F39" s="101">
        <v>17.05</v>
      </c>
      <c r="G39" s="101">
        <v>16.600000000000001</v>
      </c>
      <c r="H39" s="101">
        <v>16.170000000000002</v>
      </c>
      <c r="I39" s="51"/>
      <c r="J39" s="106"/>
      <c r="K39" s="106"/>
      <c r="L39" s="109"/>
      <c r="M39" s="109"/>
      <c r="N39" s="109"/>
      <c r="O39" s="109"/>
      <c r="P39" s="109"/>
      <c r="Q39" s="109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2:45" x14ac:dyDescent="0.25">
      <c r="B40" s="49"/>
      <c r="C40" s="50"/>
      <c r="D40" s="50"/>
      <c r="E40" s="50"/>
      <c r="F40" s="50"/>
      <c r="G40" s="50"/>
      <c r="H40" s="49"/>
      <c r="I40" s="51"/>
      <c r="J40" s="106"/>
      <c r="K40" s="106"/>
      <c r="L40" s="109"/>
      <c r="M40" s="109"/>
      <c r="N40" s="109"/>
      <c r="O40" s="109"/>
      <c r="P40" s="109"/>
      <c r="Q40" s="109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</row>
    <row r="41" spans="2:45" x14ac:dyDescent="0.25">
      <c r="B41" s="49"/>
      <c r="C41" s="50"/>
      <c r="D41" s="50"/>
      <c r="E41" s="50"/>
      <c r="F41" s="50"/>
      <c r="G41" s="50"/>
      <c r="H41" s="49"/>
      <c r="I41" s="51"/>
      <c r="J41" s="106"/>
      <c r="K41" s="106"/>
      <c r="L41" s="109"/>
      <c r="M41" s="109"/>
      <c r="N41" s="109"/>
      <c r="O41" s="109"/>
      <c r="P41" s="109"/>
      <c r="Q41" s="109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</row>
    <row r="42" spans="2:45" x14ac:dyDescent="0.25">
      <c r="B42" s="49"/>
      <c r="C42" s="50"/>
      <c r="D42" s="50"/>
      <c r="E42" s="50"/>
      <c r="F42" s="50"/>
      <c r="G42" s="50"/>
      <c r="H42" s="49"/>
      <c r="I42" s="51"/>
      <c r="J42" s="106"/>
      <c r="K42" s="106"/>
      <c r="L42" s="106"/>
      <c r="M42" s="106"/>
      <c r="N42" s="106"/>
      <c r="O42" s="106"/>
      <c r="P42" s="106"/>
      <c r="Q42" s="106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</row>
    <row r="43" spans="2:45" x14ac:dyDescent="0.25">
      <c r="B43" s="49"/>
      <c r="C43" s="50"/>
      <c r="D43" s="50"/>
      <c r="E43" s="50"/>
      <c r="F43" s="50"/>
      <c r="G43" s="50"/>
      <c r="H43" s="49"/>
      <c r="I43" s="51"/>
      <c r="J43" s="106"/>
      <c r="K43" s="106"/>
      <c r="L43" s="106"/>
      <c r="M43" s="106"/>
      <c r="N43" s="106"/>
      <c r="O43" s="106"/>
      <c r="P43" s="106"/>
      <c r="Q43" s="106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</row>
    <row r="44" spans="2:45" x14ac:dyDescent="0.25">
      <c r="B44" s="49"/>
      <c r="C44" s="50"/>
      <c r="D44" s="50"/>
      <c r="E44" s="50"/>
      <c r="F44" s="50"/>
      <c r="G44" s="50"/>
      <c r="H44" s="49"/>
      <c r="I44" s="51"/>
      <c r="J44" s="106"/>
      <c r="K44" s="106"/>
      <c r="L44" s="106"/>
      <c r="M44" s="106"/>
      <c r="N44" s="106"/>
      <c r="O44" s="106"/>
      <c r="P44" s="106"/>
      <c r="Q44" s="106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</row>
    <row r="45" spans="2:45" x14ac:dyDescent="0.25">
      <c r="B45" s="49"/>
      <c r="C45" s="50"/>
      <c r="D45" s="50"/>
      <c r="E45" s="50"/>
      <c r="F45" s="50"/>
      <c r="G45" s="50"/>
      <c r="H45" s="49"/>
      <c r="I45" s="51"/>
      <c r="J45" s="103"/>
      <c r="K45" s="103"/>
      <c r="L45" s="103"/>
      <c r="M45" s="103"/>
      <c r="N45" s="103"/>
      <c r="O45" s="103"/>
      <c r="P45" s="103"/>
      <c r="Q45" s="103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</row>
    <row r="46" spans="2:45" x14ac:dyDescent="0.25">
      <c r="B46" s="49"/>
      <c r="C46" s="50"/>
      <c r="D46" s="50"/>
      <c r="E46" s="50"/>
      <c r="F46" s="50"/>
      <c r="G46" s="50"/>
      <c r="H46" s="49"/>
      <c r="I46" s="51"/>
      <c r="J46" s="103"/>
      <c r="K46" s="103"/>
      <c r="L46" s="103"/>
      <c r="M46" s="103"/>
      <c r="N46" s="103"/>
      <c r="O46" s="103"/>
      <c r="P46" s="103"/>
      <c r="Q46" s="103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</row>
    <row r="47" spans="2:45" x14ac:dyDescent="0.25">
      <c r="B47" s="49"/>
      <c r="C47" s="50"/>
      <c r="D47" s="50"/>
      <c r="E47" s="50"/>
      <c r="F47" s="50"/>
      <c r="G47" s="50"/>
      <c r="H47" s="49"/>
      <c r="I47" s="51"/>
      <c r="J47" s="103"/>
      <c r="K47" s="103"/>
      <c r="L47" s="103"/>
      <c r="M47" s="103"/>
      <c r="N47" s="103"/>
      <c r="O47" s="103"/>
      <c r="P47" s="103"/>
      <c r="Q47" s="103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</row>
    <row r="48" spans="2:45" x14ac:dyDescent="0.25">
      <c r="B48" s="49"/>
      <c r="C48" s="50"/>
      <c r="D48" s="50"/>
      <c r="E48" s="50"/>
      <c r="F48" s="50"/>
      <c r="G48" s="50"/>
      <c r="H48" s="49"/>
      <c r="I48" s="51"/>
      <c r="J48" s="103"/>
      <c r="K48" s="103"/>
      <c r="L48" s="103"/>
      <c r="M48" s="103"/>
      <c r="N48" s="103"/>
      <c r="O48" s="103"/>
      <c r="P48" s="103"/>
      <c r="Q48" s="103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</row>
    <row r="49" spans="3:45" x14ac:dyDescent="0.25">
      <c r="C49" s="50"/>
      <c r="D49" s="50"/>
      <c r="E49" s="50"/>
      <c r="F49" s="50"/>
      <c r="G49" s="50"/>
      <c r="H49" s="49"/>
      <c r="I49" s="51"/>
      <c r="J49" s="103"/>
      <c r="K49" s="103"/>
      <c r="L49" s="103"/>
      <c r="M49" s="103"/>
      <c r="N49" s="103"/>
      <c r="O49" s="103"/>
      <c r="P49" s="103"/>
      <c r="Q49" s="103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</row>
    <row r="50" spans="3:45" x14ac:dyDescent="0.25">
      <c r="C50" s="50"/>
      <c r="D50" s="50"/>
      <c r="E50" s="50"/>
      <c r="F50" s="50"/>
      <c r="G50" s="50"/>
      <c r="H50" s="49"/>
      <c r="I50" s="51"/>
      <c r="J50" s="103"/>
      <c r="K50" s="103"/>
      <c r="L50" s="103"/>
      <c r="M50" s="103"/>
      <c r="N50" s="103"/>
      <c r="O50" s="103"/>
      <c r="P50" s="103"/>
      <c r="Q50" s="103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</row>
    <row r="51" spans="3:45" x14ac:dyDescent="0.25">
      <c r="C51" s="50"/>
      <c r="D51" s="50"/>
      <c r="E51" s="50"/>
      <c r="F51" s="50"/>
      <c r="G51" s="50"/>
      <c r="H51" s="49"/>
      <c r="I51" s="51"/>
      <c r="J51" s="103"/>
      <c r="K51" s="103"/>
      <c r="L51" s="103"/>
      <c r="M51" s="103"/>
      <c r="N51" s="103"/>
      <c r="O51" s="103"/>
      <c r="P51" s="103"/>
      <c r="Q51" s="103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</row>
    <row r="52" spans="3:45" x14ac:dyDescent="0.25">
      <c r="C52" s="50"/>
      <c r="D52" s="50"/>
      <c r="E52" s="50"/>
      <c r="F52" s="50"/>
      <c r="G52" s="50"/>
      <c r="H52" s="49"/>
      <c r="I52" s="51"/>
      <c r="J52" s="103"/>
      <c r="K52" s="103"/>
      <c r="L52" s="103"/>
      <c r="M52" s="103"/>
      <c r="N52" s="103"/>
      <c r="O52" s="103"/>
      <c r="P52" s="103"/>
      <c r="Q52" s="103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</row>
    <row r="53" spans="3:45" x14ac:dyDescent="0.25">
      <c r="C53" s="50"/>
      <c r="D53" s="50"/>
      <c r="E53" s="50"/>
      <c r="F53" s="50"/>
      <c r="G53" s="50"/>
      <c r="H53" s="49"/>
      <c r="I53" s="51"/>
      <c r="J53" s="103"/>
      <c r="K53" s="103"/>
      <c r="L53" s="103"/>
      <c r="M53" s="103"/>
      <c r="N53" s="103"/>
      <c r="O53" s="103"/>
      <c r="P53" s="103"/>
      <c r="Q53" s="103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</row>
    <row r="54" spans="3:45" x14ac:dyDescent="0.25">
      <c r="C54" s="50"/>
      <c r="D54" s="50"/>
      <c r="E54" s="50"/>
      <c r="F54" s="50"/>
      <c r="G54" s="50"/>
      <c r="H54" s="49"/>
      <c r="I54" s="51"/>
      <c r="J54" s="103"/>
      <c r="K54" s="103"/>
      <c r="L54" s="103"/>
      <c r="M54" s="103"/>
      <c r="N54" s="103"/>
      <c r="O54" s="103"/>
      <c r="P54" s="103"/>
      <c r="Q54" s="103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</row>
    <row r="55" spans="3:45" x14ac:dyDescent="0.25">
      <c r="C55" s="50"/>
      <c r="D55" s="50"/>
      <c r="E55" s="50"/>
      <c r="F55" s="50"/>
      <c r="G55" s="50"/>
      <c r="H55" s="49"/>
      <c r="I55" s="51"/>
      <c r="J55" s="103"/>
      <c r="K55" s="103"/>
      <c r="L55" s="103"/>
      <c r="M55" s="103"/>
      <c r="N55" s="103"/>
      <c r="O55" s="103"/>
      <c r="P55" s="103"/>
      <c r="Q55" s="103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</row>
    <row r="56" spans="3:45" x14ac:dyDescent="0.25">
      <c r="C56" s="50"/>
      <c r="D56" s="50"/>
      <c r="E56" s="50"/>
      <c r="F56" s="50"/>
      <c r="G56" s="50"/>
      <c r="H56" s="49"/>
      <c r="I56" s="51"/>
      <c r="J56" s="103"/>
      <c r="K56" s="103"/>
      <c r="L56" s="103"/>
      <c r="M56" s="103"/>
      <c r="N56" s="103"/>
      <c r="O56" s="103"/>
      <c r="P56" s="103"/>
      <c r="Q56" s="103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</row>
    <row r="57" spans="3:45" x14ac:dyDescent="0.25">
      <c r="C57" s="50"/>
      <c r="D57" s="50"/>
      <c r="E57" s="50"/>
      <c r="F57" s="50"/>
      <c r="G57" s="50"/>
      <c r="H57" s="49"/>
      <c r="I57" s="51"/>
      <c r="J57" s="103"/>
      <c r="K57" s="103"/>
      <c r="L57" s="103"/>
      <c r="M57" s="103"/>
      <c r="N57" s="103"/>
      <c r="O57" s="103"/>
      <c r="P57" s="103"/>
      <c r="Q57" s="103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</row>
    <row r="58" spans="3:45" x14ac:dyDescent="0.25">
      <c r="C58" s="50"/>
      <c r="D58" s="50"/>
      <c r="E58" s="50"/>
      <c r="F58" s="50"/>
      <c r="G58" s="50"/>
      <c r="H58" s="49"/>
      <c r="I58" s="51"/>
      <c r="J58" s="103"/>
      <c r="K58" s="103"/>
      <c r="L58" s="103"/>
      <c r="M58" s="103"/>
      <c r="N58" s="103"/>
      <c r="O58" s="103"/>
      <c r="P58" s="103"/>
      <c r="Q58" s="103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</row>
    <row r="59" spans="3:45" x14ac:dyDescent="0.25">
      <c r="C59" s="50"/>
      <c r="D59" s="50"/>
      <c r="E59" s="50"/>
      <c r="F59" s="50"/>
      <c r="G59" s="50"/>
      <c r="H59" s="49"/>
      <c r="I59" s="51"/>
      <c r="J59" s="103"/>
      <c r="K59" s="103"/>
      <c r="L59" s="103"/>
      <c r="M59" s="103"/>
      <c r="N59" s="103"/>
      <c r="O59" s="103"/>
      <c r="P59" s="103"/>
      <c r="Q59" s="103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</row>
    <row r="60" spans="3:45" x14ac:dyDescent="0.25">
      <c r="C60" s="50"/>
      <c r="D60" s="50"/>
      <c r="E60" s="50"/>
      <c r="F60" s="50"/>
      <c r="G60" s="50"/>
      <c r="H60" s="49"/>
      <c r="I60" s="51"/>
      <c r="J60" s="103"/>
      <c r="K60" s="103"/>
      <c r="L60" s="103"/>
      <c r="M60" s="103"/>
      <c r="N60" s="103"/>
      <c r="O60" s="103"/>
      <c r="P60" s="103"/>
      <c r="Q60" s="103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</row>
    <row r="61" spans="3:45" x14ac:dyDescent="0.25">
      <c r="C61" s="50"/>
      <c r="D61" s="50"/>
      <c r="E61" s="50"/>
      <c r="F61" s="50"/>
      <c r="G61" s="50"/>
      <c r="H61" s="49"/>
      <c r="I61" s="51"/>
      <c r="J61" s="103"/>
      <c r="K61" s="103"/>
      <c r="L61" s="103"/>
      <c r="M61" s="103"/>
      <c r="N61" s="103"/>
      <c r="O61" s="103"/>
      <c r="P61" s="103"/>
      <c r="Q61" s="103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</row>
    <row r="62" spans="3:45" x14ac:dyDescent="0.25">
      <c r="C62" s="50"/>
      <c r="D62" s="50"/>
      <c r="E62" s="50"/>
      <c r="F62" s="50"/>
      <c r="G62" s="50"/>
      <c r="H62" s="49"/>
      <c r="I62" s="51"/>
      <c r="J62" s="103"/>
      <c r="K62" s="103"/>
      <c r="L62" s="103"/>
      <c r="M62" s="103"/>
      <c r="N62" s="103"/>
      <c r="O62" s="103"/>
      <c r="P62" s="103"/>
      <c r="Q62" s="103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</row>
    <row r="63" spans="3:45" x14ac:dyDescent="0.25">
      <c r="C63" s="50"/>
      <c r="D63" s="50"/>
      <c r="E63" s="50"/>
      <c r="F63" s="50"/>
      <c r="G63" s="50"/>
      <c r="H63" s="49"/>
      <c r="I63" s="51"/>
      <c r="J63" s="103"/>
      <c r="K63" s="103"/>
      <c r="L63" s="103"/>
      <c r="M63" s="103"/>
      <c r="N63" s="103"/>
      <c r="O63" s="103"/>
      <c r="P63" s="103"/>
      <c r="Q63" s="103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</row>
    <row r="64" spans="3:45" x14ac:dyDescent="0.25">
      <c r="C64" s="50"/>
      <c r="D64" s="50"/>
      <c r="E64" s="50"/>
      <c r="F64" s="50"/>
      <c r="G64" s="50"/>
      <c r="H64" s="49"/>
      <c r="I64" s="51"/>
      <c r="J64" s="103"/>
      <c r="K64" s="103"/>
      <c r="L64" s="103"/>
      <c r="M64" s="103"/>
      <c r="N64" s="103"/>
      <c r="O64" s="103"/>
      <c r="P64" s="103"/>
      <c r="Q64" s="103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</row>
    <row r="65" spans="3:45" x14ac:dyDescent="0.25">
      <c r="C65" s="50"/>
      <c r="D65" s="50"/>
      <c r="E65" s="50"/>
      <c r="F65" s="50"/>
      <c r="G65" s="50"/>
      <c r="H65" s="49"/>
      <c r="I65" s="51"/>
      <c r="J65" s="103"/>
      <c r="K65" s="103"/>
      <c r="L65" s="103"/>
      <c r="M65" s="103"/>
      <c r="N65" s="103"/>
      <c r="O65" s="103"/>
      <c r="P65" s="103"/>
      <c r="Q65" s="103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</row>
    <row r="66" spans="3:45" x14ac:dyDescent="0.25">
      <c r="C66" s="50"/>
      <c r="D66" s="50"/>
      <c r="E66" s="50"/>
      <c r="F66" s="50"/>
      <c r="G66" s="50"/>
      <c r="H66" s="49"/>
      <c r="I66" s="51"/>
      <c r="J66" s="103"/>
      <c r="K66" s="103"/>
      <c r="L66" s="103"/>
      <c r="M66" s="103"/>
      <c r="N66" s="103"/>
      <c r="O66" s="103"/>
      <c r="P66" s="103"/>
      <c r="Q66" s="103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</row>
    <row r="67" spans="3:45" x14ac:dyDescent="0.25">
      <c r="C67" s="50"/>
      <c r="D67" s="50"/>
      <c r="E67" s="50"/>
      <c r="F67" s="50"/>
      <c r="G67" s="50"/>
      <c r="H67" s="49"/>
      <c r="I67" s="51"/>
      <c r="J67" s="103"/>
      <c r="K67" s="103"/>
      <c r="L67" s="103"/>
      <c r="M67" s="103"/>
      <c r="N67" s="103"/>
      <c r="O67" s="103"/>
      <c r="P67" s="103"/>
      <c r="Q67" s="103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</row>
    <row r="68" spans="3:45" x14ac:dyDescent="0.25">
      <c r="C68" s="50"/>
      <c r="D68" s="50"/>
      <c r="E68" s="50"/>
      <c r="F68" s="50"/>
      <c r="G68" s="50"/>
      <c r="H68" s="49"/>
      <c r="I68" s="51"/>
      <c r="J68" s="103"/>
      <c r="K68" s="103"/>
      <c r="L68" s="103"/>
      <c r="M68" s="103"/>
      <c r="N68" s="103"/>
      <c r="O68" s="103"/>
      <c r="P68" s="103"/>
      <c r="Q68" s="103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</row>
    <row r="69" spans="3:45" x14ac:dyDescent="0.25">
      <c r="C69" s="50"/>
      <c r="D69" s="50"/>
      <c r="E69" s="50"/>
      <c r="F69" s="50"/>
      <c r="G69" s="50"/>
      <c r="H69" s="49"/>
      <c r="I69" s="51"/>
      <c r="J69" s="103"/>
      <c r="K69" s="103"/>
      <c r="L69" s="103"/>
      <c r="M69" s="103"/>
      <c r="N69" s="103"/>
      <c r="O69" s="103"/>
      <c r="P69" s="103"/>
      <c r="Q69" s="103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</row>
    <row r="70" spans="3:45" x14ac:dyDescent="0.25">
      <c r="C70" s="50"/>
      <c r="D70" s="50"/>
      <c r="E70" s="50"/>
      <c r="F70" s="50"/>
      <c r="G70" s="50"/>
      <c r="H70" s="49"/>
      <c r="I70" s="51"/>
      <c r="J70" s="103"/>
      <c r="K70" s="103"/>
      <c r="L70" s="103"/>
      <c r="M70" s="103"/>
      <c r="N70" s="103"/>
      <c r="O70" s="103"/>
      <c r="P70" s="103"/>
      <c r="Q70" s="103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</row>
    <row r="71" spans="3:45" x14ac:dyDescent="0.25">
      <c r="C71" s="50"/>
      <c r="D71" s="50"/>
      <c r="E71" s="50"/>
      <c r="F71" s="50"/>
      <c r="G71" s="50"/>
      <c r="H71" s="49"/>
      <c r="I71" s="51"/>
      <c r="J71" s="103"/>
      <c r="K71" s="103"/>
      <c r="L71" s="103"/>
      <c r="M71" s="103"/>
      <c r="N71" s="103"/>
      <c r="O71" s="103"/>
      <c r="P71" s="103"/>
      <c r="Q71" s="103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</row>
    <row r="72" spans="3:45" x14ac:dyDescent="0.25">
      <c r="C72" s="50"/>
      <c r="D72" s="50"/>
      <c r="E72" s="50"/>
      <c r="F72" s="50"/>
      <c r="G72" s="50"/>
      <c r="H72" s="49"/>
      <c r="I72" s="51"/>
      <c r="J72" s="103"/>
      <c r="K72" s="103"/>
      <c r="L72" s="103"/>
      <c r="M72" s="103"/>
      <c r="N72" s="103"/>
      <c r="O72" s="103"/>
      <c r="P72" s="103"/>
      <c r="Q72" s="103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</row>
    <row r="73" spans="3:45" x14ac:dyDescent="0.25">
      <c r="C73" s="50"/>
      <c r="D73" s="50"/>
      <c r="E73" s="50"/>
      <c r="F73" s="50"/>
      <c r="G73" s="50"/>
      <c r="H73" s="49"/>
      <c r="I73" s="51"/>
      <c r="J73" s="103"/>
      <c r="K73" s="103"/>
      <c r="L73" s="103"/>
      <c r="M73" s="103"/>
      <c r="N73" s="103"/>
      <c r="O73" s="103"/>
      <c r="P73" s="103"/>
      <c r="Q73" s="103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</row>
    <row r="74" spans="3:45" x14ac:dyDescent="0.25">
      <c r="C74" s="50"/>
      <c r="D74" s="50"/>
      <c r="E74" s="50"/>
      <c r="F74" s="50"/>
      <c r="G74" s="50"/>
      <c r="H74" s="49"/>
      <c r="I74" s="51"/>
      <c r="J74" s="103"/>
      <c r="K74" s="103"/>
      <c r="L74" s="103"/>
      <c r="M74" s="103"/>
      <c r="N74" s="103"/>
      <c r="O74" s="103"/>
      <c r="P74" s="103"/>
      <c r="Q74" s="103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</row>
    <row r="75" spans="3:45" x14ac:dyDescent="0.25">
      <c r="C75" s="50"/>
      <c r="D75" s="50"/>
      <c r="E75" s="50"/>
      <c r="F75" s="50"/>
      <c r="G75" s="50"/>
      <c r="H75" s="49"/>
      <c r="I75" s="51"/>
      <c r="J75" s="103"/>
      <c r="K75" s="103"/>
      <c r="L75" s="103"/>
      <c r="M75" s="103"/>
      <c r="N75" s="103"/>
      <c r="O75" s="103"/>
      <c r="P75" s="103"/>
      <c r="Q75" s="103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</row>
    <row r="76" spans="3:45" x14ac:dyDescent="0.25">
      <c r="C76" s="50"/>
      <c r="D76" s="50"/>
      <c r="E76" s="50"/>
      <c r="F76" s="50"/>
      <c r="G76" s="50"/>
      <c r="H76" s="49"/>
      <c r="I76" s="51"/>
      <c r="J76" s="103"/>
      <c r="K76" s="103"/>
      <c r="L76" s="103"/>
      <c r="M76" s="103"/>
      <c r="N76" s="103"/>
      <c r="O76" s="103"/>
      <c r="P76" s="103"/>
      <c r="Q76" s="103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</row>
    <row r="77" spans="3:45" x14ac:dyDescent="0.25">
      <c r="C77" s="50"/>
      <c r="D77" s="50"/>
      <c r="E77" s="50"/>
      <c r="F77" s="50"/>
      <c r="G77" s="50"/>
      <c r="H77" s="49"/>
      <c r="I77" s="51"/>
      <c r="J77" s="103"/>
      <c r="K77" s="103"/>
      <c r="L77" s="103"/>
      <c r="M77" s="103"/>
      <c r="N77" s="103"/>
      <c r="O77" s="103"/>
      <c r="P77" s="103"/>
      <c r="Q77" s="103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</row>
    <row r="78" spans="3:45" x14ac:dyDescent="0.25">
      <c r="C78" s="50"/>
      <c r="D78" s="50"/>
      <c r="E78" s="50"/>
      <c r="F78" s="50"/>
      <c r="G78" s="50"/>
      <c r="H78" s="49"/>
      <c r="I78" s="51"/>
      <c r="J78" s="103"/>
      <c r="K78" s="103"/>
      <c r="L78" s="103"/>
      <c r="M78" s="103"/>
      <c r="N78" s="103"/>
      <c r="O78" s="103"/>
      <c r="P78" s="103"/>
      <c r="Q78" s="103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</row>
    <row r="79" spans="3:45" x14ac:dyDescent="0.25">
      <c r="C79" s="50"/>
      <c r="D79" s="50"/>
      <c r="E79" s="50"/>
      <c r="F79" s="50"/>
      <c r="G79" s="50"/>
      <c r="H79" s="49"/>
      <c r="I79" s="51"/>
      <c r="J79" s="103"/>
      <c r="K79" s="103"/>
      <c r="L79" s="103"/>
      <c r="M79" s="103"/>
      <c r="N79" s="103"/>
      <c r="O79" s="103"/>
      <c r="P79" s="103"/>
      <c r="Q79" s="103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</row>
    <row r="80" spans="3:45" x14ac:dyDescent="0.25">
      <c r="C80" s="50"/>
      <c r="D80" s="50"/>
      <c r="E80" s="50"/>
      <c r="F80" s="50"/>
      <c r="G80" s="50"/>
      <c r="H80" s="49"/>
      <c r="I80" s="51"/>
      <c r="J80" s="103"/>
      <c r="K80" s="103"/>
      <c r="L80" s="103"/>
      <c r="M80" s="103"/>
      <c r="N80" s="103"/>
      <c r="O80" s="103"/>
      <c r="P80" s="103"/>
      <c r="Q80" s="103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</row>
    <row r="81" spans="3:45" x14ac:dyDescent="0.25">
      <c r="C81" s="50"/>
      <c r="D81" s="50"/>
      <c r="E81" s="50"/>
      <c r="F81" s="50"/>
      <c r="G81" s="50"/>
      <c r="H81" s="49"/>
      <c r="I81" s="51"/>
      <c r="J81" s="103"/>
      <c r="K81" s="103"/>
      <c r="L81" s="103"/>
      <c r="M81" s="103"/>
      <c r="N81" s="103"/>
      <c r="O81" s="103"/>
      <c r="P81" s="103"/>
      <c r="Q81" s="103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</row>
    <row r="82" spans="3:45" x14ac:dyDescent="0.25">
      <c r="C82" s="50"/>
      <c r="D82" s="50"/>
      <c r="E82" s="50"/>
      <c r="F82" s="50"/>
      <c r="G82" s="50"/>
      <c r="H82" s="49"/>
      <c r="I82" s="51"/>
      <c r="J82" s="103"/>
      <c r="K82" s="103"/>
      <c r="L82" s="103"/>
      <c r="M82" s="103"/>
      <c r="N82" s="103"/>
      <c r="O82" s="103"/>
      <c r="P82" s="103"/>
      <c r="Q82" s="103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</row>
    <row r="83" spans="3:45" x14ac:dyDescent="0.25">
      <c r="C83" s="50"/>
      <c r="D83" s="50"/>
      <c r="E83" s="50"/>
      <c r="F83" s="50"/>
      <c r="G83" s="50"/>
      <c r="H83" s="49"/>
      <c r="I83" s="51"/>
      <c r="J83" s="103"/>
      <c r="K83" s="103"/>
      <c r="L83" s="103"/>
      <c r="M83" s="103"/>
      <c r="N83" s="103"/>
      <c r="O83" s="103"/>
      <c r="P83" s="103"/>
      <c r="Q83" s="103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</row>
    <row r="84" spans="3:45" x14ac:dyDescent="0.25">
      <c r="C84" s="50"/>
      <c r="D84" s="50"/>
      <c r="E84" s="50"/>
      <c r="F84" s="50"/>
      <c r="G84" s="50"/>
      <c r="H84" s="49"/>
      <c r="I84" s="51"/>
      <c r="J84" s="103"/>
      <c r="K84" s="103"/>
      <c r="L84" s="103"/>
      <c r="M84" s="103"/>
      <c r="N84" s="103"/>
      <c r="O84" s="103"/>
      <c r="P84" s="103"/>
      <c r="Q84" s="103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</row>
    <row r="85" spans="3:45" x14ac:dyDescent="0.25">
      <c r="C85" s="50"/>
      <c r="D85" s="50"/>
      <c r="E85" s="50"/>
      <c r="F85" s="50"/>
      <c r="G85" s="50"/>
      <c r="H85" s="49"/>
      <c r="I85" s="51"/>
      <c r="J85" s="103"/>
      <c r="K85" s="103"/>
      <c r="L85" s="103"/>
      <c r="M85" s="103"/>
      <c r="N85" s="103"/>
      <c r="O85" s="103"/>
      <c r="P85" s="103"/>
      <c r="Q85" s="103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</row>
    <row r="86" spans="3:45" x14ac:dyDescent="0.25">
      <c r="C86" s="50"/>
      <c r="D86" s="50"/>
      <c r="E86" s="50"/>
      <c r="F86" s="50"/>
      <c r="G86" s="50"/>
      <c r="H86" s="49"/>
      <c r="I86" s="51"/>
      <c r="J86" s="103"/>
      <c r="K86" s="103"/>
      <c r="L86" s="103"/>
      <c r="M86" s="103"/>
      <c r="N86" s="103"/>
      <c r="O86" s="103"/>
      <c r="P86" s="103"/>
      <c r="Q86" s="103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</row>
    <row r="87" spans="3:45" x14ac:dyDescent="0.25">
      <c r="C87" s="50"/>
      <c r="D87" s="50"/>
      <c r="E87" s="50"/>
      <c r="F87" s="50"/>
      <c r="G87" s="50"/>
      <c r="H87" s="49"/>
      <c r="I87" s="51"/>
      <c r="J87" s="103"/>
      <c r="K87" s="103"/>
      <c r="L87" s="103"/>
      <c r="M87" s="103"/>
      <c r="N87" s="103"/>
      <c r="O87" s="103"/>
      <c r="P87" s="103"/>
      <c r="Q87" s="103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</row>
    <row r="88" spans="3:45" x14ac:dyDescent="0.25">
      <c r="C88" s="50"/>
      <c r="D88" s="50"/>
      <c r="E88" s="50"/>
      <c r="F88" s="50"/>
      <c r="G88" s="50"/>
      <c r="H88" s="49"/>
      <c r="I88" s="51"/>
      <c r="J88" s="103"/>
      <c r="K88" s="103"/>
      <c r="L88" s="103"/>
      <c r="M88" s="103"/>
      <c r="N88" s="103"/>
      <c r="O88" s="103"/>
      <c r="P88" s="103"/>
      <c r="Q88" s="103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</row>
    <row r="89" spans="3:45" x14ac:dyDescent="0.25">
      <c r="C89" s="50"/>
      <c r="D89" s="50"/>
      <c r="E89" s="50"/>
      <c r="F89" s="50"/>
      <c r="G89" s="50"/>
      <c r="H89" s="49"/>
      <c r="I89" s="51"/>
      <c r="J89" s="103"/>
      <c r="K89" s="103"/>
      <c r="L89" s="103"/>
      <c r="M89" s="103"/>
      <c r="N89" s="103"/>
      <c r="O89" s="103"/>
      <c r="P89" s="103"/>
      <c r="Q89" s="103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</row>
    <row r="90" spans="3:45" x14ac:dyDescent="0.25">
      <c r="C90" s="50"/>
      <c r="D90" s="50"/>
      <c r="E90" s="50"/>
      <c r="F90" s="50"/>
      <c r="G90" s="50"/>
      <c r="H90" s="49"/>
      <c r="I90" s="51"/>
      <c r="J90" s="103"/>
      <c r="K90" s="103"/>
      <c r="L90" s="103"/>
      <c r="M90" s="103"/>
      <c r="N90" s="103"/>
      <c r="O90" s="103"/>
      <c r="P90" s="103"/>
      <c r="Q90" s="103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</row>
    <row r="91" spans="3:45" x14ac:dyDescent="0.25">
      <c r="C91" s="50"/>
      <c r="D91" s="50"/>
      <c r="E91" s="50"/>
      <c r="F91" s="50"/>
      <c r="G91" s="50"/>
      <c r="H91" s="49"/>
      <c r="I91" s="51"/>
      <c r="J91" s="103"/>
      <c r="K91" s="103"/>
      <c r="L91" s="103"/>
      <c r="M91" s="103"/>
      <c r="N91" s="103"/>
      <c r="O91" s="103"/>
      <c r="P91" s="103"/>
      <c r="Q91" s="103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</row>
    <row r="92" spans="3:45" x14ac:dyDescent="0.25">
      <c r="C92" s="50"/>
      <c r="D92" s="50"/>
      <c r="E92" s="50"/>
      <c r="F92" s="50"/>
      <c r="G92" s="50"/>
      <c r="H92" s="49"/>
      <c r="I92" s="51"/>
      <c r="J92" s="103"/>
      <c r="K92" s="103"/>
      <c r="L92" s="103"/>
      <c r="M92" s="103"/>
      <c r="N92" s="103"/>
      <c r="O92" s="103"/>
      <c r="P92" s="103"/>
      <c r="Q92" s="103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</row>
    <row r="93" spans="3:45" x14ac:dyDescent="0.25">
      <c r="C93" s="50"/>
      <c r="D93" s="50"/>
      <c r="E93" s="50"/>
      <c r="F93" s="50"/>
      <c r="G93" s="50"/>
      <c r="H93" s="49"/>
      <c r="I93" s="51"/>
      <c r="J93" s="103"/>
      <c r="K93" s="103"/>
      <c r="L93" s="103"/>
      <c r="M93" s="103"/>
      <c r="N93" s="103"/>
      <c r="O93" s="103"/>
      <c r="P93" s="103"/>
      <c r="Q93" s="103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</row>
    <row r="94" spans="3:45" x14ac:dyDescent="0.25">
      <c r="C94" s="50"/>
      <c r="D94" s="50"/>
      <c r="E94" s="50"/>
      <c r="F94" s="50"/>
      <c r="G94" s="50"/>
      <c r="H94" s="49"/>
      <c r="I94" s="51"/>
      <c r="J94" s="103"/>
      <c r="K94" s="103"/>
      <c r="L94" s="103"/>
      <c r="M94" s="103"/>
      <c r="N94" s="103"/>
      <c r="O94" s="103"/>
      <c r="P94" s="103"/>
      <c r="Q94" s="103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</row>
    <row r="95" spans="3:45" x14ac:dyDescent="0.25">
      <c r="C95" s="50"/>
      <c r="D95" s="50"/>
      <c r="E95" s="50"/>
      <c r="F95" s="50"/>
      <c r="G95" s="50"/>
      <c r="H95" s="49"/>
      <c r="I95" s="51"/>
      <c r="J95" s="103"/>
      <c r="K95" s="103"/>
      <c r="L95" s="103"/>
      <c r="M95" s="103"/>
      <c r="N95" s="103"/>
      <c r="O95" s="103"/>
      <c r="P95" s="103"/>
      <c r="Q95" s="103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</row>
    <row r="96" spans="3:45" x14ac:dyDescent="0.25">
      <c r="C96" s="50"/>
      <c r="D96" s="50"/>
      <c r="E96" s="50"/>
      <c r="F96" s="50"/>
      <c r="G96" s="50"/>
      <c r="H96" s="49"/>
      <c r="I96" s="51"/>
      <c r="J96" s="103"/>
      <c r="K96" s="103"/>
      <c r="L96" s="103"/>
      <c r="M96" s="103"/>
      <c r="N96" s="103"/>
      <c r="O96" s="103"/>
      <c r="P96" s="103"/>
      <c r="Q96" s="103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</row>
    <row r="97" spans="3:45" x14ac:dyDescent="0.25">
      <c r="C97" s="50"/>
      <c r="D97" s="50"/>
      <c r="E97" s="50"/>
      <c r="F97" s="50"/>
      <c r="G97" s="50"/>
      <c r="H97" s="49"/>
      <c r="I97" s="51"/>
      <c r="J97" s="103"/>
      <c r="K97" s="103"/>
      <c r="L97" s="103"/>
      <c r="M97" s="103"/>
      <c r="N97" s="103"/>
      <c r="O97" s="103"/>
      <c r="P97" s="103"/>
      <c r="Q97" s="103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</row>
    <row r="98" spans="3:45" x14ac:dyDescent="0.25">
      <c r="C98" s="50"/>
      <c r="D98" s="50"/>
      <c r="E98" s="50"/>
      <c r="F98" s="50"/>
      <c r="G98" s="50"/>
      <c r="H98" s="49"/>
      <c r="I98" s="51"/>
      <c r="J98" s="103"/>
      <c r="K98" s="103"/>
      <c r="L98" s="103"/>
      <c r="M98" s="103"/>
      <c r="N98" s="103"/>
      <c r="O98" s="103"/>
      <c r="P98" s="103"/>
      <c r="Q98" s="103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</row>
    <row r="99" spans="3:45" x14ac:dyDescent="0.25">
      <c r="C99" s="50"/>
      <c r="D99" s="50"/>
      <c r="E99" s="50"/>
      <c r="F99" s="50"/>
      <c r="G99" s="50"/>
      <c r="H99" s="49"/>
      <c r="I99" s="51"/>
      <c r="J99" s="103"/>
      <c r="K99" s="103"/>
      <c r="L99" s="103"/>
      <c r="M99" s="103"/>
      <c r="N99" s="103"/>
      <c r="O99" s="103"/>
      <c r="P99" s="103"/>
      <c r="Q99" s="103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</row>
    <row r="100" spans="3:45" x14ac:dyDescent="0.25">
      <c r="C100" s="50"/>
      <c r="D100" s="50"/>
      <c r="E100" s="50"/>
      <c r="F100" s="50"/>
      <c r="G100" s="50"/>
      <c r="H100" s="49"/>
      <c r="I100" s="51"/>
      <c r="J100" s="103"/>
      <c r="K100" s="103"/>
      <c r="L100" s="103"/>
      <c r="M100" s="103"/>
      <c r="N100" s="103"/>
      <c r="O100" s="103"/>
      <c r="P100" s="103"/>
      <c r="Q100" s="103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</row>
    <row r="101" spans="3:45" x14ac:dyDescent="0.25">
      <c r="C101" s="50"/>
      <c r="D101" s="50"/>
      <c r="E101" s="50"/>
      <c r="F101" s="50"/>
      <c r="G101" s="50"/>
      <c r="H101" s="49"/>
      <c r="I101" s="51"/>
      <c r="J101" s="103"/>
      <c r="K101" s="103"/>
      <c r="L101" s="103"/>
      <c r="M101" s="103"/>
      <c r="N101" s="103"/>
      <c r="O101" s="103"/>
      <c r="P101" s="103"/>
      <c r="Q101" s="103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</row>
    <row r="102" spans="3:45" x14ac:dyDescent="0.25">
      <c r="C102" s="50"/>
      <c r="D102" s="50"/>
      <c r="E102" s="50"/>
      <c r="F102" s="50"/>
      <c r="G102" s="50"/>
      <c r="H102" s="49"/>
      <c r="I102" s="51"/>
      <c r="J102" s="103"/>
      <c r="K102" s="103"/>
      <c r="L102" s="103"/>
      <c r="M102" s="103"/>
      <c r="N102" s="103"/>
      <c r="O102" s="103"/>
      <c r="P102" s="103"/>
      <c r="Q102" s="103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</row>
    <row r="103" spans="3:45" x14ac:dyDescent="0.25">
      <c r="C103" s="50"/>
      <c r="D103" s="50"/>
      <c r="E103" s="50"/>
      <c r="F103" s="50"/>
      <c r="G103" s="50"/>
      <c r="H103" s="49"/>
      <c r="I103" s="51"/>
      <c r="J103" s="103"/>
      <c r="K103" s="103"/>
      <c r="L103" s="103"/>
      <c r="M103" s="103"/>
      <c r="N103" s="103"/>
      <c r="O103" s="103"/>
      <c r="P103" s="103"/>
      <c r="Q103" s="103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</row>
    <row r="104" spans="3:45" x14ac:dyDescent="0.25">
      <c r="C104" s="50"/>
      <c r="D104" s="50"/>
      <c r="E104" s="50"/>
      <c r="F104" s="50"/>
      <c r="G104" s="50"/>
      <c r="H104" s="49"/>
      <c r="I104" s="51"/>
      <c r="J104" s="103"/>
      <c r="K104" s="103"/>
      <c r="L104" s="103"/>
      <c r="M104" s="103"/>
      <c r="N104" s="103"/>
      <c r="O104" s="103"/>
      <c r="P104" s="103"/>
      <c r="Q104" s="103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</row>
    <row r="105" spans="3:45" x14ac:dyDescent="0.25">
      <c r="C105" s="50"/>
      <c r="D105" s="50"/>
      <c r="E105" s="50"/>
      <c r="F105" s="50"/>
      <c r="G105" s="50"/>
      <c r="H105" s="49"/>
      <c r="I105" s="51"/>
      <c r="J105" s="103"/>
      <c r="K105" s="103"/>
      <c r="L105" s="103"/>
      <c r="M105" s="103"/>
      <c r="N105" s="103"/>
      <c r="O105" s="103"/>
      <c r="P105" s="103"/>
      <c r="Q105" s="103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</row>
    <row r="106" spans="3:45" x14ac:dyDescent="0.25">
      <c r="C106" s="50"/>
      <c r="D106" s="50"/>
      <c r="E106" s="50"/>
      <c r="F106" s="50"/>
      <c r="G106" s="50"/>
      <c r="H106" s="49"/>
      <c r="I106" s="51"/>
      <c r="J106" s="103"/>
      <c r="K106" s="103"/>
      <c r="L106" s="103"/>
      <c r="M106" s="103"/>
      <c r="N106" s="103"/>
      <c r="O106" s="103"/>
      <c r="P106" s="103"/>
      <c r="Q106" s="103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</row>
    <row r="107" spans="3:45" x14ac:dyDescent="0.25">
      <c r="C107" s="50"/>
      <c r="D107" s="50"/>
      <c r="E107" s="50"/>
      <c r="F107" s="50"/>
      <c r="G107" s="50"/>
      <c r="H107" s="49"/>
      <c r="I107" s="51"/>
      <c r="J107" s="103"/>
      <c r="K107" s="103"/>
      <c r="L107" s="103"/>
      <c r="M107" s="103"/>
      <c r="N107" s="103"/>
      <c r="O107" s="103"/>
      <c r="P107" s="103"/>
      <c r="Q107" s="103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</row>
    <row r="108" spans="3:45" x14ac:dyDescent="0.25">
      <c r="C108" s="50"/>
      <c r="D108" s="50"/>
      <c r="E108" s="50"/>
      <c r="F108" s="50"/>
      <c r="G108" s="50"/>
      <c r="H108" s="49"/>
      <c r="I108" s="51"/>
      <c r="J108" s="103"/>
      <c r="K108" s="103"/>
      <c r="L108" s="103"/>
      <c r="M108" s="103"/>
      <c r="N108" s="103"/>
      <c r="O108" s="103"/>
      <c r="P108" s="103"/>
      <c r="Q108" s="103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</row>
    <row r="109" spans="3:45" x14ac:dyDescent="0.25">
      <c r="C109" s="50"/>
      <c r="D109" s="50"/>
      <c r="E109" s="50"/>
      <c r="F109" s="50"/>
      <c r="G109" s="50"/>
      <c r="H109" s="49"/>
      <c r="I109" s="51"/>
      <c r="J109" s="103"/>
      <c r="K109" s="103"/>
      <c r="L109" s="103"/>
      <c r="M109" s="103"/>
      <c r="N109" s="103"/>
      <c r="O109" s="103"/>
      <c r="P109" s="103"/>
      <c r="Q109" s="103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</row>
    <row r="110" spans="3:45" x14ac:dyDescent="0.25">
      <c r="C110" s="50"/>
      <c r="D110" s="50"/>
      <c r="E110" s="50"/>
      <c r="F110" s="50"/>
      <c r="G110" s="50"/>
      <c r="H110" s="49"/>
      <c r="I110" s="51"/>
      <c r="J110" s="103"/>
      <c r="K110" s="103"/>
      <c r="L110" s="103"/>
      <c r="M110" s="103"/>
      <c r="N110" s="103"/>
      <c r="O110" s="103"/>
      <c r="P110" s="103"/>
      <c r="Q110" s="103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</row>
    <row r="111" spans="3:45" x14ac:dyDescent="0.25">
      <c r="C111" s="50"/>
      <c r="D111" s="50"/>
      <c r="E111" s="50"/>
      <c r="F111" s="50"/>
      <c r="G111" s="50"/>
      <c r="H111" s="49"/>
      <c r="I111" s="51"/>
      <c r="J111" s="103"/>
      <c r="K111" s="103"/>
      <c r="L111" s="103"/>
      <c r="M111" s="103"/>
      <c r="N111" s="103"/>
      <c r="O111" s="103"/>
      <c r="P111" s="103"/>
      <c r="Q111" s="103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</row>
    <row r="112" spans="3:45" x14ac:dyDescent="0.25">
      <c r="C112" s="50"/>
      <c r="D112" s="50"/>
      <c r="E112" s="50"/>
      <c r="F112" s="50"/>
      <c r="G112" s="50"/>
      <c r="H112" s="49"/>
      <c r="I112" s="51"/>
      <c r="J112" s="103"/>
      <c r="K112" s="103"/>
      <c r="L112" s="103"/>
      <c r="M112" s="103"/>
      <c r="N112" s="103"/>
      <c r="O112" s="103"/>
      <c r="P112" s="103"/>
      <c r="Q112" s="103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</row>
    <row r="113" spans="3:45" x14ac:dyDescent="0.25">
      <c r="C113" s="50"/>
      <c r="D113" s="50"/>
      <c r="E113" s="50"/>
      <c r="F113" s="50"/>
      <c r="G113" s="50"/>
      <c r="H113" s="49"/>
      <c r="I113" s="51"/>
      <c r="J113" s="103"/>
      <c r="K113" s="103"/>
      <c r="L113" s="103"/>
      <c r="M113" s="103"/>
      <c r="N113" s="103"/>
      <c r="O113" s="103"/>
      <c r="P113" s="103"/>
      <c r="Q113" s="103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</row>
    <row r="114" spans="3:45" x14ac:dyDescent="0.25">
      <c r="C114" s="50"/>
      <c r="D114" s="50"/>
      <c r="E114" s="50"/>
      <c r="F114" s="50"/>
      <c r="G114" s="50"/>
      <c r="H114" s="49"/>
      <c r="I114" s="51"/>
      <c r="J114" s="103"/>
      <c r="K114" s="103"/>
      <c r="L114" s="103"/>
      <c r="M114" s="103"/>
      <c r="N114" s="103"/>
      <c r="O114" s="103"/>
      <c r="P114" s="103"/>
      <c r="Q114" s="103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</row>
    <row r="115" spans="3:45" x14ac:dyDescent="0.25">
      <c r="C115" s="50"/>
      <c r="D115" s="50"/>
      <c r="E115" s="50"/>
      <c r="F115" s="50"/>
      <c r="G115" s="50"/>
      <c r="H115" s="49"/>
      <c r="I115" s="51"/>
      <c r="J115" s="103"/>
      <c r="K115" s="103"/>
      <c r="L115" s="103"/>
      <c r="M115" s="103"/>
      <c r="N115" s="103"/>
      <c r="O115" s="103"/>
      <c r="P115" s="103"/>
      <c r="Q115" s="103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</row>
    <row r="116" spans="3:45" x14ac:dyDescent="0.25">
      <c r="C116" s="50"/>
      <c r="D116" s="50"/>
      <c r="E116" s="50"/>
      <c r="F116" s="50"/>
      <c r="G116" s="50"/>
      <c r="H116" s="49"/>
      <c r="I116" s="51"/>
      <c r="J116" s="103"/>
      <c r="K116" s="103"/>
      <c r="L116" s="103"/>
      <c r="M116" s="103"/>
      <c r="N116" s="103"/>
      <c r="O116" s="103"/>
      <c r="P116" s="103"/>
      <c r="Q116" s="103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</row>
    <row r="117" spans="3:45" x14ac:dyDescent="0.25">
      <c r="C117" s="50"/>
      <c r="D117" s="50"/>
      <c r="E117" s="50"/>
      <c r="F117" s="50"/>
      <c r="G117" s="50"/>
      <c r="H117" s="49"/>
      <c r="I117" s="51"/>
      <c r="J117" s="103"/>
      <c r="K117" s="103"/>
      <c r="L117" s="103"/>
      <c r="M117" s="103"/>
      <c r="N117" s="103"/>
      <c r="O117" s="103"/>
      <c r="P117" s="103"/>
      <c r="Q117" s="103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</row>
    <row r="118" spans="3:45" x14ac:dyDescent="0.25">
      <c r="C118" s="50"/>
      <c r="D118" s="50"/>
      <c r="E118" s="50"/>
      <c r="F118" s="50"/>
      <c r="G118" s="50"/>
      <c r="H118" s="49"/>
      <c r="I118" s="51"/>
      <c r="J118" s="103"/>
      <c r="K118" s="103"/>
      <c r="L118" s="103"/>
      <c r="M118" s="103"/>
      <c r="N118" s="103"/>
      <c r="O118" s="103"/>
      <c r="P118" s="103"/>
      <c r="Q118" s="103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</row>
    <row r="119" spans="3:45" x14ac:dyDescent="0.25">
      <c r="C119" s="50"/>
      <c r="D119" s="50"/>
      <c r="E119" s="50"/>
      <c r="F119" s="50"/>
      <c r="G119" s="50"/>
      <c r="H119" s="49"/>
      <c r="I119" s="51"/>
      <c r="J119" s="103"/>
      <c r="K119" s="103"/>
      <c r="L119" s="103"/>
      <c r="M119" s="103"/>
      <c r="N119" s="103"/>
      <c r="O119" s="103"/>
      <c r="P119" s="103"/>
      <c r="Q119" s="103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</row>
    <row r="120" spans="3:45" x14ac:dyDescent="0.25">
      <c r="C120" s="50"/>
      <c r="D120" s="50"/>
      <c r="E120" s="50"/>
      <c r="F120" s="50"/>
      <c r="G120" s="50"/>
      <c r="H120" s="49"/>
      <c r="I120" s="51"/>
      <c r="J120" s="103"/>
      <c r="K120" s="103"/>
      <c r="L120" s="103"/>
      <c r="M120" s="103"/>
      <c r="N120" s="103"/>
      <c r="O120" s="103"/>
      <c r="P120" s="103"/>
      <c r="Q120" s="103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</row>
    <row r="121" spans="3:45" x14ac:dyDescent="0.25">
      <c r="C121" s="50"/>
      <c r="D121" s="50"/>
      <c r="E121" s="50"/>
      <c r="F121" s="50"/>
      <c r="G121" s="50"/>
      <c r="H121" s="49"/>
      <c r="I121" s="51"/>
      <c r="J121" s="103"/>
      <c r="K121" s="103"/>
      <c r="L121" s="103"/>
      <c r="M121" s="103"/>
      <c r="N121" s="103"/>
      <c r="O121" s="103"/>
      <c r="P121" s="103"/>
      <c r="Q121" s="103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</row>
    <row r="122" spans="3:45" x14ac:dyDescent="0.25">
      <c r="C122" s="50"/>
      <c r="D122" s="50"/>
      <c r="E122" s="50"/>
      <c r="F122" s="50"/>
      <c r="G122" s="50"/>
      <c r="H122" s="49"/>
      <c r="I122" s="51"/>
      <c r="J122" s="103"/>
      <c r="K122" s="103"/>
      <c r="L122" s="103"/>
      <c r="M122" s="103"/>
      <c r="N122" s="103"/>
      <c r="O122" s="103"/>
      <c r="P122" s="103"/>
      <c r="Q122" s="103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</row>
    <row r="123" spans="3:45" x14ac:dyDescent="0.25">
      <c r="C123" s="50"/>
      <c r="D123" s="50"/>
      <c r="E123" s="50"/>
      <c r="F123" s="50"/>
      <c r="G123" s="50"/>
      <c r="H123" s="49"/>
      <c r="I123" s="51"/>
      <c r="J123" s="103"/>
      <c r="K123" s="103"/>
      <c r="L123" s="103"/>
      <c r="M123" s="103"/>
      <c r="N123" s="103"/>
      <c r="O123" s="103"/>
      <c r="P123" s="103"/>
      <c r="Q123" s="103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</row>
    <row r="124" spans="3:45" x14ac:dyDescent="0.25">
      <c r="C124" s="50"/>
      <c r="D124" s="50"/>
      <c r="E124" s="50"/>
      <c r="F124" s="50"/>
      <c r="G124" s="50"/>
      <c r="H124" s="49"/>
      <c r="I124" s="51"/>
      <c r="J124" s="103"/>
      <c r="K124" s="103"/>
      <c r="L124" s="103"/>
      <c r="M124" s="103"/>
      <c r="N124" s="103"/>
      <c r="O124" s="103"/>
      <c r="P124" s="103"/>
      <c r="Q124" s="103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</row>
    <row r="125" spans="3:45" x14ac:dyDescent="0.25">
      <c r="C125" s="50"/>
      <c r="D125" s="50"/>
      <c r="E125" s="50"/>
      <c r="F125" s="50"/>
      <c r="G125" s="50"/>
      <c r="H125" s="49"/>
      <c r="I125" s="51"/>
      <c r="J125" s="103"/>
      <c r="K125" s="103"/>
      <c r="L125" s="103"/>
      <c r="M125" s="103"/>
      <c r="N125" s="103"/>
      <c r="O125" s="103"/>
      <c r="P125" s="103"/>
      <c r="Q125" s="103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</row>
    <row r="126" spans="3:45" x14ac:dyDescent="0.25">
      <c r="C126" s="50"/>
      <c r="D126" s="50"/>
      <c r="E126" s="50"/>
      <c r="F126" s="50"/>
      <c r="G126" s="50"/>
      <c r="H126" s="49"/>
      <c r="I126" s="51"/>
      <c r="J126" s="103"/>
      <c r="K126" s="103"/>
      <c r="L126" s="103"/>
      <c r="M126" s="103"/>
      <c r="N126" s="103"/>
      <c r="O126" s="103"/>
      <c r="P126" s="103"/>
      <c r="Q126" s="103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</row>
    <row r="127" spans="3:45" x14ac:dyDescent="0.25">
      <c r="C127" s="50"/>
      <c r="D127" s="50"/>
      <c r="E127" s="50"/>
      <c r="F127" s="50"/>
      <c r="G127" s="50"/>
      <c r="H127" s="49"/>
      <c r="I127" s="51"/>
      <c r="J127" s="103"/>
      <c r="K127" s="103"/>
      <c r="L127" s="103"/>
      <c r="M127" s="103"/>
      <c r="N127" s="103"/>
      <c r="O127" s="103"/>
      <c r="P127" s="103"/>
      <c r="Q127" s="103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</row>
    <row r="128" spans="3:45" x14ac:dyDescent="0.25">
      <c r="C128" s="50"/>
      <c r="D128" s="50"/>
      <c r="E128" s="50"/>
      <c r="F128" s="50"/>
      <c r="G128" s="50"/>
      <c r="H128" s="49"/>
      <c r="I128" s="51"/>
      <c r="J128" s="103"/>
      <c r="K128" s="103"/>
      <c r="L128" s="103"/>
      <c r="M128" s="103"/>
      <c r="N128" s="103"/>
      <c r="O128" s="103"/>
      <c r="P128" s="103"/>
      <c r="Q128" s="103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</row>
    <row r="129" spans="1:45" x14ac:dyDescent="0.25">
      <c r="A129" s="49"/>
      <c r="B129" s="49"/>
      <c r="C129" s="50"/>
      <c r="D129" s="50"/>
      <c r="E129" s="50"/>
      <c r="F129" s="50"/>
      <c r="G129" s="50"/>
      <c r="H129" s="49"/>
      <c r="I129" s="51"/>
      <c r="J129" s="103"/>
      <c r="K129" s="103"/>
      <c r="L129" s="103"/>
      <c r="M129" s="103"/>
      <c r="N129" s="103"/>
      <c r="O129" s="103"/>
      <c r="P129" s="103"/>
      <c r="Q129" s="103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</row>
    <row r="130" spans="1:45" x14ac:dyDescent="0.25">
      <c r="A130" s="49"/>
      <c r="B130" s="49"/>
      <c r="C130" s="50"/>
      <c r="D130" s="50"/>
      <c r="E130" s="50"/>
      <c r="F130" s="50"/>
      <c r="G130" s="50"/>
      <c r="H130" s="49"/>
      <c r="I130" s="51"/>
      <c r="J130" s="103"/>
      <c r="K130" s="103"/>
      <c r="L130" s="103"/>
      <c r="M130" s="103"/>
      <c r="N130" s="103"/>
      <c r="O130" s="103"/>
      <c r="P130" s="103"/>
      <c r="Q130" s="103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</row>
    <row r="131" spans="1:45" x14ac:dyDescent="0.25">
      <c r="A131" s="70"/>
      <c r="B131" s="70"/>
      <c r="C131" s="102"/>
      <c r="D131" s="102"/>
      <c r="E131" s="102"/>
      <c r="F131" s="102"/>
      <c r="G131" s="102"/>
      <c r="H131" s="49"/>
      <c r="I131" s="51"/>
      <c r="J131" s="103"/>
      <c r="K131" s="103"/>
      <c r="L131" s="103"/>
      <c r="M131" s="103"/>
      <c r="N131" s="103"/>
      <c r="O131" s="103"/>
      <c r="P131" s="103"/>
      <c r="Q131" s="103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</row>
    <row r="132" spans="1:45" x14ac:dyDescent="0.25">
      <c r="A132" s="70"/>
      <c r="B132" s="70"/>
      <c r="C132" s="102"/>
      <c r="D132" s="102"/>
      <c r="E132" s="102"/>
      <c r="F132" s="102"/>
      <c r="G132" s="102"/>
      <c r="H132" s="49"/>
      <c r="I132" s="51"/>
      <c r="J132" s="103"/>
      <c r="K132" s="103"/>
      <c r="L132" s="103"/>
      <c r="M132" s="103"/>
      <c r="N132" s="103"/>
      <c r="O132" s="103"/>
      <c r="P132" s="103"/>
      <c r="Q132" s="103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</row>
    <row r="133" spans="1:45" x14ac:dyDescent="0.25">
      <c r="A133" s="70"/>
      <c r="B133" s="70"/>
      <c r="C133" s="102"/>
      <c r="D133" s="102"/>
      <c r="E133" s="102"/>
      <c r="F133" s="102"/>
      <c r="G133" s="102"/>
      <c r="H133" s="49"/>
      <c r="I133" s="51"/>
      <c r="J133" s="103"/>
      <c r="K133" s="103"/>
      <c r="L133" s="103"/>
      <c r="M133" s="103"/>
      <c r="N133" s="103"/>
      <c r="O133" s="103"/>
      <c r="P133" s="103"/>
      <c r="Q133" s="103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</row>
    <row r="134" spans="1:45" x14ac:dyDescent="0.25">
      <c r="A134" s="70"/>
      <c r="B134" s="70"/>
      <c r="C134" s="102"/>
      <c r="D134" s="102"/>
      <c r="E134" s="102"/>
      <c r="F134" s="102"/>
      <c r="G134" s="102"/>
      <c r="H134" s="49"/>
      <c r="I134" s="51"/>
      <c r="J134" s="103"/>
      <c r="K134" s="103"/>
      <c r="L134" s="103"/>
      <c r="M134" s="103"/>
      <c r="N134" s="103"/>
      <c r="O134" s="103"/>
      <c r="P134" s="103"/>
      <c r="Q134" s="103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</row>
    <row r="135" spans="1:45" x14ac:dyDescent="0.25">
      <c r="A135" s="70"/>
      <c r="B135" s="70"/>
      <c r="C135" s="102"/>
      <c r="D135" s="102"/>
      <c r="E135" s="102"/>
      <c r="F135" s="102"/>
      <c r="G135" s="102"/>
      <c r="H135" s="49"/>
      <c r="I135" s="51"/>
      <c r="J135" s="103"/>
      <c r="K135" s="103"/>
      <c r="L135" s="103"/>
      <c r="M135" s="103"/>
      <c r="N135" s="103"/>
      <c r="O135" s="103"/>
      <c r="P135" s="103"/>
      <c r="Q135" s="103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</row>
    <row r="136" spans="1:45" x14ac:dyDescent="0.25">
      <c r="A136" s="70"/>
      <c r="B136" s="70"/>
      <c r="C136" s="102"/>
      <c r="D136" s="102"/>
      <c r="E136" s="102"/>
      <c r="F136" s="102"/>
      <c r="G136" s="102"/>
      <c r="H136" s="49"/>
      <c r="I136" s="51"/>
      <c r="J136" s="103"/>
      <c r="K136" s="103"/>
      <c r="L136" s="103"/>
      <c r="M136" s="103"/>
      <c r="N136" s="103"/>
      <c r="O136" s="103"/>
      <c r="P136" s="103"/>
      <c r="Q136" s="103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</row>
    <row r="137" spans="1:45" x14ac:dyDescent="0.25">
      <c r="A137" s="70"/>
      <c r="B137" s="70"/>
      <c r="C137" s="102"/>
      <c r="D137" s="102"/>
      <c r="E137" s="102"/>
      <c r="F137" s="102"/>
      <c r="G137" s="102"/>
      <c r="H137" s="49"/>
      <c r="I137" s="51"/>
      <c r="J137" s="103"/>
      <c r="K137" s="103"/>
      <c r="L137" s="103"/>
      <c r="M137" s="103"/>
      <c r="N137" s="103"/>
      <c r="O137" s="103"/>
      <c r="P137" s="103"/>
      <c r="Q137" s="103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</row>
    <row r="138" spans="1:45" x14ac:dyDescent="0.25">
      <c r="A138" s="70"/>
      <c r="B138" s="70"/>
      <c r="C138" s="102"/>
      <c r="D138" s="102"/>
      <c r="E138" s="102"/>
      <c r="F138" s="102"/>
      <c r="G138" s="102"/>
      <c r="H138" s="49"/>
      <c r="I138" s="51"/>
      <c r="J138" s="103"/>
      <c r="K138" s="103"/>
      <c r="L138" s="103"/>
      <c r="M138" s="103"/>
      <c r="N138" s="103"/>
      <c r="O138" s="103"/>
      <c r="P138" s="103"/>
      <c r="Q138" s="103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</row>
  </sheetData>
  <mergeCells count="6">
    <mergeCell ref="B38:B39"/>
    <mergeCell ref="A16:A18"/>
    <mergeCell ref="A19:G19"/>
    <mergeCell ref="A24:G24"/>
    <mergeCell ref="B34:B35"/>
    <mergeCell ref="B36:B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C6083E7460774FA2D52F1B4BB61848" ma:contentTypeVersion="4" ma:contentTypeDescription="Create a new document." ma:contentTypeScope="" ma:versionID="2c65debc4b291ae96c98053beff70582">
  <xsd:schema xmlns:xsd="http://www.w3.org/2001/XMLSchema" xmlns:xs="http://www.w3.org/2001/XMLSchema" xmlns:p="http://schemas.microsoft.com/office/2006/metadata/properties" xmlns:ns3="7221cf6f-6206-465f-a4df-6484fea2d005" targetNamespace="http://schemas.microsoft.com/office/2006/metadata/properties" ma:root="true" ma:fieldsID="bd405d286ea38960ad181d122849750f" ns3:_="">
    <xsd:import namespace="7221cf6f-6206-465f-a4df-6484fea2d0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cf6f-6206-465f-a4df-6484fea2d0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3E6D7-B8D7-45E5-8C15-3BDED69DAFFA}">
  <ds:schemaRefs>
    <ds:schemaRef ds:uri="http://schemas.microsoft.com/office/2006/metadata/properties"/>
    <ds:schemaRef ds:uri="http://purl.org/dc/elements/1.1/"/>
    <ds:schemaRef ds:uri="7221cf6f-6206-465f-a4df-6484fea2d00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51942-D333-49CD-B702-804149DEB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1cf6f-6206-465f-a4df-6484fea2d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B97B78-7137-4BFF-A3AC-D7D109C7CF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Metering Services</vt:lpstr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Voltz</dc:creator>
  <cp:lastModifiedBy>Debbie Voltz</cp:lastModifiedBy>
  <dcterms:created xsi:type="dcterms:W3CDTF">2020-04-07T04:40:13Z</dcterms:created>
  <dcterms:modified xsi:type="dcterms:W3CDTF">2020-06-10T03:18:40Z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0x010100E2C6083E7460774FA2D52F1B4BB61848</vt:lpwstr>
  </property>
</Properties>
</file>