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 yWindow="675" windowWidth="12660" windowHeight="7260" tabRatio="832" activeTab="17"/>
  </bookViews>
  <sheets>
    <sheet name="Contents" sheetId="48" r:id="rId1"/>
    <sheet name="2.1 Expenditure summary" sheetId="190" r:id="rId2"/>
    <sheet name="2.2 Repex" sheetId="180" r:id="rId3"/>
    <sheet name="2.3 Augex project data" sheetId="154" r:id="rId4"/>
    <sheet name="2.5 Connections" sheetId="182" r:id="rId5"/>
    <sheet name="2.6 Vegetation management" sheetId="139" r:id="rId6"/>
    <sheet name="2.7 Maintenance" sheetId="187" r:id="rId7"/>
    <sheet name="2.8 Emergency" sheetId="188" r:id="rId8"/>
    <sheet name="2.9 Overheads" sheetId="189" r:id="rId9"/>
    <sheet name="2.14 Non-network" sheetId="191" r:id="rId10"/>
    <sheet name="4.1 Public lighting" sheetId="183" r:id="rId11"/>
    <sheet name="4.2 Metering" sheetId="184" r:id="rId12"/>
    <sheet name="4.3 Fee-based services" sheetId="185" r:id="rId13"/>
    <sheet name="4.4 Quoted services" sheetId="186" r:id="rId14"/>
    <sheet name="5.2 Asset Age Profile" sheetId="179" r:id="rId15"/>
    <sheet name="5.3  MD - Network level" sheetId="157" r:id="rId16"/>
    <sheet name="5.4 MD &amp; utilisation-Spatial" sheetId="158" r:id="rId17"/>
    <sheet name="6.3 Interruptions To Supply" sheetId="193" r:id="rId18"/>
  </sheets>
  <externalReferences>
    <externalReference r:id="rId19"/>
    <externalReference r:id="rId20"/>
    <externalReference r:id="rId21"/>
    <externalReference r:id="rId22"/>
    <externalReference r:id="rId23"/>
    <externalReference r:id="rId24"/>
    <externalReference r:id="rId25"/>
  </externalReferences>
  <definedNames>
    <definedName name="_xlnm._FilterDatabase" localSheetId="3" hidden="1">'2.3 Augex project data'!$B$54:$W$59</definedName>
    <definedName name="_max1" localSheetId="9">'[1]S-factor'!#REF!</definedName>
    <definedName name="_max1" localSheetId="17">'[1]S-factor'!#REF!</definedName>
    <definedName name="_max1">'[1]S-factor'!#REF!</definedName>
    <definedName name="_min1" localSheetId="9">'[1]S-factor'!#REF!</definedName>
    <definedName name="_min1" localSheetId="17">'[1]S-factor'!#REF!</definedName>
    <definedName name="_min1">'[1]S-factor'!#REF!</definedName>
    <definedName name="anscount" hidden="1">1</definedName>
    <definedName name="Asset1" localSheetId="9">'[2]4. Outputs to PTRM '!$D$7</definedName>
    <definedName name="Asset1" localSheetId="17">'[2]4. Outputs to PTRM '!$D$7</definedName>
    <definedName name="Asset1">'[2]4. Outputs to PTRM '!$D$7</definedName>
    <definedName name="Asset10" localSheetId="9">'[2]4. Outputs to PTRM '!$D$16</definedName>
    <definedName name="Asset10" localSheetId="17">'[2]4. Outputs to PTRM '!$D$16</definedName>
    <definedName name="Asset10">'[2]4. Outputs to PTRM '!$D$16</definedName>
    <definedName name="Asset11" localSheetId="9">'[2]4. Outputs to PTRM '!$D$17</definedName>
    <definedName name="Asset11" localSheetId="17">'[2]4. Outputs to PTRM '!$D$17</definedName>
    <definedName name="Asset11">'[2]4. Outputs to PTRM '!$D$17</definedName>
    <definedName name="Asset12" localSheetId="9">'[2]4. Outputs to PTRM '!$D$18</definedName>
    <definedName name="Asset12" localSheetId="17">'[2]4. Outputs to PTRM '!$D$18</definedName>
    <definedName name="Asset12">'[2]4. Outputs to PTRM '!$D$18</definedName>
    <definedName name="Asset13" localSheetId="9">'[2]4. Outputs to PTRM '!$D$19</definedName>
    <definedName name="Asset13" localSheetId="17">'[2]4. Outputs to PTRM '!$D$19</definedName>
    <definedName name="Asset13">'[2]4. Outputs to PTRM '!$D$19</definedName>
    <definedName name="Asset14" localSheetId="9">'[2]4. Outputs to PTRM '!$D$20</definedName>
    <definedName name="Asset14" localSheetId="17">'[2]4. Outputs to PTRM '!$D$20</definedName>
    <definedName name="Asset14">'[2]4. Outputs to PTRM '!$D$20</definedName>
    <definedName name="Asset15" localSheetId="9">'[2]4. Outputs to PTRM '!$D$21</definedName>
    <definedName name="Asset15" localSheetId="17">'[2]4. Outputs to PTRM '!$D$21</definedName>
    <definedName name="Asset15">'[2]4. Outputs to PTRM '!$D$21</definedName>
    <definedName name="Asset16" localSheetId="9">'[2]4. Outputs to PTRM '!$D$22</definedName>
    <definedName name="Asset16" localSheetId="17">'[2]4. Outputs to PTRM '!$D$22</definedName>
    <definedName name="Asset16">'[2]4. Outputs to PTRM '!$D$22</definedName>
    <definedName name="Asset17" localSheetId="9">'[2]4. Outputs to PTRM '!$D$23</definedName>
    <definedName name="Asset17" localSheetId="17">'[2]4. Outputs to PTRM '!$D$23</definedName>
    <definedName name="Asset17">'[2]4. Outputs to PTRM '!$D$23</definedName>
    <definedName name="Asset18" localSheetId="9">'[2]4. Outputs to PTRM '!$D$24</definedName>
    <definedName name="Asset18" localSheetId="17">'[2]4. Outputs to PTRM '!$D$24</definedName>
    <definedName name="Asset18">'[2]4. Outputs to PTRM '!$D$24</definedName>
    <definedName name="Asset19" localSheetId="9">'[2]4. Outputs to PTRM '!$D$25</definedName>
    <definedName name="Asset19" localSheetId="17">'[2]4. Outputs to PTRM '!$D$25</definedName>
    <definedName name="Asset19">'[2]4. Outputs to PTRM '!$D$25</definedName>
    <definedName name="Asset2" localSheetId="9">'[2]4. Outputs to PTRM '!$D$8</definedName>
    <definedName name="Asset2" localSheetId="17">'[2]4. Outputs to PTRM '!$D$8</definedName>
    <definedName name="Asset2">'[2]4. Outputs to PTRM '!$D$8</definedName>
    <definedName name="Asset20" localSheetId="9">'[2]4. Outputs to PTRM '!$D$26</definedName>
    <definedName name="Asset20" localSheetId="17">'[2]4. Outputs to PTRM '!$D$26</definedName>
    <definedName name="Asset20">'[2]4. Outputs to PTRM '!$D$26</definedName>
    <definedName name="Asset21" localSheetId="9">'[2]4. Outputs to PTRM '!$D$27</definedName>
    <definedName name="Asset21" localSheetId="17">'[2]4. Outputs to PTRM '!$D$27</definedName>
    <definedName name="Asset21">'[2]4. Outputs to PTRM '!$D$27</definedName>
    <definedName name="Asset22" localSheetId="9">'[2]4. Outputs to PTRM '!$D$28</definedName>
    <definedName name="Asset22" localSheetId="17">'[2]4. Outputs to PTRM '!$D$28</definedName>
    <definedName name="Asset22">'[2]4. Outputs to PTRM '!$D$28</definedName>
    <definedName name="Asset23" localSheetId="9">'[2]4. Outputs to PTRM '!$D$29</definedName>
    <definedName name="Asset23" localSheetId="17">'[2]4. Outputs to PTRM '!$D$29</definedName>
    <definedName name="Asset23">'[2]4. Outputs to PTRM '!$D$29</definedName>
    <definedName name="Asset24" localSheetId="9">'[2]4. Outputs to PTRM '!$D$30</definedName>
    <definedName name="Asset24" localSheetId="17">'[2]4. Outputs to PTRM '!$D$30</definedName>
    <definedName name="Asset24">'[2]4. Outputs to PTRM '!$D$30</definedName>
    <definedName name="Asset25" localSheetId="9">'[2]4. Outputs to PTRM '!$D$31</definedName>
    <definedName name="Asset25" localSheetId="17">'[2]4. Outputs to PTRM '!$D$31</definedName>
    <definedName name="Asset25">'[2]4. Outputs to PTRM '!$D$31</definedName>
    <definedName name="Asset26" localSheetId="9">'[2]4. Outputs to PTRM '!$D$32</definedName>
    <definedName name="Asset26" localSheetId="17">'[2]4. Outputs to PTRM '!$D$32</definedName>
    <definedName name="Asset26">'[2]4. Outputs to PTRM '!$D$32</definedName>
    <definedName name="Asset27" localSheetId="9">'[2]4. Outputs to PTRM '!$D$33</definedName>
    <definedName name="Asset27" localSheetId="17">'[2]4. Outputs to PTRM '!$D$33</definedName>
    <definedName name="Asset27">'[2]4. Outputs to PTRM '!$D$33</definedName>
    <definedName name="Asset28" localSheetId="9">'[2]4. Outputs to PTRM '!$D$34</definedName>
    <definedName name="Asset28" localSheetId="17">'[2]4. Outputs to PTRM '!$D$34</definedName>
    <definedName name="Asset28">'[2]4. Outputs to PTRM '!$D$34</definedName>
    <definedName name="Asset29" localSheetId="9">'[2]4. Outputs to PTRM '!$D$35</definedName>
    <definedName name="Asset29" localSheetId="17">'[2]4. Outputs to PTRM '!$D$35</definedName>
    <definedName name="Asset29">'[2]4. Outputs to PTRM '!$D$35</definedName>
    <definedName name="Asset3" localSheetId="9">'[2]4. Outputs to PTRM '!$D$9</definedName>
    <definedName name="Asset3" localSheetId="17">'[2]4. Outputs to PTRM '!$D$9</definedName>
    <definedName name="Asset3">'[2]4. Outputs to PTRM '!$D$9</definedName>
    <definedName name="Asset30" localSheetId="9">'[2]4. Outputs to PTRM '!$D$36</definedName>
    <definedName name="Asset30" localSheetId="17">'[2]4. Outputs to PTRM '!$D$36</definedName>
    <definedName name="Asset30">'[2]4. Outputs to PTRM '!$D$36</definedName>
    <definedName name="Asset31" localSheetId="9">'[2]4. Outputs to PTRM '!$D$37</definedName>
    <definedName name="Asset31" localSheetId="17">'[2]4. Outputs to PTRM '!$D$37</definedName>
    <definedName name="Asset31">'[2]4. Outputs to PTRM '!$D$37</definedName>
    <definedName name="Asset32" localSheetId="9">'[2]4. Outputs to PTRM '!$D$38</definedName>
    <definedName name="Asset32" localSheetId="17">'[2]4. Outputs to PTRM '!$D$38</definedName>
    <definedName name="Asset32">'[2]4. Outputs to PTRM '!$D$38</definedName>
    <definedName name="Asset33" localSheetId="9">'[2]4. Outputs to PTRM '!$D$39</definedName>
    <definedName name="Asset33" localSheetId="17">'[2]4. Outputs to PTRM '!$D$39</definedName>
    <definedName name="Asset33">'[2]4. Outputs to PTRM '!$D$39</definedName>
    <definedName name="Asset34" localSheetId="9">'[2]4. Outputs to PTRM '!$D$40</definedName>
    <definedName name="Asset34" localSheetId="17">'[2]4. Outputs to PTRM '!$D$40</definedName>
    <definedName name="Asset34">'[2]4. Outputs to PTRM '!$D$40</definedName>
    <definedName name="Asset35" localSheetId="9">'[2]4. Outputs to PTRM '!$D$41</definedName>
    <definedName name="Asset35" localSheetId="17">'[2]4. Outputs to PTRM '!$D$41</definedName>
    <definedName name="Asset35">'[2]4. Outputs to PTRM '!$D$41</definedName>
    <definedName name="Asset36" localSheetId="9">'[2]4. Outputs to PTRM '!$D$42</definedName>
    <definedName name="Asset36" localSheetId="17">'[2]4. Outputs to PTRM '!$D$42</definedName>
    <definedName name="Asset36">'[2]4. Outputs to PTRM '!$D$42</definedName>
    <definedName name="Asset37" localSheetId="9">'[2]4. Outputs to PTRM '!$D$43</definedName>
    <definedName name="Asset37" localSheetId="17">'[2]4. Outputs to PTRM '!$D$43</definedName>
    <definedName name="Asset37">'[2]4. Outputs to PTRM '!$D$43</definedName>
    <definedName name="Asset38" localSheetId="9">'[2]4. Outputs to PTRM '!$D$44</definedName>
    <definedName name="Asset38" localSheetId="17">'[2]4. Outputs to PTRM '!$D$44</definedName>
    <definedName name="Asset38">'[2]4. Outputs to PTRM '!$D$44</definedName>
    <definedName name="Asset39" localSheetId="9">'[2]4. Outputs to PTRM '!$D$45</definedName>
    <definedName name="Asset39" localSheetId="17">'[2]4. Outputs to PTRM '!$D$45</definedName>
    <definedName name="Asset39">'[2]4. Outputs to PTRM '!$D$45</definedName>
    <definedName name="Asset4" localSheetId="9">'[2]4. Outputs to PTRM '!$D$10</definedName>
    <definedName name="Asset4" localSheetId="17">'[2]4. Outputs to PTRM '!$D$10</definedName>
    <definedName name="Asset4">'[2]4. Outputs to PTRM '!$D$10</definedName>
    <definedName name="Asset40" localSheetId="9">'[2]4. Outputs to PTRM '!$D$46</definedName>
    <definedName name="Asset40" localSheetId="17">'[2]4. Outputs to PTRM '!$D$46</definedName>
    <definedName name="Asset40">'[2]4. Outputs to PTRM '!$D$46</definedName>
    <definedName name="Asset41" localSheetId="9">'[2]4. Outputs to PTRM '!$D$47</definedName>
    <definedName name="Asset41" localSheetId="17">'[2]4. Outputs to PTRM '!$D$47</definedName>
    <definedName name="Asset41">'[2]4. Outputs to PTRM '!$D$47</definedName>
    <definedName name="Asset42" localSheetId="9">'[2]4. Outputs to PTRM '!$D$48</definedName>
    <definedName name="Asset42" localSheetId="17">'[2]4. Outputs to PTRM '!$D$48</definedName>
    <definedName name="Asset42">'[2]4. Outputs to PTRM '!$D$48</definedName>
    <definedName name="Asset43" localSheetId="9">'[2]4. Outputs to PTRM '!$D$49</definedName>
    <definedName name="Asset43" localSheetId="17">'[2]4. Outputs to PTRM '!$D$49</definedName>
    <definedName name="Asset43">'[2]4. Outputs to PTRM '!$D$49</definedName>
    <definedName name="Asset44" localSheetId="9">'[2]4. Outputs to PTRM '!$D$50</definedName>
    <definedName name="Asset44" localSheetId="17">'[2]4. Outputs to PTRM '!$D$50</definedName>
    <definedName name="Asset44">'[2]4. Outputs to PTRM '!$D$50</definedName>
    <definedName name="Asset45" localSheetId="9">'[2]4. Outputs to PTRM '!$D$51</definedName>
    <definedName name="Asset45" localSheetId="17">'[2]4. Outputs to PTRM '!$D$51</definedName>
    <definedName name="Asset45">'[2]4. Outputs to PTRM '!$D$51</definedName>
    <definedName name="Asset5" localSheetId="9">'[2]4. Outputs to PTRM '!$D$11</definedName>
    <definedName name="Asset5" localSheetId="17">'[2]4. Outputs to PTRM '!$D$11</definedName>
    <definedName name="Asset5">'[2]4. Outputs to PTRM '!$D$11</definedName>
    <definedName name="Asset6" localSheetId="9">'[2]4. Outputs to PTRM '!$D$12</definedName>
    <definedName name="Asset6" localSheetId="17">'[2]4. Outputs to PTRM '!$D$12</definedName>
    <definedName name="Asset6">'[2]4. Outputs to PTRM '!$D$12</definedName>
    <definedName name="Asset7" localSheetId="9">'[2]4. Outputs to PTRM '!$D$13</definedName>
    <definedName name="Asset7" localSheetId="17">'[2]4. Outputs to PTRM '!$D$13</definedName>
    <definedName name="Asset7">'[2]4. Outputs to PTRM '!$D$13</definedName>
    <definedName name="Asset8" localSheetId="9">'[2]4. Outputs to PTRM '!$D$14</definedName>
    <definedName name="Asset8" localSheetId="17">'[2]4. Outputs to PTRM '!$D$14</definedName>
    <definedName name="Asset8">'[2]4. Outputs to PTRM '!$D$14</definedName>
    <definedName name="Asset9" localSheetId="9">'[2]4. Outputs to PTRM '!$D$15</definedName>
    <definedName name="Asset9" localSheetId="17">'[2]4. Outputs to PTRM '!$D$15</definedName>
    <definedName name="Asset9">'[2]4. Outputs to PTRM '!$D$15</definedName>
    <definedName name="AssetAgeProfile">'5.2 Asset Age Profile'!$A$1</definedName>
    <definedName name="AssetsRAB">#REF!</definedName>
    <definedName name="Assumptions">#REF!</definedName>
    <definedName name="AugexData">'2.3 Augex project data'!$A$3</definedName>
    <definedName name="AugexModel">#REF!</definedName>
    <definedName name="AugexProjectData">'2.3 Augex project data'!$A$1</definedName>
    <definedName name="BusinessDetails">#REF!</definedName>
    <definedName name="C10000000" localSheetId="9">#REF!</definedName>
    <definedName name="C10000000" localSheetId="17">'6.3 Interruptions To Supply'!$B$16</definedName>
    <definedName name="C10000000">#REF!</definedName>
    <definedName name="Calendar_years" localSheetId="9">'[1]AER Inputs'!#REF!</definedName>
    <definedName name="Calendar_years" localSheetId="17">'[1]AER Inputs'!#REF!</definedName>
    <definedName name="Calendar_years">'[1]AER Inputs'!#REF!</definedName>
    <definedName name="cap_max" localSheetId="9">'[1]AER Inputs'!$D$6</definedName>
    <definedName name="cap_max" localSheetId="17">'[1]AER Inputs'!$D$6</definedName>
    <definedName name="cap_max">'[1]AER Inputs'!$D$6</definedName>
    <definedName name="cap_max1" localSheetId="9">#REF!</definedName>
    <definedName name="cap_max1" localSheetId="17">#REF!</definedName>
    <definedName name="cap_max1">#REF!</definedName>
    <definedName name="cap_max2" localSheetId="9">#REF!</definedName>
    <definedName name="cap_max2" localSheetId="17">#REF!</definedName>
    <definedName name="cap_max2">#REF!</definedName>
    <definedName name="cap_min" localSheetId="9">'[1]AER Inputs'!$D$7</definedName>
    <definedName name="cap_min" localSheetId="17">'[1]AER Inputs'!$D$7</definedName>
    <definedName name="cap_min">'[1]AER Inputs'!$D$7</definedName>
    <definedName name="cap_min1" localSheetId="9">#REF!</definedName>
    <definedName name="cap_min1" localSheetId="17">#REF!</definedName>
    <definedName name="cap_min1">#REF!</definedName>
    <definedName name="cap_min2" localSheetId="9">#REF!</definedName>
    <definedName name="cap_min2" localSheetId="17">#REF!</definedName>
    <definedName name="cap_min2">#REF!</definedName>
    <definedName name="Connections" localSheetId="9">#REF!</definedName>
    <definedName name="Connections" localSheetId="4">'2.5 Connections'!$A$1</definedName>
    <definedName name="Connections" localSheetId="17">#REF!</definedName>
    <definedName name="Connections">#REF!</definedName>
    <definedName name="ContingentProjects">#REF!</definedName>
    <definedName name="cs_max" localSheetId="9">'[1]AER Inputs'!$D$9</definedName>
    <definedName name="cs_max" localSheetId="17">'[1]AER Inputs'!$D$9</definedName>
    <definedName name="cs_max">'[1]AER Inputs'!$D$9</definedName>
    <definedName name="cs_min" localSheetId="9">'[1]AER Inputs'!$D$10</definedName>
    <definedName name="cs_min" localSheetId="17">'[1]AER Inputs'!$D$10</definedName>
    <definedName name="cs_min">'[1]AER Inputs'!$D$10</definedName>
    <definedName name="CustomerNumbers" localSheetId="9">#REF!</definedName>
    <definedName name="CustomerNumbers" localSheetId="17">#REF!</definedName>
    <definedName name="CustomerNumbers">#REF!</definedName>
    <definedName name="CY" localSheetId="9">'[1]AER Inputs'!#REF!</definedName>
    <definedName name="CY" localSheetId="17">'[1]AER Inputs'!#REF!</definedName>
    <definedName name="CY">'[1]AER Inputs'!#REF!</definedName>
    <definedName name="Dr" localSheetId="9">'[2]4. Outputs to PTRM '!$G$306</definedName>
    <definedName name="Dr" localSheetId="17">'[2]4. Outputs to PTRM '!$G$306</definedName>
    <definedName name="Dr">'[2]4. Outputs to PTRM '!$G$306</definedName>
    <definedName name="Dv" localSheetId="9">'[2]4. Outputs to PTRM '!$G$304</definedName>
    <definedName name="Dv" localSheetId="17">'[2]4. Outputs to PTRM '!$G$304</definedName>
    <definedName name="Dv">'[2]4. Outputs to PTRM '!$G$304</definedName>
    <definedName name="e">[3]Strategies!$B$6:$Q$160</definedName>
    <definedName name="EBSS">#REF!</definedName>
    <definedName name="Emergency" localSheetId="9">#REF!</definedName>
    <definedName name="Emergency" localSheetId="7">'2.8 Emergency'!$A$1</definedName>
    <definedName name="Emergency" localSheetId="17">#REF!</definedName>
    <definedName name="Emergency">#REF!</definedName>
    <definedName name="EnvironmentalFactors">#REF!</definedName>
    <definedName name="ExpenditureOtherPersons">#REF!</definedName>
    <definedName name="ExpenditureSummary" localSheetId="1">'2.1 Expenditure summary'!$A$1</definedName>
    <definedName name="ExpenditureSummary" localSheetId="6">#REF!</definedName>
    <definedName name="ExpenditureSummary" localSheetId="7">#REF!</definedName>
    <definedName name="ExpenditureSummary" localSheetId="8">#REF!</definedName>
    <definedName name="ExpenditureSummary">#REF!</definedName>
    <definedName name="f" localSheetId="9">'[1]AER Inputs'!#REF!</definedName>
    <definedName name="f" localSheetId="17">'[1]AER Inputs'!#REF!</definedName>
    <definedName name="f">'[1]AER Inputs'!#REF!</definedName>
    <definedName name="FeeBasedServices" localSheetId="9">#REF!</definedName>
    <definedName name="FeeBasedServices" localSheetId="6">#REF!</definedName>
    <definedName name="FeeBasedServices" localSheetId="7">#REF!</definedName>
    <definedName name="FeeBasedServices" localSheetId="8">#REF!</definedName>
    <definedName name="FeeBasedServices" localSheetId="12">'4.3 Fee-based services'!$A$1</definedName>
    <definedName name="FeeBasedServices" localSheetId="17">#REF!</definedName>
    <definedName name="FeeBasedServices">#REF!</definedName>
    <definedName name="Financial_years" localSheetId="9">'[1]AER Inputs'!#REF!</definedName>
    <definedName name="Financial_years" localSheetId="17">'[1]AER Inputs'!#REF!</definedName>
    <definedName name="Financial_years">'[1]AER Inputs'!#REF!</definedName>
    <definedName name="FY" localSheetId="9">'[1]AER Inputs'!#REF!</definedName>
    <definedName name="FY" localSheetId="17">'[1]AER Inputs'!#REF!</definedName>
    <definedName name="FY">'[1]AER Inputs'!#REF!</definedName>
    <definedName name="HistoricalMEDs">#REF!</definedName>
    <definedName name="ics_max" localSheetId="9">'[1]AER Inputs'!$D$12</definedName>
    <definedName name="ics_max" localSheetId="17">'[1]AER Inputs'!$D$12</definedName>
    <definedName name="ics_max">'[1]AER Inputs'!$D$12</definedName>
    <definedName name="ics_min" localSheetId="9">'[1]AER Inputs'!$D$13</definedName>
    <definedName name="ics_min" localSheetId="17">'[1]AER Inputs'!$D$13</definedName>
    <definedName name="ics_min">'[1]AER Inputs'!$D$13</definedName>
    <definedName name="IndicativeBillAmount">#REF!</definedName>
    <definedName name="InputCostEscalation">#REF!</definedName>
    <definedName name="Instructions">#REF!</definedName>
    <definedName name="Maintenance" localSheetId="9">#REF!</definedName>
    <definedName name="Maintenance" localSheetId="6">'2.7 Maintenance'!$A$1</definedName>
    <definedName name="Maintenance" localSheetId="17">#REF!</definedName>
    <definedName name="Maintenance">#REF!</definedName>
    <definedName name="MaterialProjects">#REF!</definedName>
    <definedName name="max" localSheetId="9">'[1]S-factor'!#REF!</definedName>
    <definedName name="max" localSheetId="17">'[1]S-factor'!#REF!</definedName>
    <definedName name="max">'[1]S-factor'!#REF!</definedName>
    <definedName name="MaxDemandNetworkLevel">'5.3  MD - Network level'!$A$1</definedName>
    <definedName name="MaxDemandUtilisation">'5.4 MD &amp; utilisation-Spatial'!$A$1</definedName>
    <definedName name="Metering" localSheetId="9">#REF!</definedName>
    <definedName name="Metering" localSheetId="6">#REF!</definedName>
    <definedName name="Metering" localSheetId="7">#REF!</definedName>
    <definedName name="Metering" localSheetId="8">#REF!</definedName>
    <definedName name="Metering" localSheetId="11">'4.2 Metering'!$A$1</definedName>
    <definedName name="Metering" localSheetId="17">#REF!</definedName>
    <definedName name="Metering">#REF!</definedName>
    <definedName name="min" localSheetId="9">'[1]S-factor'!#REF!</definedName>
    <definedName name="min" localSheetId="17">'[1]S-factor'!#REF!</definedName>
    <definedName name="min">'[1]S-factor'!#REF!</definedName>
    <definedName name="NonNetwork" localSheetId="9">'2.14 Non-network'!$A$1</definedName>
    <definedName name="NonNetwork">#REF!</definedName>
    <definedName name="Obligations">#REF!</definedName>
    <definedName name="OperationalData">#REF!</definedName>
    <definedName name="Opex">#REF!</definedName>
    <definedName name="Outages" localSheetId="17">'6.3 Interruptions To Supply'!$A$1</definedName>
    <definedName name="Outages">#REF!</definedName>
    <definedName name="Overheads" localSheetId="9">#REF!</definedName>
    <definedName name="Overheads" localSheetId="8">'2.9 Overheads'!$A$1</definedName>
    <definedName name="Overheads" localSheetId="17">#REF!</definedName>
    <definedName name="Overheads">#REF!</definedName>
    <definedName name="P_0" localSheetId="9">#REF!</definedName>
    <definedName name="P_0" localSheetId="4">#REF!</definedName>
    <definedName name="P_0" localSheetId="10">#REF!</definedName>
    <definedName name="P_0" localSheetId="11">#REF!</definedName>
    <definedName name="P_0" localSheetId="12">#REF!</definedName>
    <definedName name="P_0" localSheetId="13">#REF!</definedName>
    <definedName name="P_0" localSheetId="17">#REF!</definedName>
    <definedName name="P_0">#REF!</definedName>
    <definedName name="PhysicalAssets">#REF!</definedName>
    <definedName name="PoliciesProcedures">#REF!</definedName>
    <definedName name="pretax_WACC" localSheetId="9">#REF!</definedName>
    <definedName name="pretax_WACC" localSheetId="4">#REF!</definedName>
    <definedName name="pretax_WACC" localSheetId="10">#REF!</definedName>
    <definedName name="pretax_WACC" localSheetId="11">#REF!</definedName>
    <definedName name="pretax_WACC" localSheetId="12">#REF!</definedName>
    <definedName name="pretax_WACC" localSheetId="13">#REF!</definedName>
    <definedName name="pretax_WACC" localSheetId="17">#REF!</definedName>
    <definedName name="pretax_WACC">#REF!</definedName>
    <definedName name="_xlnm.Print_Area" localSheetId="9">'2.14 Non-network'!$A$1:$M$242</definedName>
    <definedName name="_xlnm.Print_Area" localSheetId="3">'2.3 Augex project data'!$A$1:$AK$98</definedName>
    <definedName name="_xlnm.Print_Area" localSheetId="4">'2.5 Connections'!$A$1:$N$197</definedName>
    <definedName name="_xlnm.Print_Area" localSheetId="5">'2.6 Vegetation management'!$A$1:$O$105</definedName>
    <definedName name="_xlnm.Print_Area" localSheetId="6">'2.7 Maintenance'!$A$1:$BI$117</definedName>
    <definedName name="_xlnm.Print_Area" localSheetId="7">'2.8 Emergency'!$A$1:$BV$41</definedName>
    <definedName name="_xlnm.Print_Area" localSheetId="8">'2.9 Overheads'!$A$1:$DH$90</definedName>
    <definedName name="_xlnm.Print_Area" localSheetId="10">'4.1 Public lighting'!$A$1:$V$146</definedName>
    <definedName name="_xlnm.Print_Area" localSheetId="11">'4.2 Metering'!$A$1:$O$190</definedName>
    <definedName name="_xlnm.Print_Area" localSheetId="12">'4.3 Fee-based services'!$A$1:$AS$97</definedName>
    <definedName name="_xlnm.Print_Area" localSheetId="13">'4.4 Quoted services'!$A$1:$X$66</definedName>
    <definedName name="_xlnm.Print_Area" localSheetId="15">'5.3  MD - Network level'!$A$1:$R$32</definedName>
    <definedName name="_xlnm.Print_Area" localSheetId="17">'6.3 Interruptions To Supply'!$A$1:$M$30</definedName>
    <definedName name="_xlnm.Print_Area" localSheetId="0">Contents!$A$1:$AA$40</definedName>
    <definedName name="Project_Lead_Times">'[4]Lead times'!$A$7:$D$23</definedName>
    <definedName name="Project_Lead_Times_Local">'[5]Lead times'!$A$5:$D$22</definedName>
    <definedName name="Provisions">#REF!</definedName>
    <definedName name="PUBLICLIGHT1" localSheetId="9">#REF!</definedName>
    <definedName name="PUBLICLIGHT1" localSheetId="6">#REF!</definedName>
    <definedName name="PUBLICLIGHT1" localSheetId="17">#REF!</definedName>
    <definedName name="PUBLICLIGHT1">#REF!</definedName>
    <definedName name="PUBLICLIGHT2" localSheetId="9">#REF!</definedName>
    <definedName name="PUBLICLIGHT2" localSheetId="6">#REF!</definedName>
    <definedName name="PUBLICLIGHT2" localSheetId="17">#REF!</definedName>
    <definedName name="PUBLICLIGHT2">#REF!</definedName>
    <definedName name="PublicLighting" localSheetId="9">#REF!</definedName>
    <definedName name="PublicLighting" localSheetId="6">#REF!</definedName>
    <definedName name="PublicLighting" localSheetId="7">#REF!</definedName>
    <definedName name="PublicLighting" localSheetId="8">#REF!</definedName>
    <definedName name="PublicLighting" localSheetId="10">'4.1 Public lighting'!$A$1</definedName>
    <definedName name="PublicLighting" localSheetId="17">#REF!</definedName>
    <definedName name="PublicLighting">#REF!</definedName>
    <definedName name="qryXLDateListOutput" localSheetId="9">#REF!</definedName>
    <definedName name="qryXLDateListOutput" localSheetId="6">#REF!</definedName>
    <definedName name="qryXLDateListOutput" localSheetId="17">#REF!</definedName>
    <definedName name="qryXLDateListOutput">#REF!</definedName>
    <definedName name="qryXLOutput" localSheetId="9">#REF!</definedName>
    <definedName name="qryXLOutput" localSheetId="6">#REF!</definedName>
    <definedName name="qryXLOutput" localSheetId="17">#REF!</definedName>
    <definedName name="qryXLOutput">#REF!</definedName>
    <definedName name="qryXLOutputAssetClass" localSheetId="9">#REF!</definedName>
    <definedName name="qryXLOutputAssetClass" localSheetId="6">#REF!</definedName>
    <definedName name="qryXLOutputAssetClass" localSheetId="17">#REF!</definedName>
    <definedName name="qryXLOutputAssetClass">#REF!</definedName>
    <definedName name="qryXLOutputAssetClassGroups" localSheetId="9">#REF!</definedName>
    <definedName name="qryXLOutputAssetClassGroups" localSheetId="6">#REF!</definedName>
    <definedName name="qryXLOutputAssetClassGroups" localSheetId="17">#REF!</definedName>
    <definedName name="qryXLOutputAssetClassGroups">#REF!</definedName>
    <definedName name="QualityOfServices">#REF!</definedName>
    <definedName name="QuotedServices" localSheetId="9">#REF!</definedName>
    <definedName name="QuotedServices" localSheetId="6">#REF!</definedName>
    <definedName name="QuotedServices" localSheetId="7">#REF!</definedName>
    <definedName name="QuotedServices" localSheetId="8">#REF!</definedName>
    <definedName name="QuotedServices" localSheetId="13">'4.4 Quoted services'!$A$1</definedName>
    <definedName name="QuotedServices" localSheetId="17">#REF!</definedName>
    <definedName name="QuotedServices">#REF!</definedName>
    <definedName name="ReliabilityPerformance">#REF!</definedName>
    <definedName name="Repex" localSheetId="9">#REF!</definedName>
    <definedName name="Repex" localSheetId="2">'2.2 Repex'!$A$3</definedName>
    <definedName name="Repex" localSheetId="4">#REF!</definedName>
    <definedName name="Repex" localSheetId="10">#REF!</definedName>
    <definedName name="Repex" localSheetId="11">#REF!</definedName>
    <definedName name="Repex" localSheetId="12">#REF!</definedName>
    <definedName name="Repex" localSheetId="13">#REF!</definedName>
    <definedName name="Repex" localSheetId="17">#REF!</definedName>
    <definedName name="Repex">#REF!</definedName>
    <definedName name="Revenue">#REF!</definedName>
    <definedName name="s">'[1]S-factor'!#REF!</definedName>
    <definedName name="S_1" localSheetId="9">'[1]S-factor'!#REF!</definedName>
    <definedName name="S_1" localSheetId="17">'[1]S-factor'!#REF!</definedName>
    <definedName name="S_1">'[1]S-factor'!#REF!</definedName>
    <definedName name="S_10" localSheetId="9">'[1]S-factor'!#REF!</definedName>
    <definedName name="S_10" localSheetId="17">'[1]S-factor'!#REF!</definedName>
    <definedName name="S_10">'[1]S-factor'!#REF!</definedName>
    <definedName name="S_11" localSheetId="9">'[1]S-factor'!#REF!</definedName>
    <definedName name="S_11" localSheetId="17">'[1]S-factor'!#REF!</definedName>
    <definedName name="S_11">'[1]S-factor'!#REF!</definedName>
    <definedName name="S_12" localSheetId="9">'[1]S-factor'!#REF!</definedName>
    <definedName name="S_12" localSheetId="17">'[1]S-factor'!#REF!</definedName>
    <definedName name="S_12">'[1]S-factor'!#REF!</definedName>
    <definedName name="S_13" localSheetId="9">'[1]S-factor'!#REF!</definedName>
    <definedName name="S_13" localSheetId="17">'[1]S-factor'!#REF!</definedName>
    <definedName name="S_13">'[1]S-factor'!#REF!</definedName>
    <definedName name="S_14" localSheetId="9">'[1]S-factor'!#REF!</definedName>
    <definedName name="S_14" localSheetId="17">'[1]S-factor'!#REF!</definedName>
    <definedName name="S_14">'[1]S-factor'!#REF!</definedName>
    <definedName name="S_15" localSheetId="9">'[1]S-factor'!#REF!</definedName>
    <definedName name="S_15" localSheetId="17">'[1]S-factor'!#REF!</definedName>
    <definedName name="S_15">'[1]S-factor'!#REF!</definedName>
    <definedName name="S_16" localSheetId="9">'[1]S-factor'!#REF!</definedName>
    <definedName name="S_16" localSheetId="17">'[1]S-factor'!#REF!</definedName>
    <definedName name="S_16">'[1]S-factor'!#REF!</definedName>
    <definedName name="S_17" localSheetId="9">'[1]S-factor'!#REF!</definedName>
    <definedName name="S_17" localSheetId="17">'[1]S-factor'!#REF!</definedName>
    <definedName name="S_17">'[1]S-factor'!#REF!</definedName>
    <definedName name="S_18" localSheetId="9">'[1]S-factor'!#REF!</definedName>
    <definedName name="S_18" localSheetId="17">'[1]S-factor'!#REF!</definedName>
    <definedName name="S_18">'[1]S-factor'!#REF!</definedName>
    <definedName name="S_19" localSheetId="9">'[1]S-factor'!#REF!</definedName>
    <definedName name="S_19" localSheetId="17">'[1]S-factor'!#REF!</definedName>
    <definedName name="S_19">'[1]S-factor'!#REF!</definedName>
    <definedName name="S_2" localSheetId="9">'[1]S-factor'!#REF!</definedName>
    <definedName name="S_2" localSheetId="17">'[1]S-factor'!#REF!</definedName>
    <definedName name="S_2">'[1]S-factor'!#REF!</definedName>
    <definedName name="S_20" localSheetId="9">'[1]S-factor'!#REF!</definedName>
    <definedName name="S_20" localSheetId="17">'[1]S-factor'!#REF!</definedName>
    <definedName name="S_20">'[1]S-factor'!#REF!</definedName>
    <definedName name="S_21" localSheetId="9">'[1]S-factor'!#REF!</definedName>
    <definedName name="S_21" localSheetId="17">'[1]S-factor'!#REF!</definedName>
    <definedName name="S_21">'[1]S-factor'!#REF!</definedName>
    <definedName name="S_22" localSheetId="9">'[1]S-factor'!#REF!</definedName>
    <definedName name="S_22" localSheetId="17">'[1]S-factor'!#REF!</definedName>
    <definedName name="S_22">'[1]S-factor'!#REF!</definedName>
    <definedName name="S_23" localSheetId="9">'[1]S-factor'!#REF!</definedName>
    <definedName name="S_23" localSheetId="17">'[1]S-factor'!#REF!</definedName>
    <definedName name="S_23">'[1]S-factor'!#REF!</definedName>
    <definedName name="S_24" localSheetId="9">'[1]S-factor'!#REF!</definedName>
    <definedName name="S_24" localSheetId="17">'[1]S-factor'!#REF!</definedName>
    <definedName name="S_24">'[1]S-factor'!#REF!</definedName>
    <definedName name="S_3" localSheetId="9">'[1]S-factor'!#REF!</definedName>
    <definedName name="S_3" localSheetId="17">'[1]S-factor'!#REF!</definedName>
    <definedName name="S_3">'[1]S-factor'!#REF!</definedName>
    <definedName name="S_4" localSheetId="9">'[1]S-factor'!#REF!</definedName>
    <definedName name="S_4" localSheetId="17">'[1]S-factor'!#REF!</definedName>
    <definedName name="S_4">'[1]S-factor'!#REF!</definedName>
    <definedName name="S_5" localSheetId="9">'[1]S-factor'!#REF!</definedName>
    <definedName name="S_5" localSheetId="17">'[1]S-factor'!#REF!</definedName>
    <definedName name="S_5">'[1]S-factor'!#REF!</definedName>
    <definedName name="S_6" localSheetId="9">'[1]S-factor'!#REF!</definedName>
    <definedName name="S_6" localSheetId="17">'[1]S-factor'!#REF!</definedName>
    <definedName name="S_6">'[1]S-factor'!#REF!</definedName>
    <definedName name="S_7" localSheetId="9">'[1]S-factor'!#REF!</definedName>
    <definedName name="S_7" localSheetId="17">'[1]S-factor'!#REF!</definedName>
    <definedName name="S_7">'[1]S-factor'!#REF!</definedName>
    <definedName name="S_8" localSheetId="9">'[1]S-factor'!#REF!</definedName>
    <definedName name="S_8" localSheetId="17">'[1]S-factor'!#REF!</definedName>
    <definedName name="S_8">'[1]S-factor'!#REF!</definedName>
    <definedName name="S_9" localSheetId="9">'[1]S-factor'!#REF!</definedName>
    <definedName name="S_9" localSheetId="17">'[1]S-factor'!#REF!</definedName>
    <definedName name="S_9">'[1]S-factor'!#REF!</definedName>
    <definedName name="S_dash_1" localSheetId="9">'[1]S-factor'!#REF!</definedName>
    <definedName name="S_dash_1" localSheetId="17">'[1]S-factor'!#REF!</definedName>
    <definedName name="S_dash_1">'[1]S-factor'!#REF!</definedName>
    <definedName name="Sb_1" localSheetId="9">'[1]S-factor'!#REF!</definedName>
    <definedName name="Sb_1" localSheetId="17">'[1]S-factor'!#REF!</definedName>
    <definedName name="Sb_1">'[1]S-factor'!#REF!</definedName>
    <definedName name="Sb_10" localSheetId="9">'[1]S-factor'!#REF!</definedName>
    <definedName name="Sb_10" localSheetId="17">'[1]S-factor'!#REF!</definedName>
    <definedName name="Sb_10">'[1]S-factor'!#REF!</definedName>
    <definedName name="Sb_11" localSheetId="9">'[1]S-factor'!#REF!</definedName>
    <definedName name="Sb_11" localSheetId="17">'[1]S-factor'!#REF!</definedName>
    <definedName name="Sb_11">'[1]S-factor'!#REF!</definedName>
    <definedName name="Sb_12" localSheetId="9">'[1]S-factor'!#REF!</definedName>
    <definedName name="Sb_12" localSheetId="17">'[1]S-factor'!#REF!</definedName>
    <definedName name="Sb_12">'[1]S-factor'!#REF!</definedName>
    <definedName name="Sb_13" localSheetId="9">'[1]S-factor'!#REF!</definedName>
    <definedName name="Sb_13" localSheetId="17">'[1]S-factor'!#REF!</definedName>
    <definedName name="Sb_13">'[1]S-factor'!#REF!</definedName>
    <definedName name="Sb_14" localSheetId="9">'[1]S-factor'!#REF!</definedName>
    <definedName name="Sb_14" localSheetId="17">'[1]S-factor'!#REF!</definedName>
    <definedName name="Sb_14">'[1]S-factor'!#REF!</definedName>
    <definedName name="Sb_15" localSheetId="9">'[1]S-factor'!#REF!</definedName>
    <definedName name="Sb_15" localSheetId="17">'[1]S-factor'!#REF!</definedName>
    <definedName name="Sb_15">'[1]S-factor'!#REF!</definedName>
    <definedName name="Sb_16" localSheetId="9">'[1]S-factor'!#REF!</definedName>
    <definedName name="Sb_16" localSheetId="17">'[1]S-factor'!#REF!</definedName>
    <definedName name="Sb_16">'[1]S-factor'!#REF!</definedName>
    <definedName name="Sb_17" localSheetId="9">'[1]S-factor'!#REF!</definedName>
    <definedName name="Sb_17" localSheetId="17">'[1]S-factor'!#REF!</definedName>
    <definedName name="Sb_17">'[1]S-factor'!#REF!</definedName>
    <definedName name="Sb_18" localSheetId="9">'[1]S-factor'!#REF!</definedName>
    <definedName name="Sb_18" localSheetId="17">'[1]S-factor'!#REF!</definedName>
    <definedName name="Sb_18">'[1]S-factor'!#REF!</definedName>
    <definedName name="Sb_19" localSheetId="9">'[1]S-factor'!#REF!</definedName>
    <definedName name="Sb_19" localSheetId="17">'[1]S-factor'!#REF!</definedName>
    <definedName name="Sb_19">'[1]S-factor'!#REF!</definedName>
    <definedName name="Sb_2" localSheetId="9">'[1]S-factor'!#REF!</definedName>
    <definedName name="Sb_2" localSheetId="17">'[1]S-factor'!#REF!</definedName>
    <definedName name="Sb_2">'[1]S-factor'!#REF!</definedName>
    <definedName name="Sb_20" localSheetId="9">'[1]S-factor'!#REF!</definedName>
    <definedName name="Sb_20" localSheetId="17">'[1]S-factor'!#REF!</definedName>
    <definedName name="Sb_20">'[1]S-factor'!#REF!</definedName>
    <definedName name="Sb_21" localSheetId="9">'[1]S-factor'!#REF!</definedName>
    <definedName name="Sb_21" localSheetId="17">'[1]S-factor'!#REF!</definedName>
    <definedName name="Sb_21">'[1]S-factor'!#REF!</definedName>
    <definedName name="Sb_22" localSheetId="9">'[1]S-factor'!#REF!</definedName>
    <definedName name="Sb_22" localSheetId="17">'[1]S-factor'!#REF!</definedName>
    <definedName name="Sb_22">'[1]S-factor'!#REF!</definedName>
    <definedName name="Sb_23" localSheetId="9">'[1]S-factor'!#REF!</definedName>
    <definedName name="Sb_23" localSheetId="17">'[1]S-factor'!#REF!</definedName>
    <definedName name="Sb_23">'[1]S-factor'!#REF!</definedName>
    <definedName name="Sb_24" localSheetId="9">'[1]S-factor'!#REF!</definedName>
    <definedName name="Sb_24" localSheetId="17">'[1]S-factor'!#REF!</definedName>
    <definedName name="Sb_24">'[1]S-factor'!#REF!</definedName>
    <definedName name="Sb_3" localSheetId="9">'[1]S-factor'!#REF!</definedName>
    <definedName name="Sb_3" localSheetId="17">'[1]S-factor'!#REF!</definedName>
    <definedName name="Sb_3">'[1]S-factor'!#REF!</definedName>
    <definedName name="Sb_4" localSheetId="9">'[1]S-factor'!#REF!</definedName>
    <definedName name="Sb_4" localSheetId="17">'[1]S-factor'!#REF!</definedName>
    <definedName name="Sb_4">'[1]S-factor'!#REF!</definedName>
    <definedName name="Sb_5" localSheetId="9">'[1]S-factor'!#REF!</definedName>
    <definedName name="Sb_5" localSheetId="17">'[1]S-factor'!#REF!</definedName>
    <definedName name="Sb_5">'[1]S-factor'!#REF!</definedName>
    <definedName name="Sb_6" localSheetId="9">'[1]S-factor'!#REF!</definedName>
    <definedName name="Sb_6" localSheetId="17">'[1]S-factor'!#REF!</definedName>
    <definedName name="Sb_6">'[1]S-factor'!#REF!</definedName>
    <definedName name="Sb_7" localSheetId="9">'[1]S-factor'!#REF!</definedName>
    <definedName name="Sb_7" localSheetId="17">'[1]S-factor'!#REF!</definedName>
    <definedName name="Sb_7">'[1]S-factor'!#REF!</definedName>
    <definedName name="Sb_8" localSheetId="9">'[1]S-factor'!#REF!</definedName>
    <definedName name="Sb_8" localSheetId="17">'[1]S-factor'!#REF!</definedName>
    <definedName name="Sb_8">'[1]S-factor'!#REF!</definedName>
    <definedName name="Sb_9" localSheetId="9">'[1]S-factor'!#REF!</definedName>
    <definedName name="Sb_9" localSheetId="17">'[1]S-factor'!#REF!</definedName>
    <definedName name="Sb_9">'[1]S-factor'!#REF!</definedName>
    <definedName name="Sbar_1" localSheetId="9">'[1]S-factor'!#REF!</definedName>
    <definedName name="Sbar_1" localSheetId="17">'[1]S-factor'!#REF!</definedName>
    <definedName name="Sbar_1">'[1]S-factor'!#REF!</definedName>
    <definedName name="Sbar_10" localSheetId="9">'[1]S-factor'!#REF!</definedName>
    <definedName name="Sbar_10" localSheetId="17">'[1]S-factor'!#REF!</definedName>
    <definedName name="Sbar_10">'[1]S-factor'!#REF!</definedName>
    <definedName name="Sbar_11" localSheetId="9">'[1]S-factor'!#REF!</definedName>
    <definedName name="Sbar_11" localSheetId="17">'[1]S-factor'!#REF!</definedName>
    <definedName name="Sbar_11">'[1]S-factor'!#REF!</definedName>
    <definedName name="Sbar_12" localSheetId="9">'[1]S-factor'!#REF!</definedName>
    <definedName name="Sbar_12" localSheetId="17">'[1]S-factor'!#REF!</definedName>
    <definedName name="Sbar_12">'[1]S-factor'!#REF!</definedName>
    <definedName name="Sbar_13" localSheetId="9">'[1]S-factor'!#REF!</definedName>
    <definedName name="Sbar_13" localSheetId="17">'[1]S-factor'!#REF!</definedName>
    <definedName name="Sbar_13">'[1]S-factor'!#REF!</definedName>
    <definedName name="Sbar_14" localSheetId="9">'[1]S-factor'!#REF!</definedName>
    <definedName name="Sbar_14" localSheetId="17">'[1]S-factor'!#REF!</definedName>
    <definedName name="Sbar_14">'[1]S-factor'!#REF!</definedName>
    <definedName name="Sbar_15" localSheetId="9">'[1]S-factor'!#REF!</definedName>
    <definedName name="Sbar_15" localSheetId="17">'[1]S-factor'!#REF!</definedName>
    <definedName name="Sbar_15">'[1]S-factor'!#REF!</definedName>
    <definedName name="Sbar_16" localSheetId="9">'[1]S-factor'!#REF!</definedName>
    <definedName name="Sbar_16" localSheetId="17">'[1]S-factor'!#REF!</definedName>
    <definedName name="Sbar_16">'[1]S-factor'!#REF!</definedName>
    <definedName name="Sbar_17" localSheetId="9">'[1]S-factor'!#REF!</definedName>
    <definedName name="Sbar_17" localSheetId="17">'[1]S-factor'!#REF!</definedName>
    <definedName name="Sbar_17">'[1]S-factor'!#REF!</definedName>
    <definedName name="Sbar_18" localSheetId="9">'[1]S-factor'!#REF!</definedName>
    <definedName name="Sbar_18" localSheetId="17">'[1]S-factor'!#REF!</definedName>
    <definedName name="Sbar_18">'[1]S-factor'!#REF!</definedName>
    <definedName name="Sbar_19" localSheetId="9">'[1]S-factor'!#REF!</definedName>
    <definedName name="Sbar_19" localSheetId="17">'[1]S-factor'!#REF!</definedName>
    <definedName name="Sbar_19">'[1]S-factor'!#REF!</definedName>
    <definedName name="Sbar_2" localSheetId="9">'[1]S-factor'!#REF!</definedName>
    <definedName name="Sbar_2" localSheetId="17">'[1]S-factor'!#REF!</definedName>
    <definedName name="Sbar_2">'[1]S-factor'!#REF!</definedName>
    <definedName name="Sbar_20" localSheetId="9">'[1]S-factor'!#REF!</definedName>
    <definedName name="Sbar_20" localSheetId="17">'[1]S-factor'!#REF!</definedName>
    <definedName name="Sbar_20">'[1]S-factor'!#REF!</definedName>
    <definedName name="Sbar_3" localSheetId="9">'[1]S-factor'!#REF!</definedName>
    <definedName name="Sbar_3" localSheetId="17">'[1]S-factor'!#REF!</definedName>
    <definedName name="Sbar_3">'[1]S-factor'!#REF!</definedName>
    <definedName name="Sbar_4" localSheetId="9">'[1]S-factor'!#REF!</definedName>
    <definedName name="Sbar_4" localSheetId="17">'[1]S-factor'!#REF!</definedName>
    <definedName name="Sbar_4">'[1]S-factor'!#REF!</definedName>
    <definedName name="Sbar_5" localSheetId="9">'[1]S-factor'!#REF!</definedName>
    <definedName name="Sbar_5" localSheetId="17">'[1]S-factor'!#REF!</definedName>
    <definedName name="Sbar_5">'[1]S-factor'!#REF!</definedName>
    <definedName name="Sbar_6" localSheetId="9">'[1]S-factor'!#REF!</definedName>
    <definedName name="Sbar_6" localSheetId="17">'[1]S-factor'!#REF!</definedName>
    <definedName name="Sbar_6">'[1]S-factor'!#REF!</definedName>
    <definedName name="Sbar_7" localSheetId="9">'[1]S-factor'!#REF!</definedName>
    <definedName name="Sbar_7" localSheetId="17">'[1]S-factor'!#REF!</definedName>
    <definedName name="Sbar_7">'[1]S-factor'!#REF!</definedName>
    <definedName name="Sbar_8" localSheetId="9">'[1]S-factor'!#REF!</definedName>
    <definedName name="Sbar_8" localSheetId="17">'[1]S-factor'!#REF!</definedName>
    <definedName name="Sbar_8">'[1]S-factor'!#REF!</definedName>
    <definedName name="Sbar_9" localSheetId="9">'[1]S-factor'!#REF!</definedName>
    <definedName name="Sbar_9" localSheetId="17">'[1]S-factor'!#REF!</definedName>
    <definedName name="Sbar_9">'[1]S-factor'!#REF!</definedName>
    <definedName name="SCADA1" localSheetId="9">#REF!</definedName>
    <definedName name="SCADA1" localSheetId="6">#REF!</definedName>
    <definedName name="SCADA1" localSheetId="17">#REF!</definedName>
    <definedName name="SCADA1">#REF!</definedName>
    <definedName name="SCADA2" localSheetId="9">#REF!</definedName>
    <definedName name="SCADA2" localSheetId="6">#REF!</definedName>
    <definedName name="SCADA2" localSheetId="17">#REF!</definedName>
    <definedName name="SCADA2">#REF!</definedName>
    <definedName name="sdash_1" localSheetId="9">'[1]S-factor'!#REF!</definedName>
    <definedName name="sdash_1" localSheetId="17">'[1]S-factor'!#REF!</definedName>
    <definedName name="sdash_1">'[1]S-factor'!#REF!</definedName>
    <definedName name="Sdash_10" localSheetId="9">'[1]S-factor'!#REF!</definedName>
    <definedName name="Sdash_10" localSheetId="17">'[1]S-factor'!#REF!</definedName>
    <definedName name="Sdash_10">'[1]S-factor'!#REF!</definedName>
    <definedName name="Sdash_11" localSheetId="9">'[1]S-factor'!#REF!</definedName>
    <definedName name="Sdash_11" localSheetId="17">'[1]S-factor'!#REF!</definedName>
    <definedName name="Sdash_11">'[1]S-factor'!#REF!</definedName>
    <definedName name="Sdash_12" localSheetId="9">'[1]S-factor'!#REF!</definedName>
    <definedName name="Sdash_12" localSheetId="17">'[1]S-factor'!#REF!</definedName>
    <definedName name="Sdash_12">'[1]S-factor'!#REF!</definedName>
    <definedName name="Sdash_13" localSheetId="9">'[1]S-factor'!#REF!</definedName>
    <definedName name="Sdash_13" localSheetId="17">'[1]S-factor'!#REF!</definedName>
    <definedName name="Sdash_13">'[1]S-factor'!#REF!</definedName>
    <definedName name="Sdash_14" localSheetId="9">'[1]S-factor'!#REF!</definedName>
    <definedName name="Sdash_14" localSheetId="17">'[1]S-factor'!#REF!</definedName>
    <definedName name="Sdash_14">'[1]S-factor'!#REF!</definedName>
    <definedName name="Sdash_15" localSheetId="9">'[1]S-factor'!#REF!</definedName>
    <definedName name="Sdash_15" localSheetId="17">'[1]S-factor'!#REF!</definedName>
    <definedName name="Sdash_15">'[1]S-factor'!#REF!</definedName>
    <definedName name="Sdash_16" localSheetId="9">'[1]S-factor'!#REF!</definedName>
    <definedName name="Sdash_16" localSheetId="17">'[1]S-factor'!#REF!</definedName>
    <definedName name="Sdash_16">'[1]S-factor'!#REF!</definedName>
    <definedName name="Sdash_17" localSheetId="9">'[1]S-factor'!#REF!</definedName>
    <definedName name="Sdash_17" localSheetId="17">'[1]S-factor'!#REF!</definedName>
    <definedName name="Sdash_17">'[1]S-factor'!#REF!</definedName>
    <definedName name="Sdash_18" localSheetId="9">'[1]S-factor'!#REF!</definedName>
    <definedName name="Sdash_18" localSheetId="17">'[1]S-factor'!#REF!</definedName>
    <definedName name="Sdash_18">'[1]S-factor'!#REF!</definedName>
    <definedName name="Sdash_19" localSheetId="9">'[1]S-factor'!#REF!</definedName>
    <definedName name="Sdash_19" localSheetId="17">'[1]S-factor'!#REF!</definedName>
    <definedName name="Sdash_19">'[1]S-factor'!#REF!</definedName>
    <definedName name="Sdash_2" localSheetId="9">'[1]S-factor'!#REF!</definedName>
    <definedName name="Sdash_2" localSheetId="17">'[1]S-factor'!#REF!</definedName>
    <definedName name="Sdash_2">'[1]S-factor'!#REF!</definedName>
    <definedName name="Sdash_20" localSheetId="9">'[1]S-factor'!#REF!</definedName>
    <definedName name="Sdash_20" localSheetId="17">'[1]S-factor'!#REF!</definedName>
    <definedName name="Sdash_20">'[1]S-factor'!#REF!</definedName>
    <definedName name="Sdash_21" localSheetId="9">'[1]S-factor'!#REF!</definedName>
    <definedName name="Sdash_21" localSheetId="17">'[1]S-factor'!#REF!</definedName>
    <definedName name="Sdash_21">'[1]S-factor'!#REF!</definedName>
    <definedName name="Sdash_22" localSheetId="9">'[1]S-factor'!#REF!</definedName>
    <definedName name="Sdash_22" localSheetId="17">'[1]S-factor'!#REF!</definedName>
    <definedName name="Sdash_22">'[1]S-factor'!#REF!</definedName>
    <definedName name="Sdash_23" localSheetId="9">'[1]S-factor'!#REF!</definedName>
    <definedName name="Sdash_23" localSheetId="17">'[1]S-factor'!#REF!</definedName>
    <definedName name="Sdash_23">'[1]S-factor'!#REF!</definedName>
    <definedName name="Sdash_24" localSheetId="9">'[1]S-factor'!#REF!</definedName>
    <definedName name="Sdash_24" localSheetId="17">'[1]S-factor'!#REF!</definedName>
    <definedName name="Sdash_24">'[1]S-factor'!#REF!</definedName>
    <definedName name="Sdash_3" localSheetId="9">'[1]S-factor'!#REF!</definedName>
    <definedName name="Sdash_3" localSheetId="17">'[1]S-factor'!#REF!</definedName>
    <definedName name="Sdash_3">'[1]S-factor'!#REF!</definedName>
    <definedName name="Sdash_4" localSheetId="9">'[1]S-factor'!#REF!</definedName>
    <definedName name="Sdash_4" localSheetId="17">'[1]S-factor'!#REF!</definedName>
    <definedName name="Sdash_4">'[1]S-factor'!#REF!</definedName>
    <definedName name="Sdash_5" localSheetId="9">'[1]S-factor'!#REF!</definedName>
    <definedName name="Sdash_5" localSheetId="17">'[1]S-factor'!#REF!</definedName>
    <definedName name="Sdash_5">'[1]S-factor'!#REF!</definedName>
    <definedName name="Sdash_6" localSheetId="9">'[1]S-factor'!#REF!</definedName>
    <definedName name="Sdash_6" localSheetId="17">'[1]S-factor'!#REF!</definedName>
    <definedName name="Sdash_6">'[1]S-factor'!#REF!</definedName>
    <definedName name="Sdash_7" localSheetId="9">'[1]S-factor'!#REF!</definedName>
    <definedName name="Sdash_7" localSheetId="17">'[1]S-factor'!#REF!</definedName>
    <definedName name="Sdash_7">'[1]S-factor'!#REF!</definedName>
    <definedName name="Sdash_8" localSheetId="9">'[1]S-factor'!#REF!</definedName>
    <definedName name="Sdash_8" localSheetId="17">'[1]S-factor'!#REF!</definedName>
    <definedName name="Sdash_8">'[1]S-factor'!#REF!</definedName>
    <definedName name="Sdash_9" localSheetId="9">'[1]S-factor'!#REF!</definedName>
    <definedName name="Sdash_9" localSheetId="17">'[1]S-factor'!#REF!</definedName>
    <definedName name="Sdash_9">'[1]S-factor'!#REF!</definedName>
    <definedName name="Sdoubleprime_1" localSheetId="9">'[1]S-factor'!#REF!</definedName>
    <definedName name="Sdoubleprime_1" localSheetId="17">'[1]S-factor'!#REF!</definedName>
    <definedName name="Sdoubleprime_1">'[1]S-factor'!#REF!</definedName>
    <definedName name="Sdoubleprime_10" localSheetId="9">'[1]S-factor'!#REF!</definedName>
    <definedName name="Sdoubleprime_10" localSheetId="17">'[1]S-factor'!#REF!</definedName>
    <definedName name="Sdoubleprime_10">'[1]S-factor'!#REF!</definedName>
    <definedName name="Sdoubleprime_11" localSheetId="9">'[1]S-factor'!#REF!</definedName>
    <definedName name="Sdoubleprime_11" localSheetId="17">'[1]S-factor'!#REF!</definedName>
    <definedName name="Sdoubleprime_11">'[1]S-factor'!#REF!</definedName>
    <definedName name="Sdoubleprime_12" localSheetId="9">'[1]S-factor'!#REF!</definedName>
    <definedName name="Sdoubleprime_12" localSheetId="17">'[1]S-factor'!#REF!</definedName>
    <definedName name="Sdoubleprime_12">'[1]S-factor'!#REF!</definedName>
    <definedName name="Sdoubleprime_13" localSheetId="9">'[1]S-factor'!#REF!</definedName>
    <definedName name="Sdoubleprime_13" localSheetId="17">'[1]S-factor'!#REF!</definedName>
    <definedName name="Sdoubleprime_13">'[1]S-factor'!#REF!</definedName>
    <definedName name="Sdoubleprime_14" localSheetId="9">'[1]S-factor'!#REF!</definedName>
    <definedName name="Sdoubleprime_14" localSheetId="17">'[1]S-factor'!#REF!</definedName>
    <definedName name="Sdoubleprime_14">'[1]S-factor'!#REF!</definedName>
    <definedName name="Sdoubleprime_15" localSheetId="9">'[1]S-factor'!#REF!</definedName>
    <definedName name="Sdoubleprime_15" localSheetId="17">'[1]S-factor'!#REF!</definedName>
    <definedName name="Sdoubleprime_15">'[1]S-factor'!#REF!</definedName>
    <definedName name="Sdoubleprime_16" localSheetId="9">'[1]S-factor'!#REF!</definedName>
    <definedName name="Sdoubleprime_16" localSheetId="17">'[1]S-factor'!#REF!</definedName>
    <definedName name="Sdoubleprime_16">'[1]S-factor'!#REF!</definedName>
    <definedName name="Sdoubleprime_17" localSheetId="9">'[1]S-factor'!#REF!</definedName>
    <definedName name="Sdoubleprime_17" localSheetId="17">'[1]S-factor'!#REF!</definedName>
    <definedName name="Sdoubleprime_17">'[1]S-factor'!#REF!</definedName>
    <definedName name="Sdoubleprime_18" localSheetId="9">'[1]S-factor'!#REF!</definedName>
    <definedName name="Sdoubleprime_18" localSheetId="17">'[1]S-factor'!#REF!</definedName>
    <definedName name="Sdoubleprime_18">'[1]S-factor'!#REF!</definedName>
    <definedName name="Sdoubleprime_19" localSheetId="9">'[1]S-factor'!#REF!</definedName>
    <definedName name="Sdoubleprime_19" localSheetId="17">'[1]S-factor'!#REF!</definedName>
    <definedName name="Sdoubleprime_19">'[1]S-factor'!#REF!</definedName>
    <definedName name="Sdoubleprime_2" localSheetId="9">'[1]S-factor'!#REF!</definedName>
    <definedName name="Sdoubleprime_2" localSheetId="17">'[1]S-factor'!#REF!</definedName>
    <definedName name="Sdoubleprime_2">'[1]S-factor'!#REF!</definedName>
    <definedName name="Sdoubleprime_20" localSheetId="9">'[1]S-factor'!#REF!</definedName>
    <definedName name="Sdoubleprime_20" localSheetId="17">'[1]S-factor'!#REF!</definedName>
    <definedName name="Sdoubleprime_20">'[1]S-factor'!#REF!</definedName>
    <definedName name="Sdoubleprime_3" localSheetId="9">'[1]S-factor'!#REF!</definedName>
    <definedName name="Sdoubleprime_3" localSheetId="17">'[1]S-factor'!#REF!</definedName>
    <definedName name="Sdoubleprime_3">'[1]S-factor'!#REF!</definedName>
    <definedName name="Sdoubleprime_4" localSheetId="9">'[1]S-factor'!#REF!</definedName>
    <definedName name="Sdoubleprime_4" localSheetId="17">'[1]S-factor'!#REF!</definedName>
    <definedName name="Sdoubleprime_4">'[1]S-factor'!#REF!</definedName>
    <definedName name="Sdoubleprime_5" localSheetId="9">'[1]S-factor'!#REF!</definedName>
    <definedName name="Sdoubleprime_5" localSheetId="17">'[1]S-factor'!#REF!</definedName>
    <definedName name="Sdoubleprime_5">'[1]S-factor'!#REF!</definedName>
    <definedName name="Sdoubleprime_6" localSheetId="9">'[1]S-factor'!#REF!</definedName>
    <definedName name="Sdoubleprime_6" localSheetId="17">'[1]S-factor'!#REF!</definedName>
    <definedName name="Sdoubleprime_6">'[1]S-factor'!#REF!</definedName>
    <definedName name="Sdoubleprime_7" localSheetId="9">'[1]S-factor'!#REF!</definedName>
    <definedName name="Sdoubleprime_7" localSheetId="17">'[1]S-factor'!#REF!</definedName>
    <definedName name="Sdoubleprime_7">'[1]S-factor'!#REF!</definedName>
    <definedName name="Sdoubleprime_8" localSheetId="9">'[1]S-factor'!#REF!</definedName>
    <definedName name="Sdoubleprime_8" localSheetId="17">'[1]S-factor'!#REF!</definedName>
    <definedName name="Sdoubleprime_8">'[1]S-factor'!#REF!</definedName>
    <definedName name="Sdoubleprime_9" localSheetId="9">'[1]S-factor'!#REF!</definedName>
    <definedName name="Sdoubleprime_9" localSheetId="17">'[1]S-factor'!#REF!</definedName>
    <definedName name="Sdoubleprime_9">'[1]S-factor'!#REF!</definedName>
    <definedName name="SelfInsurance">#REF!</definedName>
    <definedName name="SERV1" localSheetId="9">#REF!</definedName>
    <definedName name="SERV1" localSheetId="6">#REF!</definedName>
    <definedName name="SERV1" localSheetId="17">#REF!</definedName>
    <definedName name="SERV1">#REF!</definedName>
    <definedName name="SERV2" localSheetId="9">#REF!</definedName>
    <definedName name="SERV2" localSheetId="6">#REF!</definedName>
    <definedName name="SERV2" localSheetId="17">#REF!</definedName>
    <definedName name="SERV2">#REF!</definedName>
    <definedName name="Services">#REF!</definedName>
    <definedName name="ServicesIndicativePrices">#REF!</definedName>
    <definedName name="SGEAR1" localSheetId="9">#REF!</definedName>
    <definedName name="SGEAR1" localSheetId="6">#REF!</definedName>
    <definedName name="SGEAR1" localSheetId="17">#REF!</definedName>
    <definedName name="SGEAR1">#REF!</definedName>
    <definedName name="SGEAR2" localSheetId="9">#REF!</definedName>
    <definedName name="SGEAR2" localSheetId="6">#REF!</definedName>
    <definedName name="SGEAR2" localSheetId="17">#REF!</definedName>
    <definedName name="SGEAR2">#REF!</definedName>
    <definedName name="SharedAssets">#REF!</definedName>
    <definedName name="Source_Cost">'[6]Source Data'!$A$58:$AG$381</definedName>
    <definedName name="Sprime_1" localSheetId="9">'[1]S-factor'!#REF!</definedName>
    <definedName name="Sprime_1" localSheetId="17">'[1]S-factor'!#REF!</definedName>
    <definedName name="Sprime_1">'[1]S-factor'!#REF!</definedName>
    <definedName name="Sprime_10" localSheetId="9">'[1]S-factor'!#REF!</definedName>
    <definedName name="Sprime_10" localSheetId="17">'[1]S-factor'!#REF!</definedName>
    <definedName name="Sprime_10">'[1]S-factor'!#REF!</definedName>
    <definedName name="Sprime_11" localSheetId="9">'[1]S-factor'!#REF!</definedName>
    <definedName name="Sprime_11" localSheetId="17">'[1]S-factor'!#REF!</definedName>
    <definedName name="Sprime_11">'[1]S-factor'!#REF!</definedName>
    <definedName name="Sprime_12" localSheetId="9">'[1]S-factor'!#REF!</definedName>
    <definedName name="Sprime_12" localSheetId="17">'[1]S-factor'!#REF!</definedName>
    <definedName name="Sprime_12">'[1]S-factor'!#REF!</definedName>
    <definedName name="Sprime_13" localSheetId="9">'[1]S-factor'!#REF!</definedName>
    <definedName name="Sprime_13" localSheetId="17">'[1]S-factor'!#REF!</definedName>
    <definedName name="Sprime_13">'[1]S-factor'!#REF!</definedName>
    <definedName name="Sprime_14" localSheetId="9">'[1]S-factor'!#REF!</definedName>
    <definedName name="Sprime_14" localSheetId="17">'[1]S-factor'!#REF!</definedName>
    <definedName name="Sprime_14">'[1]S-factor'!#REF!</definedName>
    <definedName name="Sprime_15" localSheetId="9">'[1]S-factor'!#REF!</definedName>
    <definedName name="Sprime_15" localSheetId="17">'[1]S-factor'!#REF!</definedName>
    <definedName name="Sprime_15">'[1]S-factor'!#REF!</definedName>
    <definedName name="Sprime_16" localSheetId="9">'[1]S-factor'!#REF!</definedName>
    <definedName name="Sprime_16" localSheetId="17">'[1]S-factor'!#REF!</definedName>
    <definedName name="Sprime_16">'[1]S-factor'!#REF!</definedName>
    <definedName name="Sprime_17" localSheetId="9">'[1]S-factor'!#REF!</definedName>
    <definedName name="Sprime_17" localSheetId="17">'[1]S-factor'!#REF!</definedName>
    <definedName name="Sprime_17">'[1]S-factor'!#REF!</definedName>
    <definedName name="Sprime_18" localSheetId="9">'[1]S-factor'!#REF!</definedName>
    <definedName name="Sprime_18" localSheetId="17">'[1]S-factor'!#REF!</definedName>
    <definedName name="Sprime_18">'[1]S-factor'!#REF!</definedName>
    <definedName name="Sprime_19" localSheetId="9">'[1]S-factor'!#REF!</definedName>
    <definedName name="Sprime_19" localSheetId="17">'[1]S-factor'!#REF!</definedName>
    <definedName name="Sprime_19">'[1]S-factor'!#REF!</definedName>
    <definedName name="Sprime_2" localSheetId="9">'[1]S-factor'!#REF!</definedName>
    <definedName name="Sprime_2" localSheetId="17">'[1]S-factor'!#REF!</definedName>
    <definedName name="Sprime_2">'[1]S-factor'!#REF!</definedName>
    <definedName name="Sprime_20" localSheetId="9">'[1]S-factor'!#REF!</definedName>
    <definedName name="Sprime_20" localSheetId="17">'[1]S-factor'!#REF!</definedName>
    <definedName name="Sprime_20">'[1]S-factor'!#REF!</definedName>
    <definedName name="Sprime_3" localSheetId="9">'[1]S-factor'!#REF!</definedName>
    <definedName name="Sprime_3" localSheetId="17">'[1]S-factor'!#REF!</definedName>
    <definedName name="Sprime_3">'[1]S-factor'!#REF!</definedName>
    <definedName name="Sprime_4" localSheetId="9">'[1]S-factor'!#REF!</definedName>
    <definedName name="Sprime_4" localSheetId="17">'[1]S-factor'!#REF!</definedName>
    <definedName name="Sprime_4">'[1]S-factor'!#REF!</definedName>
    <definedName name="Sprime_5" localSheetId="9">'[1]S-factor'!#REF!</definedName>
    <definedName name="Sprime_5" localSheetId="17">'[1]S-factor'!#REF!</definedName>
    <definedName name="Sprime_5">'[1]S-factor'!#REF!</definedName>
    <definedName name="Sprime_6" localSheetId="9">'[1]S-factor'!#REF!</definedName>
    <definedName name="Sprime_6" localSheetId="17">'[1]S-factor'!#REF!</definedName>
    <definedName name="Sprime_6">'[1]S-factor'!#REF!</definedName>
    <definedName name="Sprime_7" localSheetId="9">'[1]S-factor'!#REF!</definedName>
    <definedName name="Sprime_7" localSheetId="17">'[1]S-factor'!#REF!</definedName>
    <definedName name="Sprime_7">'[1]S-factor'!#REF!</definedName>
    <definedName name="Sprime_8" localSheetId="9">'[1]S-factor'!#REF!</definedName>
    <definedName name="Sprime_8" localSheetId="17">'[1]S-factor'!#REF!</definedName>
    <definedName name="Sprime_8">'[1]S-factor'!#REF!</definedName>
    <definedName name="Sprime_9" localSheetId="9">'[1]S-factor'!#REF!</definedName>
    <definedName name="Sprime_9" localSheetId="17">'[1]S-factor'!#REF!</definedName>
    <definedName name="Sprime_9">'[1]S-factor'!#REF!</definedName>
    <definedName name="Strategies">[7]Strategies!$B$7:$Q$141</definedName>
    <definedName name="TAB_2111" localSheetId="9">#REF!</definedName>
    <definedName name="TAB_2111" localSheetId="6">#REF!</definedName>
    <definedName name="TAB_2111" localSheetId="17">#REF!</definedName>
    <definedName name="TAB_2111">#REF!</definedName>
    <definedName name="TelephoneAnswering">#REF!</definedName>
    <definedName name="TRANS1" localSheetId="9">#REF!</definedName>
    <definedName name="TRANS1" localSheetId="6">#REF!</definedName>
    <definedName name="TRANS1" localSheetId="17">#REF!</definedName>
    <definedName name="TRANS1">#REF!</definedName>
    <definedName name="TRANS2" localSheetId="9">#REF!</definedName>
    <definedName name="TRANS2" localSheetId="6">#REF!</definedName>
    <definedName name="TRANS2" localSheetId="17">#REF!</definedName>
    <definedName name="TRANS2">#REF!</definedName>
    <definedName name="UGRNDCAB1" localSheetId="9">#REF!</definedName>
    <definedName name="UGRNDCAB1" localSheetId="6">#REF!</definedName>
    <definedName name="UGRNDCAB1" localSheetId="17">#REF!</definedName>
    <definedName name="UGRNDCAB1">#REF!</definedName>
    <definedName name="UGRNDCAB2" localSheetId="9">#REF!</definedName>
    <definedName name="UGRNDCAB2" localSheetId="6">#REF!</definedName>
    <definedName name="UGRNDCAB2" localSheetId="17">#REF!</definedName>
    <definedName name="UGRNDCAB2">#REF!</definedName>
    <definedName name="VCR_CBD" localSheetId="9">'[1]AER Inputs'!#REF!</definedName>
    <definedName name="VCR_CBD" localSheetId="17">'[1]AER Inputs'!#REF!</definedName>
    <definedName name="VCR_CBD">'[1]AER Inputs'!#REF!</definedName>
    <definedName name="VCR_CBD1" localSheetId="9">#REF!</definedName>
    <definedName name="VCR_CBD1" localSheetId="17">#REF!</definedName>
    <definedName name="VCR_CBD1">#REF!</definedName>
    <definedName name="VCR_CBD2" localSheetId="9">#REF!</definedName>
    <definedName name="VCR_CBD2" localSheetId="17">#REF!</definedName>
    <definedName name="VCR_CBD2">#REF!</definedName>
    <definedName name="VCR_longrural" localSheetId="9">'[1]AER Inputs'!#REF!</definedName>
    <definedName name="VCR_longrural" localSheetId="17">'[1]AER Inputs'!#REF!</definedName>
    <definedName name="VCR_longrural">'[1]AER Inputs'!#REF!</definedName>
    <definedName name="VCR_longrural1" localSheetId="9">#REF!</definedName>
    <definedName name="VCR_longrural1" localSheetId="17">#REF!</definedName>
    <definedName name="VCR_longrural1">#REF!</definedName>
    <definedName name="VCR_longrural2" localSheetId="9">#REF!</definedName>
    <definedName name="VCR_longrural2" localSheetId="17">#REF!</definedName>
    <definedName name="VCR_longrural2">#REF!</definedName>
    <definedName name="VCR_shortrural" localSheetId="9">'[1]AER Inputs'!#REF!</definedName>
    <definedName name="VCR_shortrural" localSheetId="17">'[1]AER Inputs'!#REF!</definedName>
    <definedName name="VCR_shortrural">'[1]AER Inputs'!#REF!</definedName>
    <definedName name="VCR_shortrural1" localSheetId="9">#REF!</definedName>
    <definedName name="VCR_shortrural1" localSheetId="17">#REF!</definedName>
    <definedName name="VCR_shortrural1">#REF!</definedName>
    <definedName name="VCR_shortrural2" localSheetId="9">#REF!</definedName>
    <definedName name="VCR_shortrural2" localSheetId="17">#REF!</definedName>
    <definedName name="VCR_shortrural2">#REF!</definedName>
    <definedName name="VCR_urban" localSheetId="9">'[1]AER Inputs'!#REF!</definedName>
    <definedName name="VCR_urban" localSheetId="17">'[1]AER Inputs'!#REF!</definedName>
    <definedName name="VCR_urban">'[1]AER Inputs'!#REF!</definedName>
    <definedName name="VCR_urban1" localSheetId="9">#REF!</definedName>
    <definedName name="VCR_urban1" localSheetId="17">#REF!</definedName>
    <definedName name="VCR_urban1">#REF!</definedName>
    <definedName name="VCR_urban2" localSheetId="9">#REF!</definedName>
    <definedName name="VCR_urban2" localSheetId="17">#REF!</definedName>
    <definedName name="VCR_urban2">#REF!</definedName>
    <definedName name="VegetationManagement">'2.6 Vegetation management'!$A$1</definedName>
    <definedName name="WACC1" localSheetId="9">#REF!</definedName>
    <definedName name="WACC1" localSheetId="2">#REF!</definedName>
    <definedName name="WACC1" localSheetId="4">#REF!</definedName>
    <definedName name="WACC1" localSheetId="10">#REF!</definedName>
    <definedName name="WACC1" localSheetId="11">#REF!</definedName>
    <definedName name="WACC1" localSheetId="12">#REF!</definedName>
    <definedName name="WACC1" localSheetId="13">#REF!</definedName>
    <definedName name="WACC1" localSheetId="17">#REF!</definedName>
    <definedName name="WACC1">#REF!</definedName>
    <definedName name="WACC2" localSheetId="9">#REF!</definedName>
    <definedName name="WACC2" localSheetId="2">#REF!</definedName>
    <definedName name="WACC2" localSheetId="4">#REF!</definedName>
    <definedName name="WACC2" localSheetId="6">#REF!</definedName>
    <definedName name="WACC2" localSheetId="10">#REF!</definedName>
    <definedName name="WACC2" localSheetId="11">#REF!</definedName>
    <definedName name="WACC2" localSheetId="12">#REF!</definedName>
    <definedName name="WACC2" localSheetId="13">#REF!</definedName>
    <definedName name="WACC2" localSheetId="17">#REF!</definedName>
    <definedName name="WACC2">#REF!</definedName>
    <definedName name="X_0" localSheetId="9">#REF!</definedName>
    <definedName name="X_0" localSheetId="2">#REF!</definedName>
    <definedName name="X_0" localSheetId="17">#REF!</definedName>
    <definedName name="X_0">#REF!</definedName>
    <definedName name="X_1" localSheetId="9">#REF!</definedName>
    <definedName name="X_1" localSheetId="17">#REF!</definedName>
    <definedName name="X_1">#REF!</definedName>
    <definedName name="X_2" localSheetId="9">#REF!</definedName>
    <definedName name="X_2" localSheetId="17">#REF!</definedName>
    <definedName name="X_2">#REF!</definedName>
    <definedName name="X_3" localSheetId="9">#REF!</definedName>
    <definedName name="X_3" localSheetId="17">#REF!</definedName>
    <definedName name="X_3">#REF!</definedName>
    <definedName name="X_4" localSheetId="9">#REF!</definedName>
    <definedName name="X_4" localSheetId="17">#REF!</definedName>
    <definedName name="X_4">#REF!</definedName>
    <definedName name="X0_1" localSheetId="9">#REF!</definedName>
    <definedName name="X0_1" localSheetId="17">#REF!</definedName>
    <definedName name="X0_1">#REF!</definedName>
    <definedName name="X0_2" localSheetId="9">#REF!</definedName>
    <definedName name="X0_2" localSheetId="17">#REF!</definedName>
    <definedName name="X0_2">#REF!</definedName>
    <definedName name="X0_3" localSheetId="9">#REF!</definedName>
    <definedName name="X0_3" localSheetId="17">#REF!</definedName>
    <definedName name="X0_3">#REF!</definedName>
    <definedName name="X0_32" localSheetId="9">#REF!</definedName>
    <definedName name="X0_32" localSheetId="17">#REF!</definedName>
    <definedName name="X0_32">#REF!</definedName>
    <definedName name="Years" localSheetId="9">'[1]AER Inputs'!#REF!</definedName>
    <definedName name="Years" localSheetId="17">'[1]AER Inputs'!#REF!</definedName>
    <definedName name="Years">'[1]AER Inputs'!#REF!</definedName>
    <definedName name="Z_EB1EF01A_CF4E_41AB_B67C_F947A3E5F2B4_.wvu.PrintArea" localSheetId="6" hidden="1">'2.7 Maintenance'!$A$1:$R$41</definedName>
    <definedName name="Z_EB1EF01A_CF4E_41AB_B67C_F947A3E5F2B4_.wvu.PrintArea" localSheetId="7" hidden="1">'2.8 Emergency'!$A$1:$J$28</definedName>
    <definedName name="Z_EB1EF01A_CF4E_41AB_B67C_F947A3E5F2B4_.wvu.PrintArea" localSheetId="8" hidden="1">'2.9 Overheads'!$A$1:$AG$56</definedName>
  </definedNames>
  <calcPr calcId="145621"/>
</workbook>
</file>

<file path=xl/calcChain.xml><?xml version="1.0" encoding="utf-8"?>
<calcChain xmlns="http://schemas.openxmlformats.org/spreadsheetml/2006/main">
  <c r="D47" i="139" l="1"/>
  <c r="E241" i="191" l="1"/>
  <c r="E240" i="191"/>
  <c r="E239" i="191"/>
  <c r="E238" i="191"/>
  <c r="E237" i="191"/>
  <c r="E232" i="191"/>
  <c r="E231" i="191"/>
  <c r="E230" i="191"/>
  <c r="E229" i="191"/>
  <c r="E228" i="191"/>
  <c r="BE116" i="191"/>
  <c r="BD116" i="191"/>
  <c r="BC116" i="191"/>
  <c r="BE114" i="191"/>
  <c r="BD114" i="191"/>
  <c r="BC114" i="191"/>
  <c r="AR116" i="191"/>
  <c r="AQ116" i="191"/>
  <c r="AP116" i="191"/>
  <c r="AR114" i="191"/>
  <c r="AQ114" i="191"/>
  <c r="AP114" i="191"/>
  <c r="C36" i="191"/>
  <c r="E27" i="139"/>
  <c r="E31" i="139"/>
  <c r="E35" i="139"/>
  <c r="E39" i="139"/>
  <c r="E43" i="139"/>
  <c r="E47" i="139"/>
  <c r="BE241" i="191"/>
  <c r="AR241" i="191"/>
  <c r="AE241" i="191"/>
  <c r="R241" i="191"/>
  <c r="BE240" i="191"/>
  <c r="AR240" i="191"/>
  <c r="AE240" i="191"/>
  <c r="R240" i="191"/>
  <c r="BE239" i="191"/>
  <c r="AR239" i="191"/>
  <c r="AE239" i="191"/>
  <c r="R239" i="191"/>
  <c r="BE238" i="191"/>
  <c r="AR238" i="191"/>
  <c r="AE238" i="191"/>
  <c r="R238" i="191"/>
  <c r="BE237" i="191"/>
  <c r="AR237" i="191"/>
  <c r="AE237" i="191"/>
  <c r="R237" i="191"/>
  <c r="BE232" i="191"/>
  <c r="AR232" i="191"/>
  <c r="AE232" i="191"/>
  <c r="R232" i="191"/>
  <c r="BE231" i="191"/>
  <c r="AR231" i="191"/>
  <c r="AE231" i="191"/>
  <c r="R231" i="191"/>
  <c r="BE230" i="191"/>
  <c r="AR230" i="191"/>
  <c r="AE230" i="191"/>
  <c r="R230" i="191"/>
  <c r="BE229" i="191"/>
  <c r="AR229" i="191"/>
  <c r="AE229" i="191"/>
  <c r="R229" i="191"/>
  <c r="BE228" i="191"/>
  <c r="AR228" i="191"/>
  <c r="AE228" i="191"/>
  <c r="R228" i="191"/>
  <c r="BE223" i="191"/>
  <c r="AR223" i="191"/>
  <c r="AE223" i="191"/>
  <c r="R223" i="191"/>
  <c r="E223" i="191"/>
  <c r="BE222" i="191"/>
  <c r="AR222" i="191"/>
  <c r="AE222" i="191"/>
  <c r="R222" i="191"/>
  <c r="E222" i="191"/>
  <c r="BE221" i="191"/>
  <c r="AR221" i="191"/>
  <c r="AE221" i="191"/>
  <c r="R221" i="191"/>
  <c r="E221" i="191"/>
  <c r="BE220" i="191"/>
  <c r="AR220" i="191"/>
  <c r="AE220" i="191"/>
  <c r="R220" i="191"/>
  <c r="E220" i="191"/>
  <c r="BE219" i="191"/>
  <c r="AR219" i="191"/>
  <c r="AE219" i="191"/>
  <c r="R219" i="191"/>
  <c r="E219" i="191"/>
  <c r="BE208" i="191"/>
  <c r="BD208" i="191"/>
  <c r="BC208" i="191"/>
  <c r="AR208" i="191"/>
  <c r="AQ208" i="191"/>
  <c r="AP208" i="191"/>
  <c r="AE208" i="191"/>
  <c r="AD208" i="191"/>
  <c r="AC208" i="191"/>
  <c r="R208" i="191"/>
  <c r="Q208" i="191"/>
  <c r="P208" i="191"/>
  <c r="E208" i="191"/>
  <c r="D208" i="191"/>
  <c r="C208" i="191"/>
  <c r="BE206" i="191"/>
  <c r="BD206" i="191"/>
  <c r="BC206" i="191"/>
  <c r="AR206" i="191"/>
  <c r="AQ206" i="191"/>
  <c r="AP206" i="191"/>
  <c r="AE206" i="191"/>
  <c r="AD206" i="191"/>
  <c r="AC206" i="191"/>
  <c r="R206" i="191"/>
  <c r="Q206" i="191"/>
  <c r="P206" i="191"/>
  <c r="E206" i="191"/>
  <c r="D206" i="191"/>
  <c r="C206" i="191"/>
  <c r="BE162" i="191"/>
  <c r="BD162" i="191"/>
  <c r="BC162" i="191"/>
  <c r="AR162" i="191"/>
  <c r="AQ162" i="191"/>
  <c r="AP162" i="191"/>
  <c r="AE162" i="191"/>
  <c r="AD162" i="191"/>
  <c r="AC162" i="191"/>
  <c r="R162" i="191"/>
  <c r="Q162" i="191"/>
  <c r="P162" i="191"/>
  <c r="E162" i="191"/>
  <c r="D162" i="191"/>
  <c r="C162" i="191"/>
  <c r="BE160" i="191"/>
  <c r="BD160" i="191"/>
  <c r="BC160" i="191"/>
  <c r="AR160" i="191"/>
  <c r="AQ160" i="191"/>
  <c r="AP160" i="191"/>
  <c r="AE160" i="191"/>
  <c r="AD160" i="191"/>
  <c r="AC160" i="191"/>
  <c r="R160" i="191"/>
  <c r="Q160" i="191"/>
  <c r="P160" i="191"/>
  <c r="E160" i="191"/>
  <c r="D160" i="191"/>
  <c r="C160" i="191"/>
  <c r="BE138" i="191"/>
  <c r="BD138" i="191"/>
  <c r="BC138" i="191"/>
  <c r="AR138" i="191"/>
  <c r="AQ138" i="191"/>
  <c r="AP138" i="191"/>
  <c r="AE138" i="191"/>
  <c r="AD138" i="191"/>
  <c r="AC138" i="191"/>
  <c r="R138" i="191"/>
  <c r="Q138" i="191"/>
  <c r="P138" i="191"/>
  <c r="E138" i="191"/>
  <c r="D138" i="191"/>
  <c r="C138" i="191"/>
  <c r="BE136" i="191"/>
  <c r="BD136" i="191"/>
  <c r="BC136" i="191"/>
  <c r="AR136" i="191"/>
  <c r="AQ136" i="191"/>
  <c r="AP136" i="191"/>
  <c r="AE136" i="191"/>
  <c r="AD136" i="191"/>
  <c r="AC136" i="191"/>
  <c r="R136" i="191"/>
  <c r="Q136" i="191"/>
  <c r="P136" i="191"/>
  <c r="E136" i="191"/>
  <c r="D136" i="191"/>
  <c r="C136" i="191"/>
  <c r="AE116" i="191"/>
  <c r="AD116" i="191"/>
  <c r="AC116" i="191"/>
  <c r="R116" i="191"/>
  <c r="Q116" i="191"/>
  <c r="P116" i="191"/>
  <c r="E116" i="191"/>
  <c r="D116" i="191"/>
  <c r="C116" i="191"/>
  <c r="AE114" i="191"/>
  <c r="AD114" i="191"/>
  <c r="AC114" i="191"/>
  <c r="R114" i="191"/>
  <c r="Q114" i="191"/>
  <c r="P114" i="191"/>
  <c r="E114" i="191"/>
  <c r="D114" i="191"/>
  <c r="C114" i="191"/>
  <c r="BE38" i="191"/>
  <c r="BD38" i="191"/>
  <c r="BC38" i="191"/>
  <c r="AR38" i="191"/>
  <c r="AQ38" i="191"/>
  <c r="AP38" i="191"/>
  <c r="AE38" i="191"/>
  <c r="AD38" i="191"/>
  <c r="AC38" i="191"/>
  <c r="R38" i="191"/>
  <c r="Q38" i="191"/>
  <c r="P38" i="191"/>
  <c r="E38" i="191"/>
  <c r="D38" i="191"/>
  <c r="C38" i="191"/>
  <c r="BE36" i="191"/>
  <c r="BD36" i="191"/>
  <c r="BC36" i="191"/>
  <c r="AR36" i="191"/>
  <c r="AQ36" i="191"/>
  <c r="AP36" i="191"/>
  <c r="AE36" i="191"/>
  <c r="AD36" i="191"/>
  <c r="AC36" i="191"/>
  <c r="R36" i="191"/>
  <c r="Q36" i="191"/>
  <c r="P36" i="191"/>
  <c r="E36" i="191"/>
  <c r="D36" i="191"/>
  <c r="E57" i="190"/>
  <c r="G47" i="190"/>
  <c r="G57" i="190"/>
  <c r="F47" i="190"/>
  <c r="F57" i="190"/>
  <c r="E47" i="190"/>
  <c r="D47" i="190"/>
  <c r="D57" i="190"/>
  <c r="C47" i="190"/>
  <c r="C57" i="190"/>
  <c r="G36" i="190"/>
  <c r="F36" i="190"/>
  <c r="E36" i="190"/>
  <c r="D36" i="190"/>
  <c r="C36" i="190"/>
  <c r="G24" i="190"/>
  <c r="F24" i="190"/>
  <c r="E24" i="190"/>
  <c r="D24" i="190"/>
  <c r="C24" i="190"/>
  <c r="BA90" i="189"/>
  <c r="AO90" i="189"/>
  <c r="AC90" i="189"/>
  <c r="Q90" i="189"/>
  <c r="E90" i="189"/>
  <c r="BA89" i="189"/>
  <c r="AO89" i="189"/>
  <c r="AC89" i="189"/>
  <c r="Q89" i="189"/>
  <c r="E89" i="189"/>
  <c r="BA88" i="189"/>
  <c r="AO88" i="189"/>
  <c r="AC88" i="189"/>
  <c r="Q88" i="189"/>
  <c r="E88" i="189"/>
  <c r="BA87" i="189"/>
  <c r="AO87" i="189"/>
  <c r="AC87" i="189"/>
  <c r="Q87" i="189"/>
  <c r="E87" i="189"/>
  <c r="BA86" i="189"/>
  <c r="AO86" i="189"/>
  <c r="AC86" i="189"/>
  <c r="Q86" i="189"/>
  <c r="E86" i="189"/>
  <c r="BA41" i="188"/>
  <c r="AO41" i="188"/>
  <c r="AC41" i="188"/>
  <c r="Q41" i="188"/>
  <c r="E41" i="188"/>
  <c r="BA40" i="188"/>
  <c r="AO40" i="188"/>
  <c r="AC40" i="188"/>
  <c r="Q40" i="188"/>
  <c r="E40" i="188"/>
  <c r="BA39" i="188"/>
  <c r="AO39" i="188"/>
  <c r="AC39" i="188"/>
  <c r="Q39" i="188"/>
  <c r="E39" i="188"/>
  <c r="BA38" i="188"/>
  <c r="AO38" i="188"/>
  <c r="AC38" i="188"/>
  <c r="Q38" i="188"/>
  <c r="E38" i="188"/>
  <c r="BA37" i="188"/>
  <c r="AO37" i="188"/>
  <c r="AC37" i="188"/>
  <c r="Q37" i="188"/>
  <c r="E37" i="188"/>
  <c r="BA117" i="187"/>
  <c r="AO117" i="187"/>
  <c r="AC117" i="187"/>
  <c r="Q117" i="187"/>
  <c r="E117" i="187"/>
  <c r="BA116" i="187"/>
  <c r="AO116" i="187"/>
  <c r="AC116" i="187"/>
  <c r="Q116" i="187"/>
  <c r="E116" i="187"/>
  <c r="BA115" i="187"/>
  <c r="AO115" i="187"/>
  <c r="AC115" i="187"/>
  <c r="Q115" i="187"/>
  <c r="E115" i="187"/>
  <c r="BA114" i="187"/>
  <c r="AO114" i="187"/>
  <c r="AC114" i="187"/>
  <c r="Q114" i="187"/>
  <c r="E114" i="187"/>
  <c r="BA113" i="187"/>
  <c r="AO113" i="187"/>
  <c r="AC113" i="187"/>
  <c r="Q113" i="187"/>
  <c r="E113" i="187"/>
  <c r="V42" i="180"/>
  <c r="R42" i="180"/>
  <c r="N42" i="180"/>
  <c r="J42" i="180"/>
  <c r="F42" i="180"/>
  <c r="F131" i="180"/>
  <c r="J131" i="180"/>
  <c r="N131" i="180"/>
  <c r="R131" i="180"/>
  <c r="V131" i="180"/>
  <c r="BE74" i="186"/>
  <c r="AR74" i="186"/>
  <c r="AE74" i="186"/>
  <c r="R74" i="186"/>
  <c r="E74" i="186"/>
  <c r="BE73" i="186"/>
  <c r="AR73" i="186"/>
  <c r="AE73" i="186"/>
  <c r="R73" i="186"/>
  <c r="E73" i="186"/>
  <c r="BE72" i="186"/>
  <c r="AR72" i="186"/>
  <c r="AE72" i="186"/>
  <c r="R72" i="186"/>
  <c r="E72" i="186"/>
  <c r="BE71" i="186"/>
  <c r="AR71" i="186"/>
  <c r="AE71" i="186"/>
  <c r="R71" i="186"/>
  <c r="E71" i="186"/>
  <c r="BE70" i="186"/>
  <c r="AR70" i="186"/>
  <c r="AE70" i="186"/>
  <c r="R70" i="186"/>
  <c r="E70" i="186"/>
  <c r="BE96" i="185"/>
  <c r="AR96" i="185"/>
  <c r="AE96" i="185"/>
  <c r="R96" i="185"/>
  <c r="E96" i="185"/>
  <c r="BE95" i="185"/>
  <c r="AR95" i="185"/>
  <c r="AE95" i="185"/>
  <c r="R95" i="185"/>
  <c r="E95" i="185"/>
  <c r="BE94" i="185"/>
  <c r="AR94" i="185"/>
  <c r="AE94" i="185"/>
  <c r="R94" i="185"/>
  <c r="E94" i="185"/>
  <c r="BE93" i="185"/>
  <c r="AR93" i="185"/>
  <c r="AE93" i="185"/>
  <c r="R93" i="185"/>
  <c r="E93" i="185"/>
  <c r="BE92" i="185"/>
  <c r="AR92" i="185"/>
  <c r="AE92" i="185"/>
  <c r="R92" i="185"/>
  <c r="E92" i="185"/>
  <c r="BE189" i="184"/>
  <c r="AR189" i="184"/>
  <c r="AE189" i="184"/>
  <c r="R189" i="184"/>
  <c r="E189" i="184"/>
  <c r="BE188" i="184"/>
  <c r="AR188" i="184"/>
  <c r="AE188" i="184"/>
  <c r="R188" i="184"/>
  <c r="E188" i="184"/>
  <c r="BE187" i="184"/>
  <c r="AR187" i="184"/>
  <c r="AE187" i="184"/>
  <c r="R187" i="184"/>
  <c r="E187" i="184"/>
  <c r="BE186" i="184"/>
  <c r="AR186" i="184"/>
  <c r="AE186" i="184"/>
  <c r="R186" i="184"/>
  <c r="E186" i="184"/>
  <c r="BE185" i="184"/>
  <c r="AR185" i="184"/>
  <c r="AE185" i="184"/>
  <c r="R185" i="184"/>
  <c r="E185" i="184"/>
  <c r="BF146" i="183"/>
  <c r="AS146" i="183"/>
  <c r="AF146" i="183"/>
  <c r="R146" i="183"/>
  <c r="E146" i="183"/>
  <c r="BF145" i="183"/>
  <c r="AS145" i="183"/>
  <c r="AF145" i="183"/>
  <c r="R145" i="183"/>
  <c r="E145" i="183"/>
  <c r="BF144" i="183"/>
  <c r="AS144" i="183"/>
  <c r="AF144" i="183"/>
  <c r="R144" i="183"/>
  <c r="E144" i="183"/>
  <c r="BF143" i="183"/>
  <c r="AS143" i="183"/>
  <c r="AF143" i="183"/>
  <c r="R143" i="183"/>
  <c r="E143" i="183"/>
  <c r="BF142" i="183"/>
  <c r="AS142" i="183"/>
  <c r="AF142" i="183"/>
  <c r="R142" i="183"/>
  <c r="E142" i="183"/>
  <c r="BA197" i="182"/>
  <c r="AO197" i="182"/>
  <c r="AC197" i="182"/>
  <c r="Q197" i="182"/>
  <c r="E197" i="182"/>
  <c r="BA196" i="182"/>
  <c r="AO196" i="182"/>
  <c r="AC196" i="182"/>
  <c r="Q196" i="182"/>
  <c r="E196" i="182"/>
  <c r="BA195" i="182"/>
  <c r="AO195" i="182"/>
  <c r="AC195" i="182"/>
  <c r="Q195" i="182"/>
  <c r="E195" i="182"/>
  <c r="BA194" i="182"/>
  <c r="AO194" i="182"/>
  <c r="AC194" i="182"/>
  <c r="Q194" i="182"/>
  <c r="E194" i="182"/>
  <c r="BA193" i="182"/>
  <c r="AO193" i="182"/>
  <c r="AC193" i="182"/>
  <c r="Q193" i="182"/>
  <c r="E193" i="182"/>
  <c r="BA204" i="180"/>
  <c r="AO204" i="180"/>
  <c r="AC204" i="180"/>
  <c r="Q204" i="180"/>
  <c r="E204" i="180"/>
  <c r="BA203" i="180"/>
  <c r="AO203" i="180"/>
  <c r="AC203" i="180"/>
  <c r="Q203" i="180"/>
  <c r="E203" i="180"/>
  <c r="BA202" i="180"/>
  <c r="AO202" i="180"/>
  <c r="AC202" i="180"/>
  <c r="Q202" i="180"/>
  <c r="E202" i="180"/>
  <c r="BA201" i="180"/>
  <c r="AO201" i="180"/>
  <c r="AC201" i="180"/>
  <c r="Q201" i="180"/>
  <c r="E201" i="180"/>
  <c r="BA200" i="180"/>
  <c r="AO200" i="180"/>
  <c r="AC200" i="180"/>
  <c r="Q200" i="180"/>
  <c r="E200" i="180"/>
  <c r="AM193" i="180"/>
  <c r="AE193" i="180"/>
  <c r="W193" i="180"/>
  <c r="O193" i="180"/>
  <c r="G193" i="180"/>
  <c r="AM192" i="180"/>
  <c r="AE192" i="180"/>
  <c r="W192" i="180"/>
  <c r="O192" i="180"/>
  <c r="G192" i="180"/>
  <c r="AM191" i="180"/>
  <c r="AE191" i="180"/>
  <c r="W191" i="180"/>
  <c r="O191" i="180"/>
  <c r="G191" i="180"/>
  <c r="AM190" i="180"/>
  <c r="AE190" i="180"/>
  <c r="W190" i="180"/>
  <c r="O190" i="180"/>
  <c r="G190" i="180"/>
  <c r="AM189" i="180"/>
  <c r="AE189" i="180"/>
  <c r="W189" i="180"/>
  <c r="O189" i="180"/>
  <c r="G189" i="180"/>
  <c r="AM188" i="180"/>
  <c r="AE188" i="180"/>
  <c r="W188" i="180"/>
  <c r="O188" i="180"/>
  <c r="G188" i="180"/>
  <c r="AM187" i="180"/>
  <c r="AE187" i="180"/>
  <c r="W187" i="180"/>
  <c r="O187" i="180"/>
  <c r="G187" i="180"/>
  <c r="AM186" i="180"/>
  <c r="AE186" i="180"/>
  <c r="W186" i="180"/>
  <c r="O186" i="180"/>
  <c r="G186" i="180"/>
  <c r="AM185" i="180"/>
  <c r="AE185" i="180"/>
  <c r="W185" i="180"/>
  <c r="O185" i="180"/>
  <c r="G185" i="180"/>
  <c r="V176" i="180"/>
  <c r="R176" i="180"/>
  <c r="N176" i="180"/>
  <c r="J176" i="180"/>
  <c r="F176" i="180"/>
  <c r="U174" i="180"/>
  <c r="T174" i="180"/>
  <c r="S174" i="180"/>
  <c r="G220" i="180"/>
  <c r="Q174" i="180"/>
  <c r="P174" i="180"/>
  <c r="O174" i="180"/>
  <c r="F220" i="180"/>
  <c r="M174" i="180"/>
  <c r="L174" i="180"/>
  <c r="K174" i="180"/>
  <c r="E220" i="180"/>
  <c r="I174" i="180"/>
  <c r="H174" i="180"/>
  <c r="G174" i="180"/>
  <c r="D220" i="180"/>
  <c r="E174" i="180"/>
  <c r="D174" i="180"/>
  <c r="C174" i="180"/>
  <c r="C220" i="180"/>
  <c r="V173" i="180"/>
  <c r="R173" i="180"/>
  <c r="N173" i="180"/>
  <c r="J173" i="180"/>
  <c r="F173" i="180"/>
  <c r="V172" i="180"/>
  <c r="R172" i="180"/>
  <c r="N172" i="180"/>
  <c r="J172" i="180"/>
  <c r="F172" i="180"/>
  <c r="V171" i="180"/>
  <c r="R171" i="180"/>
  <c r="N171" i="180"/>
  <c r="J171" i="180"/>
  <c r="F171" i="180"/>
  <c r="V170" i="180"/>
  <c r="R170" i="180"/>
  <c r="N170" i="180"/>
  <c r="J170" i="180"/>
  <c r="F170" i="180"/>
  <c r="V169" i="180"/>
  <c r="R169" i="180"/>
  <c r="N169" i="180"/>
  <c r="J169" i="180"/>
  <c r="F169" i="180"/>
  <c r="V168" i="180"/>
  <c r="R168" i="180"/>
  <c r="N168" i="180"/>
  <c r="J168" i="180"/>
  <c r="F168" i="180"/>
  <c r="V167" i="180"/>
  <c r="R167" i="180"/>
  <c r="N167" i="180"/>
  <c r="J167" i="180"/>
  <c r="F167" i="180"/>
  <c r="V166" i="180"/>
  <c r="R166" i="180"/>
  <c r="N166" i="180"/>
  <c r="J166" i="180"/>
  <c r="F166" i="180"/>
  <c r="V165" i="180"/>
  <c r="R165" i="180"/>
  <c r="N165" i="180"/>
  <c r="J165" i="180"/>
  <c r="F165" i="180"/>
  <c r="U163" i="180"/>
  <c r="T163" i="180"/>
  <c r="S163" i="180"/>
  <c r="G219" i="180"/>
  <c r="Q163" i="180"/>
  <c r="P163" i="180"/>
  <c r="O163" i="180"/>
  <c r="M163" i="180"/>
  <c r="L163" i="180"/>
  <c r="K163" i="180"/>
  <c r="E219" i="180"/>
  <c r="I163" i="180"/>
  <c r="H163" i="180"/>
  <c r="G163" i="180"/>
  <c r="E163" i="180"/>
  <c r="D163" i="180"/>
  <c r="C163" i="180"/>
  <c r="C219" i="180"/>
  <c r="V162" i="180"/>
  <c r="R162" i="180"/>
  <c r="N162" i="180"/>
  <c r="J162" i="180"/>
  <c r="F162" i="180"/>
  <c r="V161" i="180"/>
  <c r="R161" i="180"/>
  <c r="N161" i="180"/>
  <c r="J161" i="180"/>
  <c r="F161" i="180"/>
  <c r="V160" i="180"/>
  <c r="R160" i="180"/>
  <c r="N160" i="180"/>
  <c r="J160" i="180"/>
  <c r="F160" i="180"/>
  <c r="V159" i="180"/>
  <c r="R159" i="180"/>
  <c r="N159" i="180"/>
  <c r="J159" i="180"/>
  <c r="F159" i="180"/>
  <c r="V158" i="180"/>
  <c r="R158" i="180"/>
  <c r="N158" i="180"/>
  <c r="J158" i="180"/>
  <c r="F158" i="180"/>
  <c r="V157" i="180"/>
  <c r="R157" i="180"/>
  <c r="N157" i="180"/>
  <c r="J157" i="180"/>
  <c r="F157" i="180"/>
  <c r="V156" i="180"/>
  <c r="R156" i="180"/>
  <c r="N156" i="180"/>
  <c r="J156" i="180"/>
  <c r="F156" i="180"/>
  <c r="V155" i="180"/>
  <c r="R155" i="180"/>
  <c r="N155" i="180"/>
  <c r="J155" i="180"/>
  <c r="F155" i="180"/>
  <c r="V154" i="180"/>
  <c r="R154" i="180"/>
  <c r="N154" i="180"/>
  <c r="J154" i="180"/>
  <c r="F154" i="180"/>
  <c r="V153" i="180"/>
  <c r="R153" i="180"/>
  <c r="N153" i="180"/>
  <c r="J153" i="180"/>
  <c r="F153" i="180"/>
  <c r="V152" i="180"/>
  <c r="R152" i="180"/>
  <c r="N152" i="180"/>
  <c r="J152" i="180"/>
  <c r="F152" i="180"/>
  <c r="V151" i="180"/>
  <c r="R151" i="180"/>
  <c r="N151" i="180"/>
  <c r="J151" i="180"/>
  <c r="F151" i="180"/>
  <c r="V150" i="180"/>
  <c r="R150" i="180"/>
  <c r="N150" i="180"/>
  <c r="J150" i="180"/>
  <c r="F150" i="180"/>
  <c r="V149" i="180"/>
  <c r="R149" i="180"/>
  <c r="N149" i="180"/>
  <c r="J149" i="180"/>
  <c r="F149" i="180"/>
  <c r="V148" i="180"/>
  <c r="R148" i="180"/>
  <c r="N148" i="180"/>
  <c r="J148" i="180"/>
  <c r="F148" i="180"/>
  <c r="V147" i="180"/>
  <c r="R147" i="180"/>
  <c r="N147" i="180"/>
  <c r="J147" i="180"/>
  <c r="F147" i="180"/>
  <c r="V146" i="180"/>
  <c r="R146" i="180"/>
  <c r="N146" i="180"/>
  <c r="J146" i="180"/>
  <c r="F146" i="180"/>
  <c r="V145" i="180"/>
  <c r="R145" i="180"/>
  <c r="N145" i="180"/>
  <c r="J145" i="180"/>
  <c r="F145" i="180"/>
  <c r="V144" i="180"/>
  <c r="R144" i="180"/>
  <c r="N144" i="180"/>
  <c r="J144" i="180"/>
  <c r="F144" i="180"/>
  <c r="V143" i="180"/>
  <c r="R143" i="180"/>
  <c r="N143" i="180"/>
  <c r="J143" i="180"/>
  <c r="F143" i="180"/>
  <c r="V142" i="180"/>
  <c r="R142" i="180"/>
  <c r="N142" i="180"/>
  <c r="J142" i="180"/>
  <c r="F142" i="180"/>
  <c r="V141" i="180"/>
  <c r="R141" i="180"/>
  <c r="N141" i="180"/>
  <c r="J141" i="180"/>
  <c r="F141" i="180"/>
  <c r="U139" i="180"/>
  <c r="T139" i="180"/>
  <c r="S139" i="180"/>
  <c r="Q139" i="180"/>
  <c r="P139" i="180"/>
  <c r="O139" i="180"/>
  <c r="F218" i="180"/>
  <c r="M139" i="180"/>
  <c r="L139" i="180"/>
  <c r="K139" i="180"/>
  <c r="I139" i="180"/>
  <c r="H139" i="180"/>
  <c r="G139" i="180"/>
  <c r="D218" i="180"/>
  <c r="E139" i="180"/>
  <c r="D139" i="180"/>
  <c r="C139" i="180"/>
  <c r="V135" i="180"/>
  <c r="R135" i="180"/>
  <c r="N135" i="180"/>
  <c r="J135" i="180"/>
  <c r="F135" i="180"/>
  <c r="V134" i="180"/>
  <c r="R134" i="180"/>
  <c r="N134" i="180"/>
  <c r="J134" i="180"/>
  <c r="F134" i="180"/>
  <c r="V133" i="180"/>
  <c r="R133" i="180"/>
  <c r="N133" i="180"/>
  <c r="J133" i="180"/>
  <c r="F133" i="180"/>
  <c r="V132" i="180"/>
  <c r="R132" i="180"/>
  <c r="N132" i="180"/>
  <c r="J132" i="180"/>
  <c r="F132" i="180"/>
  <c r="V130" i="180"/>
  <c r="R130" i="180"/>
  <c r="N130" i="180"/>
  <c r="J130" i="180"/>
  <c r="F130" i="180"/>
  <c r="V129" i="180"/>
  <c r="R129" i="180"/>
  <c r="N129" i="180"/>
  <c r="J129" i="180"/>
  <c r="F129" i="180"/>
  <c r="V128" i="180"/>
  <c r="R128" i="180"/>
  <c r="N128" i="180"/>
  <c r="J128" i="180"/>
  <c r="F128" i="180"/>
  <c r="V127" i="180"/>
  <c r="R127" i="180"/>
  <c r="N127" i="180"/>
  <c r="J127" i="180"/>
  <c r="F127" i="180"/>
  <c r="V126" i="180"/>
  <c r="R126" i="180"/>
  <c r="N126" i="180"/>
  <c r="J126" i="180"/>
  <c r="F126" i="180"/>
  <c r="V125" i="180"/>
  <c r="R125" i="180"/>
  <c r="N125" i="180"/>
  <c r="J125" i="180"/>
  <c r="F125" i="180"/>
  <c r="V124" i="180"/>
  <c r="R124" i="180"/>
  <c r="N124" i="180"/>
  <c r="J124" i="180"/>
  <c r="F124" i="180"/>
  <c r="V123" i="180"/>
  <c r="R123" i="180"/>
  <c r="N123" i="180"/>
  <c r="J123" i="180"/>
  <c r="F123" i="180"/>
  <c r="V122" i="180"/>
  <c r="R122" i="180"/>
  <c r="N122" i="180"/>
  <c r="J122" i="180"/>
  <c r="F122" i="180"/>
  <c r="V121" i="180"/>
  <c r="R121" i="180"/>
  <c r="N121" i="180"/>
  <c r="J121" i="180"/>
  <c r="F121" i="180"/>
  <c r="V120" i="180"/>
  <c r="R120" i="180"/>
  <c r="N120" i="180"/>
  <c r="J120" i="180"/>
  <c r="F120" i="180"/>
  <c r="V119" i="180"/>
  <c r="R119" i="180"/>
  <c r="N119" i="180"/>
  <c r="J119" i="180"/>
  <c r="F119" i="180"/>
  <c r="V118" i="180"/>
  <c r="R118" i="180"/>
  <c r="N118" i="180"/>
  <c r="J118" i="180"/>
  <c r="F118" i="180"/>
  <c r="V117" i="180"/>
  <c r="R117" i="180"/>
  <c r="N117" i="180"/>
  <c r="J117" i="180"/>
  <c r="F117" i="180"/>
  <c r="V116" i="180"/>
  <c r="R116" i="180"/>
  <c r="N116" i="180"/>
  <c r="J116" i="180"/>
  <c r="F116" i="180"/>
  <c r="V115" i="180"/>
  <c r="R115" i="180"/>
  <c r="N115" i="180"/>
  <c r="J115" i="180"/>
  <c r="F115" i="180"/>
  <c r="V114" i="180"/>
  <c r="R114" i="180"/>
  <c r="N114" i="180"/>
  <c r="J114" i="180"/>
  <c r="F114" i="180"/>
  <c r="V113" i="180"/>
  <c r="R113" i="180"/>
  <c r="N113" i="180"/>
  <c r="J113" i="180"/>
  <c r="F113" i="180"/>
  <c r="V112" i="180"/>
  <c r="R112" i="180"/>
  <c r="N112" i="180"/>
  <c r="J112" i="180"/>
  <c r="F112" i="180"/>
  <c r="V111" i="180"/>
  <c r="R111" i="180"/>
  <c r="N111" i="180"/>
  <c r="J111" i="180"/>
  <c r="F111" i="180"/>
  <c r="V110" i="180"/>
  <c r="R110" i="180"/>
  <c r="N110" i="180"/>
  <c r="J110" i="180"/>
  <c r="F110" i="180"/>
  <c r="V109" i="180"/>
  <c r="R109" i="180"/>
  <c r="N109" i="180"/>
  <c r="J109" i="180"/>
  <c r="F109" i="180"/>
  <c r="V108" i="180"/>
  <c r="R108" i="180"/>
  <c r="N108" i="180"/>
  <c r="J108" i="180"/>
  <c r="F108" i="180"/>
  <c r="V107" i="180"/>
  <c r="R107" i="180"/>
  <c r="N107" i="180"/>
  <c r="J107" i="180"/>
  <c r="F107" i="180"/>
  <c r="V106" i="180"/>
  <c r="R106" i="180"/>
  <c r="N106" i="180"/>
  <c r="J106" i="180"/>
  <c r="F106" i="180"/>
  <c r="V105" i="180"/>
  <c r="R105" i="180"/>
  <c r="N105" i="180"/>
  <c r="J105" i="180"/>
  <c r="F105" i="180"/>
  <c r="V104" i="180"/>
  <c r="R104" i="180"/>
  <c r="N104" i="180"/>
  <c r="J104" i="180"/>
  <c r="F104" i="180"/>
  <c r="V103" i="180"/>
  <c r="R103" i="180"/>
  <c r="N103" i="180"/>
  <c r="J103" i="180"/>
  <c r="F103" i="180"/>
  <c r="V102" i="180"/>
  <c r="R102" i="180"/>
  <c r="N102" i="180"/>
  <c r="J102" i="180"/>
  <c r="F102" i="180"/>
  <c r="V101" i="180"/>
  <c r="R101" i="180"/>
  <c r="N101" i="180"/>
  <c r="J101" i="180"/>
  <c r="F101" i="180"/>
  <c r="V100" i="180"/>
  <c r="R100" i="180"/>
  <c r="N100" i="180"/>
  <c r="J100" i="180"/>
  <c r="F100" i="180"/>
  <c r="V99" i="180"/>
  <c r="R99" i="180"/>
  <c r="N99" i="180"/>
  <c r="J99" i="180"/>
  <c r="F99" i="180"/>
  <c r="V98" i="180"/>
  <c r="R98" i="180"/>
  <c r="N98" i="180"/>
  <c r="J98" i="180"/>
  <c r="F98" i="180"/>
  <c r="V97" i="180"/>
  <c r="R97" i="180"/>
  <c r="N97" i="180"/>
  <c r="J97" i="180"/>
  <c r="F97" i="180"/>
  <c r="V96" i="180"/>
  <c r="R96" i="180"/>
  <c r="N96" i="180"/>
  <c r="J96" i="180"/>
  <c r="F96" i="180"/>
  <c r="V95" i="180"/>
  <c r="R95" i="180"/>
  <c r="N95" i="180"/>
  <c r="J95" i="180"/>
  <c r="F95" i="180"/>
  <c r="U93" i="180"/>
  <c r="T93" i="180"/>
  <c r="S93" i="180"/>
  <c r="G217" i="180"/>
  <c r="Q93" i="180"/>
  <c r="P93" i="180"/>
  <c r="O93" i="180"/>
  <c r="F217" i="180"/>
  <c r="M93" i="180"/>
  <c r="L93" i="180"/>
  <c r="K93" i="180"/>
  <c r="E217" i="180"/>
  <c r="I93" i="180"/>
  <c r="H93" i="180"/>
  <c r="G93" i="180"/>
  <c r="D217" i="180"/>
  <c r="E93" i="180"/>
  <c r="D93" i="180"/>
  <c r="C93" i="180"/>
  <c r="C217" i="180"/>
  <c r="V92" i="180"/>
  <c r="R92" i="180"/>
  <c r="N92" i="180"/>
  <c r="J92" i="180"/>
  <c r="F92" i="180"/>
  <c r="V91" i="180"/>
  <c r="R91" i="180"/>
  <c r="N91" i="180"/>
  <c r="J91" i="180"/>
  <c r="F91" i="180"/>
  <c r="V90" i="180"/>
  <c r="R90" i="180"/>
  <c r="N90" i="180"/>
  <c r="J90" i="180"/>
  <c r="F90" i="180"/>
  <c r="V89" i="180"/>
  <c r="R89" i="180"/>
  <c r="N89" i="180"/>
  <c r="J89" i="180"/>
  <c r="F89" i="180"/>
  <c r="V88" i="180"/>
  <c r="R88" i="180"/>
  <c r="N88" i="180"/>
  <c r="J88" i="180"/>
  <c r="F88" i="180"/>
  <c r="V87" i="180"/>
  <c r="R87" i="180"/>
  <c r="N87" i="180"/>
  <c r="J87" i="180"/>
  <c r="F87" i="180"/>
  <c r="V86" i="180"/>
  <c r="R86" i="180"/>
  <c r="N86" i="180"/>
  <c r="J86" i="180"/>
  <c r="F86" i="180"/>
  <c r="V85" i="180"/>
  <c r="R85" i="180"/>
  <c r="N85" i="180"/>
  <c r="J85" i="180"/>
  <c r="F85" i="180"/>
  <c r="V84" i="180"/>
  <c r="R84" i="180"/>
  <c r="N84" i="180"/>
  <c r="J84" i="180"/>
  <c r="F84" i="180"/>
  <c r="V83" i="180"/>
  <c r="R83" i="180"/>
  <c r="N83" i="180"/>
  <c r="J83" i="180"/>
  <c r="F83" i="180"/>
  <c r="V82" i="180"/>
  <c r="R82" i="180"/>
  <c r="N82" i="180"/>
  <c r="J82" i="180"/>
  <c r="F82" i="180"/>
  <c r="V81" i="180"/>
  <c r="R81" i="180"/>
  <c r="N81" i="180"/>
  <c r="J81" i="180"/>
  <c r="F81" i="180"/>
  <c r="V80" i="180"/>
  <c r="R80" i="180"/>
  <c r="N80" i="180"/>
  <c r="J80" i="180"/>
  <c r="F80" i="180"/>
  <c r="V79" i="180"/>
  <c r="R79" i="180"/>
  <c r="N79" i="180"/>
  <c r="J79" i="180"/>
  <c r="F79" i="180"/>
  <c r="V78" i="180"/>
  <c r="R78" i="180"/>
  <c r="N78" i="180"/>
  <c r="J78" i="180"/>
  <c r="F78" i="180"/>
  <c r="V77" i="180"/>
  <c r="R77" i="180"/>
  <c r="N77" i="180"/>
  <c r="J77" i="180"/>
  <c r="F77" i="180"/>
  <c r="U75" i="180"/>
  <c r="T75" i="180"/>
  <c r="S75" i="180"/>
  <c r="Q75" i="180"/>
  <c r="P75" i="180"/>
  <c r="O75" i="180"/>
  <c r="M75" i="180"/>
  <c r="L75" i="180"/>
  <c r="K75" i="180"/>
  <c r="I75" i="180"/>
  <c r="H75" i="180"/>
  <c r="G75" i="180"/>
  <c r="E75" i="180"/>
  <c r="D75" i="180"/>
  <c r="C75" i="180"/>
  <c r="V69" i="180"/>
  <c r="R69" i="180"/>
  <c r="N69" i="180"/>
  <c r="J69" i="180"/>
  <c r="F69" i="180"/>
  <c r="V68" i="180"/>
  <c r="R68" i="180"/>
  <c r="N68" i="180"/>
  <c r="J68" i="180"/>
  <c r="F68" i="180"/>
  <c r="V67" i="180"/>
  <c r="R67" i="180"/>
  <c r="N67" i="180"/>
  <c r="J67" i="180"/>
  <c r="F67" i="180"/>
  <c r="V66" i="180"/>
  <c r="R66" i="180"/>
  <c r="N66" i="180"/>
  <c r="J66" i="180"/>
  <c r="F66" i="180"/>
  <c r="V65" i="180"/>
  <c r="R65" i="180"/>
  <c r="N65" i="180"/>
  <c r="J65" i="180"/>
  <c r="F65" i="180"/>
  <c r="V64" i="180"/>
  <c r="R64" i="180"/>
  <c r="N64" i="180"/>
  <c r="J64" i="180"/>
  <c r="F64" i="180"/>
  <c r="V63" i="180"/>
  <c r="R63" i="180"/>
  <c r="N63" i="180"/>
  <c r="J63" i="180"/>
  <c r="F63" i="180"/>
  <c r="V62" i="180"/>
  <c r="R62" i="180"/>
  <c r="N62" i="180"/>
  <c r="J62" i="180"/>
  <c r="F62" i="180"/>
  <c r="U60" i="180"/>
  <c r="T60" i="180"/>
  <c r="S60" i="180"/>
  <c r="G215" i="180"/>
  <c r="Q60" i="180"/>
  <c r="P60" i="180"/>
  <c r="O60" i="180"/>
  <c r="F215" i="180"/>
  <c r="M60" i="180"/>
  <c r="L60" i="180"/>
  <c r="K60" i="180"/>
  <c r="E215" i="180"/>
  <c r="I60" i="180"/>
  <c r="H60" i="180"/>
  <c r="G60" i="180"/>
  <c r="D215" i="180"/>
  <c r="E60" i="180"/>
  <c r="D60" i="180"/>
  <c r="C60" i="180"/>
  <c r="C215" i="180"/>
  <c r="V49" i="180"/>
  <c r="R49" i="180"/>
  <c r="N49" i="180"/>
  <c r="J49" i="180"/>
  <c r="F49" i="180"/>
  <c r="V48" i="180"/>
  <c r="R48" i="180"/>
  <c r="N48" i="180"/>
  <c r="J48" i="180"/>
  <c r="F48" i="180"/>
  <c r="V47" i="180"/>
  <c r="R47" i="180"/>
  <c r="N47" i="180"/>
  <c r="J47" i="180"/>
  <c r="F47" i="180"/>
  <c r="V46" i="180"/>
  <c r="R46" i="180"/>
  <c r="N46" i="180"/>
  <c r="J46" i="180"/>
  <c r="F46" i="180"/>
  <c r="V45" i="180"/>
  <c r="R45" i="180"/>
  <c r="N45" i="180"/>
  <c r="J45" i="180"/>
  <c r="F45" i="180"/>
  <c r="V44" i="180"/>
  <c r="R44" i="180"/>
  <c r="N44" i="180"/>
  <c r="J44" i="180"/>
  <c r="F44" i="180"/>
  <c r="V43" i="180"/>
  <c r="R43" i="180"/>
  <c r="N43" i="180"/>
  <c r="J43" i="180"/>
  <c r="F43" i="180"/>
  <c r="V41" i="180"/>
  <c r="R41" i="180"/>
  <c r="N41" i="180"/>
  <c r="J41" i="180"/>
  <c r="F41" i="180"/>
  <c r="U39" i="180"/>
  <c r="T39" i="180"/>
  <c r="S39" i="180"/>
  <c r="G214" i="180"/>
  <c r="Q39" i="180"/>
  <c r="P39" i="180"/>
  <c r="O39" i="180"/>
  <c r="F214" i="180"/>
  <c r="M39" i="180"/>
  <c r="L39" i="180"/>
  <c r="K39" i="180"/>
  <c r="E214" i="180"/>
  <c r="I39" i="180"/>
  <c r="H39" i="180"/>
  <c r="G39" i="180"/>
  <c r="D214" i="180"/>
  <c r="E39" i="180"/>
  <c r="D39" i="180"/>
  <c r="C39" i="180"/>
  <c r="C214" i="180"/>
  <c r="V38" i="180"/>
  <c r="R38" i="180"/>
  <c r="N38" i="180"/>
  <c r="J38" i="180"/>
  <c r="F38" i="180"/>
  <c r="V37" i="180"/>
  <c r="R37" i="180"/>
  <c r="N37" i="180"/>
  <c r="J37" i="180"/>
  <c r="F37" i="180"/>
  <c r="U35" i="180"/>
  <c r="T35" i="180"/>
  <c r="S35" i="180"/>
  <c r="G213" i="180"/>
  <c r="Q35" i="180"/>
  <c r="P35" i="180"/>
  <c r="O35" i="180"/>
  <c r="F213" i="180"/>
  <c r="M35" i="180"/>
  <c r="L35" i="180"/>
  <c r="K35" i="180"/>
  <c r="E213" i="180"/>
  <c r="I35" i="180"/>
  <c r="H35" i="180"/>
  <c r="G35" i="180"/>
  <c r="D213" i="180"/>
  <c r="E35" i="180"/>
  <c r="D35" i="180"/>
  <c r="C35" i="180"/>
  <c r="C213" i="180"/>
  <c r="V29" i="180"/>
  <c r="R29" i="180"/>
  <c r="N29" i="180"/>
  <c r="J29" i="180"/>
  <c r="F29" i="180"/>
  <c r="V28" i="180"/>
  <c r="R28" i="180"/>
  <c r="N28" i="180"/>
  <c r="J28" i="180"/>
  <c r="F28" i="180"/>
  <c r="V27" i="180"/>
  <c r="R27" i="180"/>
  <c r="N27" i="180"/>
  <c r="J27" i="180"/>
  <c r="F27" i="180"/>
  <c r="V26" i="180"/>
  <c r="R26" i="180"/>
  <c r="N26" i="180"/>
  <c r="J26" i="180"/>
  <c r="F26" i="180"/>
  <c r="V25" i="180"/>
  <c r="R25" i="180"/>
  <c r="N25" i="180"/>
  <c r="J25" i="180"/>
  <c r="F25" i="180"/>
  <c r="V24" i="180"/>
  <c r="R24" i="180"/>
  <c r="N24" i="180"/>
  <c r="J24" i="180"/>
  <c r="F24" i="180"/>
  <c r="V23" i="180"/>
  <c r="R23" i="180"/>
  <c r="N23" i="180"/>
  <c r="J23" i="180"/>
  <c r="F23" i="180"/>
  <c r="V22" i="180"/>
  <c r="R22" i="180"/>
  <c r="N22" i="180"/>
  <c r="J22" i="180"/>
  <c r="F22" i="180"/>
  <c r="V21" i="180"/>
  <c r="R21" i="180"/>
  <c r="N21" i="180"/>
  <c r="J21" i="180"/>
  <c r="F21" i="180"/>
  <c r="V20" i="180"/>
  <c r="R20" i="180"/>
  <c r="N20" i="180"/>
  <c r="J20" i="180"/>
  <c r="F20" i="180"/>
  <c r="V19" i="180"/>
  <c r="R19" i="180"/>
  <c r="N19" i="180"/>
  <c r="J19" i="180"/>
  <c r="F19" i="180"/>
  <c r="V18" i="180"/>
  <c r="R18" i="180"/>
  <c r="N18" i="180"/>
  <c r="J18" i="180"/>
  <c r="F18" i="180"/>
  <c r="V17" i="180"/>
  <c r="R17" i="180"/>
  <c r="N17" i="180"/>
  <c r="J17" i="180"/>
  <c r="F17" i="180"/>
  <c r="V16" i="180"/>
  <c r="R16" i="180"/>
  <c r="N16" i="180"/>
  <c r="J16" i="180"/>
  <c r="F16" i="180"/>
  <c r="V15" i="180"/>
  <c r="R15" i="180"/>
  <c r="N15" i="180"/>
  <c r="J15" i="180"/>
  <c r="F15" i="180"/>
  <c r="V14" i="180"/>
  <c r="R14" i="180"/>
  <c r="N14" i="180"/>
  <c r="J14" i="180"/>
  <c r="F14" i="180"/>
  <c r="V13" i="180"/>
  <c r="R13" i="180"/>
  <c r="N13" i="180"/>
  <c r="J13" i="180"/>
  <c r="F13" i="180"/>
  <c r="U11" i="180"/>
  <c r="T11" i="180"/>
  <c r="S11" i="180"/>
  <c r="G212" i="180" s="1"/>
  <c r="G221" i="180" s="1"/>
  <c r="Q11" i="180"/>
  <c r="P11" i="180"/>
  <c r="O11" i="180"/>
  <c r="F212" i="180" s="1"/>
  <c r="F221" i="180" s="1"/>
  <c r="M11" i="180"/>
  <c r="L11" i="180"/>
  <c r="K11" i="180"/>
  <c r="N11" i="180" s="1"/>
  <c r="I11" i="180"/>
  <c r="H11" i="180"/>
  <c r="G11" i="180"/>
  <c r="D212" i="180"/>
  <c r="E11" i="180"/>
  <c r="D11" i="180"/>
  <c r="C11" i="180"/>
  <c r="C212" i="180"/>
  <c r="J35" i="180"/>
  <c r="R35" i="180"/>
  <c r="F39" i="180"/>
  <c r="N39" i="180"/>
  <c r="V39" i="180"/>
  <c r="V93" i="180"/>
  <c r="J174" i="180"/>
  <c r="R174" i="180"/>
  <c r="F35" i="180"/>
  <c r="N35" i="180"/>
  <c r="V35" i="180"/>
  <c r="J39" i="180"/>
  <c r="R39" i="180"/>
  <c r="R93" i="180"/>
  <c r="F139" i="180"/>
  <c r="N139" i="180"/>
  <c r="V139" i="180"/>
  <c r="J163" i="180"/>
  <c r="R163" i="180"/>
  <c r="F174" i="180"/>
  <c r="N174" i="180"/>
  <c r="V174" i="180"/>
  <c r="F11" i="180"/>
  <c r="J11" i="180"/>
  <c r="V11" i="180"/>
  <c r="F60" i="180"/>
  <c r="J60" i="180"/>
  <c r="N60" i="180"/>
  <c r="R60" i="180"/>
  <c r="V60" i="180"/>
  <c r="C216" i="180"/>
  <c r="F75" i="180"/>
  <c r="E216" i="180"/>
  <c r="N75" i="180"/>
  <c r="G216" i="180"/>
  <c r="V75" i="180"/>
  <c r="D216" i="180"/>
  <c r="J75" i="180"/>
  <c r="F216" i="180"/>
  <c r="R75" i="180"/>
  <c r="F93" i="180"/>
  <c r="J93" i="180"/>
  <c r="N93" i="180"/>
  <c r="C218" i="180"/>
  <c r="C221" i="180"/>
  <c r="E218" i="180"/>
  <c r="G218" i="180"/>
  <c r="D219" i="180"/>
  <c r="D221" i="180"/>
  <c r="F219" i="180"/>
  <c r="J139" i="180"/>
  <c r="R139" i="180"/>
  <c r="F163" i="180"/>
  <c r="N163" i="180"/>
  <c r="V163" i="180"/>
  <c r="BA97" i="154"/>
  <c r="AO97" i="154"/>
  <c r="AC97" i="154"/>
  <c r="Q97" i="154"/>
  <c r="E97" i="154"/>
  <c r="BA96" i="154"/>
  <c r="AO96" i="154"/>
  <c r="AC96" i="154"/>
  <c r="Q96" i="154"/>
  <c r="E96" i="154"/>
  <c r="BA95" i="154"/>
  <c r="AO95" i="154"/>
  <c r="AC95" i="154"/>
  <c r="Q95" i="154"/>
  <c r="E95" i="154"/>
  <c r="BA94" i="154"/>
  <c r="AO94" i="154"/>
  <c r="AC94" i="154"/>
  <c r="Q94" i="154"/>
  <c r="E94" i="154"/>
  <c r="BA93" i="154"/>
  <c r="AO93" i="154"/>
  <c r="AC93" i="154"/>
  <c r="Q93" i="154"/>
  <c r="E93" i="154"/>
  <c r="C82" i="154"/>
  <c r="BB104" i="139"/>
  <c r="AP104" i="139"/>
  <c r="AD104" i="139"/>
  <c r="R104" i="139"/>
  <c r="F104" i="139"/>
  <c r="BB103" i="139"/>
  <c r="AP103" i="139"/>
  <c r="AD103" i="139"/>
  <c r="R103" i="139"/>
  <c r="F103" i="139"/>
  <c r="BB102" i="139"/>
  <c r="AP102" i="139"/>
  <c r="AD102" i="139"/>
  <c r="R102" i="139"/>
  <c r="F102" i="139"/>
  <c r="BB101" i="139"/>
  <c r="AP101" i="139"/>
  <c r="AD101" i="139"/>
  <c r="R101" i="139"/>
  <c r="F101" i="139"/>
  <c r="BB100" i="139"/>
  <c r="AP100" i="139"/>
  <c r="AD100" i="139"/>
  <c r="R100" i="139"/>
  <c r="F100" i="139"/>
  <c r="H74" i="139"/>
  <c r="H65" i="139"/>
  <c r="H66" i="139"/>
  <c r="G74" i="139"/>
  <c r="G65" i="139"/>
  <c r="G66" i="139"/>
  <c r="F74" i="139"/>
  <c r="F65" i="139"/>
  <c r="F66" i="139"/>
  <c r="E74" i="139"/>
  <c r="E65" i="139"/>
  <c r="E66" i="139"/>
  <c r="D74" i="139"/>
  <c r="D65" i="139"/>
  <c r="D66" i="139"/>
  <c r="H47" i="139"/>
  <c r="G47" i="139"/>
  <c r="F47" i="139"/>
  <c r="H43" i="139"/>
  <c r="G43" i="139"/>
  <c r="F43" i="139"/>
  <c r="D43" i="139"/>
  <c r="H39" i="139"/>
  <c r="G39" i="139"/>
  <c r="F39" i="139"/>
  <c r="D39" i="139"/>
  <c r="H35" i="139"/>
  <c r="G35" i="139"/>
  <c r="F35" i="139"/>
  <c r="D35" i="139"/>
  <c r="H31" i="139"/>
  <c r="G31" i="139"/>
  <c r="F31" i="139"/>
  <c r="D31" i="139"/>
  <c r="H27" i="139"/>
  <c r="G27" i="139"/>
  <c r="F27" i="139"/>
  <c r="D27" i="139"/>
  <c r="K69" i="154"/>
  <c r="K68" i="154"/>
  <c r="K67" i="154"/>
  <c r="G82" i="154"/>
  <c r="F82" i="154"/>
  <c r="E82" i="154"/>
  <c r="D82" i="154"/>
  <c r="D14" i="158"/>
  <c r="E14" i="158"/>
  <c r="F14" i="158"/>
  <c r="G14" i="158"/>
  <c r="H14" i="158"/>
  <c r="I14" i="158"/>
  <c r="J14" i="158"/>
  <c r="K14" i="158"/>
  <c r="L14" i="158"/>
  <c r="P14" i="158"/>
  <c r="Q14" i="158"/>
  <c r="R14" i="158"/>
  <c r="S14" i="158"/>
  <c r="T14" i="158"/>
  <c r="U14" i="158"/>
  <c r="V14" i="158"/>
  <c r="W14" i="158"/>
  <c r="X14" i="158"/>
  <c r="D18" i="158"/>
  <c r="E18" i="158"/>
  <c r="F18" i="158"/>
  <c r="G18" i="158"/>
  <c r="H18" i="158"/>
  <c r="I18" i="158"/>
  <c r="J18" i="158"/>
  <c r="K18" i="158"/>
  <c r="L18" i="158"/>
  <c r="P18" i="158"/>
  <c r="Q18" i="158"/>
  <c r="R18" i="158"/>
  <c r="S18" i="158"/>
  <c r="T18" i="158"/>
  <c r="U18" i="158"/>
  <c r="V18" i="158"/>
  <c r="W18" i="158"/>
  <c r="X18" i="158"/>
  <c r="E19" i="158"/>
  <c r="F19" i="158"/>
  <c r="G19" i="158"/>
  <c r="H19" i="158"/>
  <c r="I19" i="158"/>
  <c r="J19" i="158"/>
  <c r="K19" i="158"/>
  <c r="L19" i="158"/>
  <c r="Q19" i="158"/>
  <c r="R19" i="158"/>
  <c r="S19" i="158"/>
  <c r="T19" i="158"/>
  <c r="U19" i="158"/>
  <c r="V19" i="158"/>
  <c r="W19" i="158"/>
  <c r="X19" i="158"/>
  <c r="E20" i="158"/>
  <c r="F20" i="158"/>
  <c r="G20" i="158"/>
  <c r="H20" i="158"/>
  <c r="I20" i="158"/>
  <c r="J20" i="158"/>
  <c r="K20" i="158"/>
  <c r="L20" i="158"/>
  <c r="Q20" i="158"/>
  <c r="R20" i="158"/>
  <c r="S20" i="158"/>
  <c r="T20" i="158"/>
  <c r="U20" i="158"/>
  <c r="V20" i="158"/>
  <c r="W20" i="158"/>
  <c r="X20" i="158"/>
  <c r="D23" i="158"/>
  <c r="E23" i="158"/>
  <c r="F23" i="158"/>
  <c r="G23" i="158"/>
  <c r="H23" i="158"/>
  <c r="I23" i="158"/>
  <c r="J23" i="158"/>
  <c r="K23" i="158"/>
  <c r="L23" i="158"/>
  <c r="P23" i="158"/>
  <c r="Q23" i="158"/>
  <c r="R23" i="158"/>
  <c r="S23" i="158"/>
  <c r="T23" i="158"/>
  <c r="U23" i="158"/>
  <c r="V23" i="158"/>
  <c r="W23" i="158"/>
  <c r="X23" i="158"/>
  <c r="D34" i="158"/>
  <c r="E34" i="158"/>
  <c r="F34" i="158"/>
  <c r="G34" i="158"/>
  <c r="H34" i="158"/>
  <c r="I34" i="158"/>
  <c r="J34" i="158"/>
  <c r="K34" i="158"/>
  <c r="L34" i="158"/>
  <c r="P34" i="158"/>
  <c r="Q34" i="158"/>
  <c r="R34" i="158"/>
  <c r="S34" i="158"/>
  <c r="T34" i="158"/>
  <c r="U34" i="158"/>
  <c r="V34" i="158"/>
  <c r="W34" i="158"/>
  <c r="X34" i="158"/>
  <c r="E35" i="158"/>
  <c r="F35" i="158"/>
  <c r="G35" i="158"/>
  <c r="H35" i="158"/>
  <c r="I35" i="158"/>
  <c r="J35" i="158"/>
  <c r="K35" i="158"/>
  <c r="L35" i="158"/>
  <c r="Q35" i="158"/>
  <c r="R35" i="158"/>
  <c r="S35" i="158"/>
  <c r="T35" i="158"/>
  <c r="U35" i="158"/>
  <c r="V35" i="158"/>
  <c r="W35" i="158"/>
  <c r="X35" i="158"/>
  <c r="E36" i="158"/>
  <c r="F36" i="158"/>
  <c r="G36" i="158"/>
  <c r="H36" i="158"/>
  <c r="I36" i="158"/>
  <c r="J36" i="158"/>
  <c r="K36" i="158"/>
  <c r="L36" i="158"/>
  <c r="Q36" i="158"/>
  <c r="R36" i="158"/>
  <c r="S36" i="158"/>
  <c r="T36" i="158"/>
  <c r="U36" i="158"/>
  <c r="V36" i="158"/>
  <c r="W36" i="158"/>
  <c r="X36" i="158"/>
  <c r="D40" i="158"/>
  <c r="E40" i="158"/>
  <c r="F40" i="158"/>
  <c r="G40" i="158"/>
  <c r="H40" i="158"/>
  <c r="I40" i="158"/>
  <c r="J40" i="158"/>
  <c r="K40" i="158"/>
  <c r="L40" i="158"/>
  <c r="P40" i="158"/>
  <c r="Q40" i="158"/>
  <c r="R40" i="158"/>
  <c r="S40" i="158"/>
  <c r="T40" i="158"/>
  <c r="U40" i="158"/>
  <c r="V40" i="158"/>
  <c r="W40" i="158"/>
  <c r="X40" i="158"/>
  <c r="E41" i="158"/>
  <c r="F41" i="158"/>
  <c r="G41" i="158"/>
  <c r="H41" i="158"/>
  <c r="I41" i="158"/>
  <c r="J41" i="158"/>
  <c r="K41" i="158"/>
  <c r="L41" i="158"/>
  <c r="Q41" i="158"/>
  <c r="R41" i="158"/>
  <c r="S41" i="158"/>
  <c r="T41" i="158"/>
  <c r="U41" i="158"/>
  <c r="V41" i="158"/>
  <c r="W41" i="158"/>
  <c r="X41" i="158"/>
  <c r="E42" i="158"/>
  <c r="F42" i="158"/>
  <c r="G42" i="158"/>
  <c r="H42" i="158"/>
  <c r="I42" i="158"/>
  <c r="J42" i="158"/>
  <c r="K42" i="158"/>
  <c r="L42" i="158"/>
  <c r="Q42" i="158"/>
  <c r="R42" i="158"/>
  <c r="S42" i="158"/>
  <c r="T42" i="158"/>
  <c r="U42" i="158"/>
  <c r="V42" i="158"/>
  <c r="W42" i="158"/>
  <c r="X42" i="158"/>
  <c r="D44" i="158"/>
  <c r="E44" i="158"/>
  <c r="F44" i="158"/>
  <c r="G44" i="158"/>
  <c r="H44" i="158"/>
  <c r="I44" i="158"/>
  <c r="J44" i="158"/>
  <c r="K44" i="158"/>
  <c r="L44" i="158"/>
  <c r="P44" i="158"/>
  <c r="Q44" i="158"/>
  <c r="R44" i="158"/>
  <c r="S44" i="158"/>
  <c r="T44" i="158"/>
  <c r="U44" i="158"/>
  <c r="V44" i="158"/>
  <c r="W44" i="158"/>
  <c r="X44" i="158"/>
  <c r="D48" i="158"/>
  <c r="E48" i="158"/>
  <c r="F48" i="158"/>
  <c r="G48" i="158"/>
  <c r="H48" i="158"/>
  <c r="I48" i="158"/>
  <c r="J48" i="158"/>
  <c r="K48" i="158"/>
  <c r="L48" i="158"/>
  <c r="P48" i="158"/>
  <c r="Q48" i="158"/>
  <c r="R48" i="158"/>
  <c r="S48" i="158"/>
  <c r="T48" i="158"/>
  <c r="U48" i="158"/>
  <c r="V48" i="158"/>
  <c r="W48" i="158"/>
  <c r="X48" i="158"/>
  <c r="E49" i="158"/>
  <c r="F49" i="158"/>
  <c r="G49" i="158"/>
  <c r="H49" i="158"/>
  <c r="I49" i="158"/>
  <c r="J49" i="158"/>
  <c r="K49" i="158"/>
  <c r="L49" i="158"/>
  <c r="Q49" i="158"/>
  <c r="R49" i="158"/>
  <c r="S49" i="158"/>
  <c r="T49" i="158"/>
  <c r="U49" i="158"/>
  <c r="V49" i="158"/>
  <c r="W49" i="158"/>
  <c r="X49" i="158"/>
  <c r="E50" i="158"/>
  <c r="F50" i="158"/>
  <c r="G50" i="158"/>
  <c r="H50" i="158"/>
  <c r="I50" i="158"/>
  <c r="J50" i="158"/>
  <c r="K50" i="158"/>
  <c r="L50" i="158"/>
  <c r="Q50" i="158"/>
  <c r="R50" i="158"/>
  <c r="S50" i="158"/>
  <c r="T50" i="158"/>
  <c r="U50" i="158"/>
  <c r="V50" i="158"/>
  <c r="W50" i="158"/>
  <c r="X50" i="158"/>
  <c r="D53" i="158"/>
  <c r="E53" i="158"/>
  <c r="F53" i="158"/>
  <c r="G53" i="158"/>
  <c r="H53" i="158"/>
  <c r="I53" i="158"/>
  <c r="J53" i="158"/>
  <c r="K53" i="158"/>
  <c r="L53" i="158"/>
  <c r="P53" i="158"/>
  <c r="Q53" i="158"/>
  <c r="R53" i="158"/>
  <c r="S53" i="158"/>
  <c r="T53" i="158"/>
  <c r="U53" i="158"/>
  <c r="V53" i="158"/>
  <c r="W53" i="158"/>
  <c r="X53" i="158"/>
  <c r="D64" i="158"/>
  <c r="E64" i="158"/>
  <c r="F64" i="158"/>
  <c r="G64" i="158"/>
  <c r="H64" i="158"/>
  <c r="I64" i="158"/>
  <c r="J64" i="158"/>
  <c r="K64" i="158"/>
  <c r="L64" i="158"/>
  <c r="P64" i="158"/>
  <c r="Q64" i="158"/>
  <c r="R64" i="158"/>
  <c r="S64" i="158"/>
  <c r="T64" i="158"/>
  <c r="U64" i="158"/>
  <c r="V64" i="158"/>
  <c r="W64" i="158"/>
  <c r="X64" i="158"/>
  <c r="E65" i="158"/>
  <c r="F65" i="158"/>
  <c r="G65" i="158"/>
  <c r="H65" i="158"/>
  <c r="I65" i="158"/>
  <c r="J65" i="158"/>
  <c r="K65" i="158"/>
  <c r="L65" i="158"/>
  <c r="Q65" i="158"/>
  <c r="R65" i="158"/>
  <c r="S65" i="158"/>
  <c r="T65" i="158"/>
  <c r="U65" i="158"/>
  <c r="V65" i="158"/>
  <c r="W65" i="158"/>
  <c r="X65" i="158"/>
  <c r="E66" i="158"/>
  <c r="F66" i="158"/>
  <c r="G66" i="158"/>
  <c r="H66" i="158"/>
  <c r="I66" i="158"/>
  <c r="J66" i="158"/>
  <c r="K66" i="158"/>
  <c r="L66" i="158"/>
  <c r="Q66" i="158"/>
  <c r="R66" i="158"/>
  <c r="S66" i="158"/>
  <c r="T66" i="158"/>
  <c r="U66" i="158"/>
  <c r="V66" i="158"/>
  <c r="W66" i="158"/>
  <c r="X66" i="158"/>
  <c r="D70" i="158"/>
  <c r="E70" i="158"/>
  <c r="F70" i="158"/>
  <c r="G70" i="158"/>
  <c r="H70" i="158"/>
  <c r="I70" i="158"/>
  <c r="J70" i="158"/>
  <c r="K70" i="158"/>
  <c r="L70" i="158"/>
  <c r="P70" i="158"/>
  <c r="Q70" i="158"/>
  <c r="R70" i="158"/>
  <c r="S70" i="158"/>
  <c r="T70" i="158"/>
  <c r="U70" i="158"/>
  <c r="V70" i="158"/>
  <c r="W70" i="158"/>
  <c r="X70" i="158"/>
  <c r="E71" i="158"/>
  <c r="F71" i="158"/>
  <c r="G71" i="158"/>
  <c r="H71" i="158"/>
  <c r="I71" i="158"/>
  <c r="J71" i="158"/>
  <c r="K71" i="158"/>
  <c r="L71" i="158"/>
  <c r="Q71" i="158"/>
  <c r="R71" i="158"/>
  <c r="S71" i="158"/>
  <c r="T71" i="158"/>
  <c r="U71" i="158"/>
  <c r="V71" i="158"/>
  <c r="W71" i="158"/>
  <c r="X71" i="158"/>
  <c r="E72" i="158"/>
  <c r="F72" i="158"/>
  <c r="G72" i="158"/>
  <c r="H72" i="158"/>
  <c r="I72" i="158"/>
  <c r="J72" i="158"/>
  <c r="K72" i="158"/>
  <c r="L72" i="158"/>
  <c r="Q72" i="158"/>
  <c r="R72" i="158"/>
  <c r="S72" i="158"/>
  <c r="T72" i="158"/>
  <c r="U72" i="158"/>
  <c r="V72" i="158"/>
  <c r="W72" i="158"/>
  <c r="X72" i="158"/>
  <c r="D81" i="158"/>
  <c r="E81" i="158"/>
  <c r="F81" i="158"/>
  <c r="G81" i="158"/>
  <c r="H81" i="158"/>
  <c r="I81" i="158"/>
  <c r="J81" i="158"/>
  <c r="K81" i="158"/>
  <c r="L81" i="158"/>
  <c r="P81" i="158"/>
  <c r="Q81" i="158"/>
  <c r="R81" i="158"/>
  <c r="S81" i="158"/>
  <c r="T81" i="158"/>
  <c r="U81" i="158"/>
  <c r="V81" i="158"/>
  <c r="W81" i="158"/>
  <c r="X81" i="158"/>
  <c r="D85" i="158"/>
  <c r="E85" i="158"/>
  <c r="F85" i="158"/>
  <c r="G85" i="158"/>
  <c r="H85" i="158"/>
  <c r="I85" i="158"/>
  <c r="J85" i="158"/>
  <c r="K85" i="158"/>
  <c r="L85" i="158"/>
  <c r="P85" i="158"/>
  <c r="Q85" i="158"/>
  <c r="R85" i="158"/>
  <c r="S85" i="158"/>
  <c r="T85" i="158"/>
  <c r="U85" i="158"/>
  <c r="V85" i="158"/>
  <c r="W85" i="158"/>
  <c r="X85" i="158"/>
  <c r="E86" i="158"/>
  <c r="F86" i="158"/>
  <c r="G86" i="158"/>
  <c r="H86" i="158"/>
  <c r="I86" i="158"/>
  <c r="J86" i="158"/>
  <c r="K86" i="158"/>
  <c r="L86" i="158"/>
  <c r="Q86" i="158"/>
  <c r="R86" i="158"/>
  <c r="S86" i="158"/>
  <c r="T86" i="158"/>
  <c r="U86" i="158"/>
  <c r="V86" i="158"/>
  <c r="W86" i="158"/>
  <c r="X86" i="158"/>
  <c r="E87" i="158"/>
  <c r="F87" i="158"/>
  <c r="G87" i="158"/>
  <c r="H87" i="158"/>
  <c r="I87" i="158"/>
  <c r="J87" i="158"/>
  <c r="K87" i="158"/>
  <c r="L87" i="158"/>
  <c r="Q87" i="158"/>
  <c r="R87" i="158"/>
  <c r="S87" i="158"/>
  <c r="T87" i="158"/>
  <c r="U87" i="158"/>
  <c r="V87" i="158"/>
  <c r="W87" i="158"/>
  <c r="X87" i="158"/>
  <c r="D90" i="158"/>
  <c r="E90" i="158"/>
  <c r="F90" i="158"/>
  <c r="G90" i="158"/>
  <c r="H90" i="158"/>
  <c r="I90" i="158"/>
  <c r="J90" i="158"/>
  <c r="K90" i="158"/>
  <c r="L90" i="158"/>
  <c r="P90" i="158"/>
  <c r="Q90" i="158"/>
  <c r="R90" i="158"/>
  <c r="S90" i="158"/>
  <c r="T90" i="158"/>
  <c r="U90" i="158"/>
  <c r="V90" i="158"/>
  <c r="W90" i="158"/>
  <c r="X90" i="158"/>
  <c r="D101" i="158"/>
  <c r="E101" i="158"/>
  <c r="F101" i="158"/>
  <c r="G101" i="158"/>
  <c r="H101" i="158"/>
  <c r="I101" i="158"/>
  <c r="J101" i="158"/>
  <c r="K101" i="158"/>
  <c r="L101" i="158"/>
  <c r="P101" i="158"/>
  <c r="Q101" i="158"/>
  <c r="R101" i="158"/>
  <c r="S101" i="158"/>
  <c r="T101" i="158"/>
  <c r="U101" i="158"/>
  <c r="V101" i="158"/>
  <c r="W101" i="158"/>
  <c r="X101" i="158"/>
  <c r="E102" i="158"/>
  <c r="F102" i="158"/>
  <c r="G102" i="158"/>
  <c r="H102" i="158"/>
  <c r="I102" i="158"/>
  <c r="J102" i="158"/>
  <c r="K102" i="158"/>
  <c r="L102" i="158"/>
  <c r="Q102" i="158"/>
  <c r="R102" i="158"/>
  <c r="S102" i="158"/>
  <c r="T102" i="158"/>
  <c r="U102" i="158"/>
  <c r="V102" i="158"/>
  <c r="W102" i="158"/>
  <c r="X102" i="158"/>
  <c r="E103" i="158"/>
  <c r="F103" i="158"/>
  <c r="G103" i="158"/>
  <c r="H103" i="158"/>
  <c r="I103" i="158"/>
  <c r="J103" i="158"/>
  <c r="K103" i="158"/>
  <c r="L103" i="158"/>
  <c r="Q103" i="158"/>
  <c r="R103" i="158"/>
  <c r="S103" i="158"/>
  <c r="T103" i="158"/>
  <c r="U103" i="158"/>
  <c r="V103" i="158"/>
  <c r="W103" i="158"/>
  <c r="X103" i="158"/>
  <c r="D107" i="158"/>
  <c r="E107" i="158"/>
  <c r="F107" i="158"/>
  <c r="G107" i="158"/>
  <c r="H107" i="158"/>
  <c r="I107" i="158"/>
  <c r="J107" i="158"/>
  <c r="K107" i="158"/>
  <c r="L107" i="158"/>
  <c r="P107" i="158"/>
  <c r="Q107" i="158"/>
  <c r="R107" i="158"/>
  <c r="S107" i="158"/>
  <c r="T107" i="158"/>
  <c r="U107" i="158"/>
  <c r="V107" i="158"/>
  <c r="W107" i="158"/>
  <c r="X107" i="158"/>
  <c r="E108" i="158"/>
  <c r="F108" i="158"/>
  <c r="G108" i="158"/>
  <c r="H108" i="158"/>
  <c r="I108" i="158"/>
  <c r="J108" i="158"/>
  <c r="K108" i="158"/>
  <c r="L108" i="158"/>
  <c r="Q108" i="158"/>
  <c r="R108" i="158"/>
  <c r="S108" i="158"/>
  <c r="T108" i="158"/>
  <c r="U108" i="158"/>
  <c r="V108" i="158"/>
  <c r="W108" i="158"/>
  <c r="X108" i="158"/>
  <c r="E109" i="158"/>
  <c r="F109" i="158"/>
  <c r="G109" i="158"/>
  <c r="H109" i="158"/>
  <c r="I109" i="158"/>
  <c r="J109" i="158"/>
  <c r="K109" i="158"/>
  <c r="L109" i="158"/>
  <c r="Q109" i="158"/>
  <c r="R109" i="158"/>
  <c r="S109" i="158"/>
  <c r="T109" i="158"/>
  <c r="U109" i="158"/>
  <c r="V109" i="158"/>
  <c r="W109" i="158"/>
  <c r="X109" i="158"/>
  <c r="D111" i="158"/>
  <c r="E111" i="158"/>
  <c r="F111" i="158"/>
  <c r="G111" i="158"/>
  <c r="H111" i="158"/>
  <c r="I111" i="158"/>
  <c r="J111" i="158"/>
  <c r="K111" i="158"/>
  <c r="L111" i="158"/>
  <c r="P111" i="158"/>
  <c r="Q111" i="158"/>
  <c r="R111" i="158"/>
  <c r="S111" i="158"/>
  <c r="T111" i="158"/>
  <c r="U111" i="158"/>
  <c r="V111" i="158"/>
  <c r="W111" i="158"/>
  <c r="X111" i="158"/>
  <c r="D115" i="158"/>
  <c r="E115" i="158"/>
  <c r="F115" i="158"/>
  <c r="G115" i="158"/>
  <c r="H115" i="158"/>
  <c r="I115" i="158"/>
  <c r="J115" i="158"/>
  <c r="K115" i="158"/>
  <c r="L115" i="158"/>
  <c r="P115" i="158"/>
  <c r="Q115" i="158"/>
  <c r="R115" i="158"/>
  <c r="S115" i="158"/>
  <c r="T115" i="158"/>
  <c r="U115" i="158"/>
  <c r="V115" i="158"/>
  <c r="W115" i="158"/>
  <c r="X115" i="158"/>
  <c r="E116" i="158"/>
  <c r="F116" i="158"/>
  <c r="G116" i="158"/>
  <c r="H116" i="158"/>
  <c r="I116" i="158"/>
  <c r="J116" i="158"/>
  <c r="K116" i="158"/>
  <c r="L116" i="158"/>
  <c r="Q116" i="158"/>
  <c r="R116" i="158"/>
  <c r="S116" i="158"/>
  <c r="T116" i="158"/>
  <c r="U116" i="158"/>
  <c r="V116" i="158"/>
  <c r="W116" i="158"/>
  <c r="X116" i="158"/>
  <c r="E117" i="158"/>
  <c r="F117" i="158"/>
  <c r="G117" i="158"/>
  <c r="H117" i="158"/>
  <c r="I117" i="158"/>
  <c r="J117" i="158"/>
  <c r="K117" i="158"/>
  <c r="L117" i="158"/>
  <c r="Q117" i="158"/>
  <c r="R117" i="158"/>
  <c r="S117" i="158"/>
  <c r="T117" i="158"/>
  <c r="U117" i="158"/>
  <c r="V117" i="158"/>
  <c r="W117" i="158"/>
  <c r="X117" i="158"/>
  <c r="D120" i="158"/>
  <c r="E120" i="158"/>
  <c r="F120" i="158"/>
  <c r="G120" i="158"/>
  <c r="H120" i="158"/>
  <c r="I120" i="158"/>
  <c r="J120" i="158"/>
  <c r="K120" i="158"/>
  <c r="L120" i="158"/>
  <c r="P120" i="158"/>
  <c r="Q120" i="158"/>
  <c r="R120" i="158"/>
  <c r="S120" i="158"/>
  <c r="T120" i="158"/>
  <c r="U120" i="158"/>
  <c r="V120" i="158"/>
  <c r="W120" i="158"/>
  <c r="X120" i="158"/>
  <c r="D131" i="158"/>
  <c r="E131" i="158"/>
  <c r="F131" i="158"/>
  <c r="G131" i="158"/>
  <c r="H131" i="158"/>
  <c r="I131" i="158"/>
  <c r="J131" i="158"/>
  <c r="K131" i="158"/>
  <c r="L131" i="158"/>
  <c r="P131" i="158"/>
  <c r="Q131" i="158"/>
  <c r="R131" i="158"/>
  <c r="S131" i="158"/>
  <c r="T131" i="158"/>
  <c r="U131" i="158"/>
  <c r="V131" i="158"/>
  <c r="W131" i="158"/>
  <c r="X131" i="158"/>
  <c r="E132" i="158"/>
  <c r="F132" i="158"/>
  <c r="G132" i="158"/>
  <c r="H132" i="158"/>
  <c r="I132" i="158"/>
  <c r="J132" i="158"/>
  <c r="K132" i="158"/>
  <c r="L132" i="158"/>
  <c r="Q132" i="158"/>
  <c r="R132" i="158"/>
  <c r="S132" i="158"/>
  <c r="T132" i="158"/>
  <c r="U132" i="158"/>
  <c r="V132" i="158"/>
  <c r="W132" i="158"/>
  <c r="X132" i="158"/>
  <c r="E133" i="158"/>
  <c r="F133" i="158"/>
  <c r="G133" i="158"/>
  <c r="H133" i="158"/>
  <c r="I133" i="158"/>
  <c r="J133" i="158"/>
  <c r="K133" i="158"/>
  <c r="L133" i="158"/>
  <c r="Q133" i="158"/>
  <c r="R133" i="158"/>
  <c r="S133" i="158"/>
  <c r="T133" i="158"/>
  <c r="U133" i="158"/>
  <c r="V133" i="158"/>
  <c r="W133" i="158"/>
  <c r="X133" i="158"/>
  <c r="D137" i="158"/>
  <c r="E137" i="158"/>
  <c r="F137" i="158"/>
  <c r="G137" i="158"/>
  <c r="H137" i="158"/>
  <c r="I137" i="158"/>
  <c r="J137" i="158"/>
  <c r="K137" i="158"/>
  <c r="L137" i="158"/>
  <c r="P137" i="158"/>
  <c r="Q137" i="158"/>
  <c r="R137" i="158"/>
  <c r="S137" i="158"/>
  <c r="T137" i="158"/>
  <c r="U137" i="158"/>
  <c r="V137" i="158"/>
  <c r="W137" i="158"/>
  <c r="X137" i="158"/>
  <c r="E138" i="158"/>
  <c r="F138" i="158"/>
  <c r="G138" i="158"/>
  <c r="H138" i="158"/>
  <c r="I138" i="158"/>
  <c r="J138" i="158"/>
  <c r="K138" i="158"/>
  <c r="L138" i="158"/>
  <c r="Q138" i="158"/>
  <c r="R138" i="158"/>
  <c r="S138" i="158"/>
  <c r="T138" i="158"/>
  <c r="U138" i="158"/>
  <c r="V138" i="158"/>
  <c r="W138" i="158"/>
  <c r="X138" i="158"/>
  <c r="E139" i="158"/>
  <c r="F139" i="158"/>
  <c r="G139" i="158"/>
  <c r="H139" i="158"/>
  <c r="I139" i="158"/>
  <c r="J139" i="158"/>
  <c r="K139" i="158"/>
  <c r="L139" i="158"/>
  <c r="Q139" i="158"/>
  <c r="R139" i="158"/>
  <c r="S139" i="158"/>
  <c r="T139" i="158"/>
  <c r="U139" i="158"/>
  <c r="V139" i="158"/>
  <c r="W139" i="158"/>
  <c r="X139" i="158"/>
  <c r="D148" i="158"/>
  <c r="E148" i="158"/>
  <c r="F148" i="158"/>
  <c r="G148" i="158"/>
  <c r="H148" i="158"/>
  <c r="I148" i="158"/>
  <c r="J148" i="158"/>
  <c r="K148" i="158"/>
  <c r="L148" i="158"/>
  <c r="P148" i="158"/>
  <c r="Q148" i="158"/>
  <c r="R148" i="158"/>
  <c r="S148" i="158"/>
  <c r="T148" i="158"/>
  <c r="U148" i="158"/>
  <c r="V148" i="158"/>
  <c r="W148" i="158"/>
  <c r="X148" i="158"/>
  <c r="D152" i="158"/>
  <c r="E152" i="158"/>
  <c r="F152" i="158"/>
  <c r="G152" i="158"/>
  <c r="H152" i="158"/>
  <c r="I152" i="158"/>
  <c r="J152" i="158"/>
  <c r="K152" i="158"/>
  <c r="L152" i="158"/>
  <c r="P152" i="158"/>
  <c r="Q152" i="158"/>
  <c r="R152" i="158"/>
  <c r="S152" i="158"/>
  <c r="T152" i="158"/>
  <c r="U152" i="158"/>
  <c r="V152" i="158"/>
  <c r="W152" i="158"/>
  <c r="X152" i="158"/>
  <c r="E153" i="158"/>
  <c r="F153" i="158"/>
  <c r="G153" i="158"/>
  <c r="H153" i="158"/>
  <c r="I153" i="158"/>
  <c r="J153" i="158"/>
  <c r="K153" i="158"/>
  <c r="L153" i="158"/>
  <c r="Q153" i="158"/>
  <c r="R153" i="158"/>
  <c r="S153" i="158"/>
  <c r="T153" i="158"/>
  <c r="U153" i="158"/>
  <c r="V153" i="158"/>
  <c r="W153" i="158"/>
  <c r="X153" i="158"/>
  <c r="E154" i="158"/>
  <c r="F154" i="158"/>
  <c r="G154" i="158"/>
  <c r="H154" i="158"/>
  <c r="I154" i="158"/>
  <c r="J154" i="158"/>
  <c r="K154" i="158"/>
  <c r="L154" i="158"/>
  <c r="Q154" i="158"/>
  <c r="R154" i="158"/>
  <c r="S154" i="158"/>
  <c r="T154" i="158"/>
  <c r="U154" i="158"/>
  <c r="V154" i="158"/>
  <c r="W154" i="158"/>
  <c r="X154" i="158"/>
  <c r="D157" i="158"/>
  <c r="E157" i="158"/>
  <c r="F157" i="158"/>
  <c r="G157" i="158"/>
  <c r="H157" i="158"/>
  <c r="I157" i="158"/>
  <c r="J157" i="158"/>
  <c r="K157" i="158"/>
  <c r="L157" i="158"/>
  <c r="P157" i="158"/>
  <c r="Q157" i="158"/>
  <c r="R157" i="158"/>
  <c r="S157" i="158"/>
  <c r="T157" i="158"/>
  <c r="U157" i="158"/>
  <c r="V157" i="158"/>
  <c r="W157" i="158"/>
  <c r="X157" i="158"/>
  <c r="D168" i="158"/>
  <c r="E168" i="158"/>
  <c r="F168" i="158"/>
  <c r="G168" i="158"/>
  <c r="H168" i="158"/>
  <c r="I168" i="158"/>
  <c r="J168" i="158"/>
  <c r="K168" i="158"/>
  <c r="L168" i="158"/>
  <c r="P168" i="158"/>
  <c r="Q168" i="158"/>
  <c r="R168" i="158"/>
  <c r="S168" i="158"/>
  <c r="T168" i="158"/>
  <c r="U168" i="158"/>
  <c r="V168" i="158"/>
  <c r="W168" i="158"/>
  <c r="X168" i="158"/>
  <c r="E169" i="158"/>
  <c r="F169" i="158"/>
  <c r="G169" i="158"/>
  <c r="H169" i="158"/>
  <c r="I169" i="158"/>
  <c r="J169" i="158"/>
  <c r="K169" i="158"/>
  <c r="L169" i="158"/>
  <c r="Q169" i="158"/>
  <c r="R169" i="158"/>
  <c r="S169" i="158"/>
  <c r="T169" i="158"/>
  <c r="U169" i="158"/>
  <c r="V169" i="158"/>
  <c r="W169" i="158"/>
  <c r="X169" i="158"/>
  <c r="E170" i="158"/>
  <c r="F170" i="158"/>
  <c r="G170" i="158"/>
  <c r="H170" i="158"/>
  <c r="I170" i="158"/>
  <c r="J170" i="158"/>
  <c r="K170" i="158"/>
  <c r="L170" i="158"/>
  <c r="Q170" i="158"/>
  <c r="R170" i="158"/>
  <c r="S170" i="158"/>
  <c r="T170" i="158"/>
  <c r="U170" i="158"/>
  <c r="V170" i="158"/>
  <c r="W170" i="158"/>
  <c r="X170" i="158"/>
  <c r="D174" i="158"/>
  <c r="E174" i="158"/>
  <c r="F174" i="158"/>
  <c r="G174" i="158"/>
  <c r="H174" i="158"/>
  <c r="I174" i="158"/>
  <c r="J174" i="158"/>
  <c r="K174" i="158"/>
  <c r="L174" i="158"/>
  <c r="P174" i="158"/>
  <c r="Q174" i="158"/>
  <c r="R174" i="158"/>
  <c r="S174" i="158"/>
  <c r="T174" i="158"/>
  <c r="U174" i="158"/>
  <c r="V174" i="158"/>
  <c r="W174" i="158"/>
  <c r="X174" i="158"/>
  <c r="E175" i="158"/>
  <c r="F175" i="158"/>
  <c r="G175" i="158"/>
  <c r="H175" i="158"/>
  <c r="I175" i="158"/>
  <c r="J175" i="158"/>
  <c r="K175" i="158"/>
  <c r="L175" i="158"/>
  <c r="Q175" i="158"/>
  <c r="R175" i="158"/>
  <c r="S175" i="158"/>
  <c r="T175" i="158"/>
  <c r="U175" i="158"/>
  <c r="V175" i="158"/>
  <c r="W175" i="158"/>
  <c r="X175" i="158"/>
  <c r="E176" i="158"/>
  <c r="F176" i="158"/>
  <c r="G176" i="158"/>
  <c r="H176" i="158"/>
  <c r="I176" i="158"/>
  <c r="J176" i="158"/>
  <c r="K176" i="158"/>
  <c r="L176" i="158"/>
  <c r="Q176" i="158"/>
  <c r="R176" i="158"/>
  <c r="S176" i="158"/>
  <c r="T176" i="158"/>
  <c r="U176" i="158"/>
  <c r="V176" i="158"/>
  <c r="W176" i="158"/>
  <c r="X176" i="158"/>
  <c r="D178" i="158"/>
  <c r="E178" i="158"/>
  <c r="F178" i="158"/>
  <c r="G178" i="158"/>
  <c r="H178" i="158"/>
  <c r="I178" i="158"/>
  <c r="J178" i="158"/>
  <c r="K178" i="158"/>
  <c r="L178" i="158"/>
  <c r="P178" i="158"/>
  <c r="Q178" i="158"/>
  <c r="R178" i="158"/>
  <c r="S178" i="158"/>
  <c r="T178" i="158"/>
  <c r="U178" i="158"/>
  <c r="V178" i="158"/>
  <c r="W178" i="158"/>
  <c r="X178" i="158"/>
  <c r="D182" i="158"/>
  <c r="E182" i="158"/>
  <c r="F182" i="158"/>
  <c r="G182" i="158"/>
  <c r="H182" i="158"/>
  <c r="I182" i="158"/>
  <c r="J182" i="158"/>
  <c r="K182" i="158"/>
  <c r="L182" i="158"/>
  <c r="P182" i="158"/>
  <c r="Q182" i="158"/>
  <c r="R182" i="158"/>
  <c r="S182" i="158"/>
  <c r="T182" i="158"/>
  <c r="U182" i="158"/>
  <c r="V182" i="158"/>
  <c r="W182" i="158"/>
  <c r="X182" i="158"/>
  <c r="E183" i="158"/>
  <c r="F183" i="158"/>
  <c r="G183" i="158"/>
  <c r="H183" i="158"/>
  <c r="I183" i="158"/>
  <c r="J183" i="158"/>
  <c r="K183" i="158"/>
  <c r="L183" i="158"/>
  <c r="Q183" i="158"/>
  <c r="R183" i="158"/>
  <c r="S183" i="158"/>
  <c r="T183" i="158"/>
  <c r="U183" i="158"/>
  <c r="V183" i="158"/>
  <c r="W183" i="158"/>
  <c r="X183" i="158"/>
  <c r="E184" i="158"/>
  <c r="F184" i="158"/>
  <c r="G184" i="158"/>
  <c r="H184" i="158"/>
  <c r="I184" i="158"/>
  <c r="J184" i="158"/>
  <c r="K184" i="158"/>
  <c r="L184" i="158"/>
  <c r="Q184" i="158"/>
  <c r="R184" i="158"/>
  <c r="S184" i="158"/>
  <c r="T184" i="158"/>
  <c r="U184" i="158"/>
  <c r="V184" i="158"/>
  <c r="W184" i="158"/>
  <c r="X184" i="158"/>
  <c r="D187" i="158"/>
  <c r="E187" i="158"/>
  <c r="F187" i="158"/>
  <c r="G187" i="158"/>
  <c r="H187" i="158"/>
  <c r="I187" i="158"/>
  <c r="J187" i="158"/>
  <c r="K187" i="158"/>
  <c r="L187" i="158"/>
  <c r="P187" i="158"/>
  <c r="Q187" i="158"/>
  <c r="R187" i="158"/>
  <c r="S187" i="158"/>
  <c r="T187" i="158"/>
  <c r="U187" i="158"/>
  <c r="V187" i="158"/>
  <c r="W187" i="158"/>
  <c r="X187" i="158"/>
  <c r="D198" i="158"/>
  <c r="E198" i="158"/>
  <c r="F198" i="158"/>
  <c r="G198" i="158"/>
  <c r="H198" i="158"/>
  <c r="I198" i="158"/>
  <c r="J198" i="158"/>
  <c r="K198" i="158"/>
  <c r="L198" i="158"/>
  <c r="P198" i="158"/>
  <c r="Q198" i="158"/>
  <c r="R198" i="158"/>
  <c r="S198" i="158"/>
  <c r="T198" i="158"/>
  <c r="U198" i="158"/>
  <c r="V198" i="158"/>
  <c r="W198" i="158"/>
  <c r="X198" i="158"/>
  <c r="E199" i="158"/>
  <c r="F199" i="158"/>
  <c r="G199" i="158"/>
  <c r="H199" i="158"/>
  <c r="I199" i="158"/>
  <c r="J199" i="158"/>
  <c r="K199" i="158"/>
  <c r="L199" i="158"/>
  <c r="Q199" i="158"/>
  <c r="R199" i="158"/>
  <c r="S199" i="158"/>
  <c r="T199" i="158"/>
  <c r="U199" i="158"/>
  <c r="V199" i="158"/>
  <c r="W199" i="158"/>
  <c r="X199" i="158"/>
  <c r="E200" i="158"/>
  <c r="F200" i="158"/>
  <c r="G200" i="158"/>
  <c r="H200" i="158"/>
  <c r="I200" i="158"/>
  <c r="J200" i="158"/>
  <c r="K200" i="158"/>
  <c r="L200" i="158"/>
  <c r="Q200" i="158"/>
  <c r="R200" i="158"/>
  <c r="S200" i="158"/>
  <c r="T200" i="158"/>
  <c r="U200" i="158"/>
  <c r="V200" i="158"/>
  <c r="W200" i="158"/>
  <c r="X200" i="158"/>
  <c r="D204" i="158"/>
  <c r="E204" i="158"/>
  <c r="F204" i="158"/>
  <c r="G204" i="158"/>
  <c r="H204" i="158"/>
  <c r="I204" i="158"/>
  <c r="J204" i="158"/>
  <c r="K204" i="158"/>
  <c r="L204" i="158"/>
  <c r="P204" i="158"/>
  <c r="Q204" i="158"/>
  <c r="R204" i="158"/>
  <c r="S204" i="158"/>
  <c r="T204" i="158"/>
  <c r="U204" i="158"/>
  <c r="V204" i="158"/>
  <c r="W204" i="158"/>
  <c r="X204" i="158"/>
  <c r="E205" i="158"/>
  <c r="F205" i="158"/>
  <c r="G205" i="158"/>
  <c r="H205" i="158"/>
  <c r="I205" i="158"/>
  <c r="J205" i="158"/>
  <c r="K205" i="158"/>
  <c r="L205" i="158"/>
  <c r="Q205" i="158"/>
  <c r="R205" i="158"/>
  <c r="S205" i="158"/>
  <c r="T205" i="158"/>
  <c r="U205" i="158"/>
  <c r="V205" i="158"/>
  <c r="W205" i="158"/>
  <c r="X205" i="158"/>
  <c r="E206" i="158"/>
  <c r="F206" i="158"/>
  <c r="G206" i="158"/>
  <c r="H206" i="158"/>
  <c r="I206" i="158"/>
  <c r="J206" i="158"/>
  <c r="K206" i="158"/>
  <c r="L206" i="158"/>
  <c r="Q206" i="158"/>
  <c r="R206" i="158"/>
  <c r="S206" i="158"/>
  <c r="T206" i="158"/>
  <c r="U206" i="158"/>
  <c r="V206" i="158"/>
  <c r="W206" i="158"/>
  <c r="X206" i="158"/>
  <c r="D215" i="158"/>
  <c r="E215" i="158"/>
  <c r="F215" i="158"/>
  <c r="G215" i="158"/>
  <c r="H215" i="158"/>
  <c r="I215" i="158"/>
  <c r="J215" i="158"/>
  <c r="K215" i="158"/>
  <c r="L215" i="158"/>
  <c r="P215" i="158"/>
  <c r="Q215" i="158"/>
  <c r="R215" i="158"/>
  <c r="S215" i="158"/>
  <c r="T215" i="158"/>
  <c r="U215" i="158"/>
  <c r="V215" i="158"/>
  <c r="W215" i="158"/>
  <c r="X215" i="158"/>
  <c r="D219" i="158"/>
  <c r="E219" i="158"/>
  <c r="F219" i="158"/>
  <c r="G219" i="158"/>
  <c r="H219" i="158"/>
  <c r="I219" i="158"/>
  <c r="J219" i="158"/>
  <c r="K219" i="158"/>
  <c r="L219" i="158"/>
  <c r="P219" i="158"/>
  <c r="Q219" i="158"/>
  <c r="R219" i="158"/>
  <c r="S219" i="158"/>
  <c r="T219" i="158"/>
  <c r="U219" i="158"/>
  <c r="V219" i="158"/>
  <c r="W219" i="158"/>
  <c r="X219" i="158"/>
  <c r="E220" i="158"/>
  <c r="F220" i="158"/>
  <c r="G220" i="158"/>
  <c r="H220" i="158"/>
  <c r="I220" i="158"/>
  <c r="J220" i="158"/>
  <c r="K220" i="158"/>
  <c r="L220" i="158"/>
  <c r="Q220" i="158"/>
  <c r="R220" i="158"/>
  <c r="S220" i="158"/>
  <c r="T220" i="158"/>
  <c r="U220" i="158"/>
  <c r="V220" i="158"/>
  <c r="W220" i="158"/>
  <c r="X220" i="158"/>
  <c r="E221" i="158"/>
  <c r="F221" i="158"/>
  <c r="G221" i="158"/>
  <c r="H221" i="158"/>
  <c r="I221" i="158"/>
  <c r="J221" i="158"/>
  <c r="K221" i="158"/>
  <c r="L221" i="158"/>
  <c r="Q221" i="158"/>
  <c r="R221" i="158"/>
  <c r="S221" i="158"/>
  <c r="T221" i="158"/>
  <c r="U221" i="158"/>
  <c r="V221" i="158"/>
  <c r="W221" i="158"/>
  <c r="X221" i="158"/>
  <c r="D224" i="158"/>
  <c r="E224" i="158"/>
  <c r="F224" i="158"/>
  <c r="G224" i="158"/>
  <c r="H224" i="158"/>
  <c r="I224" i="158"/>
  <c r="J224" i="158"/>
  <c r="K224" i="158"/>
  <c r="L224" i="158"/>
  <c r="P224" i="158"/>
  <c r="Q224" i="158"/>
  <c r="R224" i="158"/>
  <c r="S224" i="158"/>
  <c r="T224" i="158"/>
  <c r="U224" i="158"/>
  <c r="V224" i="158"/>
  <c r="W224" i="158"/>
  <c r="X224" i="158"/>
  <c r="D235" i="158"/>
  <c r="E235" i="158"/>
  <c r="F235" i="158"/>
  <c r="G235" i="158"/>
  <c r="H235" i="158"/>
  <c r="I235" i="158"/>
  <c r="J235" i="158"/>
  <c r="K235" i="158"/>
  <c r="L235" i="158"/>
  <c r="P235" i="158"/>
  <c r="Q235" i="158"/>
  <c r="R235" i="158"/>
  <c r="S235" i="158"/>
  <c r="T235" i="158"/>
  <c r="U235" i="158"/>
  <c r="V235" i="158"/>
  <c r="W235" i="158"/>
  <c r="X235" i="158"/>
  <c r="E236" i="158"/>
  <c r="F236" i="158"/>
  <c r="G236" i="158"/>
  <c r="H236" i="158"/>
  <c r="I236" i="158"/>
  <c r="J236" i="158"/>
  <c r="K236" i="158"/>
  <c r="L236" i="158"/>
  <c r="Q236" i="158"/>
  <c r="R236" i="158"/>
  <c r="S236" i="158"/>
  <c r="T236" i="158"/>
  <c r="U236" i="158"/>
  <c r="V236" i="158"/>
  <c r="W236" i="158"/>
  <c r="X236" i="158"/>
  <c r="E237" i="158"/>
  <c r="F237" i="158"/>
  <c r="G237" i="158"/>
  <c r="H237" i="158"/>
  <c r="I237" i="158"/>
  <c r="J237" i="158"/>
  <c r="K237" i="158"/>
  <c r="L237" i="158"/>
  <c r="Q237" i="158"/>
  <c r="R237" i="158"/>
  <c r="S237" i="158"/>
  <c r="T237" i="158"/>
  <c r="U237" i="158"/>
  <c r="V237" i="158"/>
  <c r="W237" i="158"/>
  <c r="X237" i="158"/>
  <c r="D241" i="158"/>
  <c r="E241" i="158"/>
  <c r="F241" i="158"/>
  <c r="G241" i="158"/>
  <c r="H241" i="158"/>
  <c r="I241" i="158"/>
  <c r="J241" i="158"/>
  <c r="K241" i="158"/>
  <c r="L241" i="158"/>
  <c r="P241" i="158"/>
  <c r="Q241" i="158"/>
  <c r="R241" i="158"/>
  <c r="S241" i="158"/>
  <c r="T241" i="158"/>
  <c r="U241" i="158"/>
  <c r="V241" i="158"/>
  <c r="W241" i="158"/>
  <c r="X241" i="158"/>
  <c r="E242" i="158"/>
  <c r="F242" i="158"/>
  <c r="G242" i="158"/>
  <c r="H242" i="158"/>
  <c r="I242" i="158"/>
  <c r="J242" i="158"/>
  <c r="K242" i="158"/>
  <c r="L242" i="158"/>
  <c r="Q242" i="158"/>
  <c r="R242" i="158"/>
  <c r="S242" i="158"/>
  <c r="T242" i="158"/>
  <c r="U242" i="158"/>
  <c r="V242" i="158"/>
  <c r="W242" i="158"/>
  <c r="X242" i="158"/>
  <c r="E243" i="158"/>
  <c r="F243" i="158"/>
  <c r="G243" i="158"/>
  <c r="H243" i="158"/>
  <c r="I243" i="158"/>
  <c r="J243" i="158"/>
  <c r="K243" i="158"/>
  <c r="L243" i="158"/>
  <c r="Q243" i="158"/>
  <c r="R243" i="158"/>
  <c r="S243" i="158"/>
  <c r="T243" i="158"/>
  <c r="U243" i="158"/>
  <c r="V243" i="158"/>
  <c r="W243" i="158"/>
  <c r="X243" i="158"/>
  <c r="D245" i="158"/>
  <c r="E245" i="158"/>
  <c r="F245" i="158"/>
  <c r="G245" i="158"/>
  <c r="H245" i="158"/>
  <c r="I245" i="158"/>
  <c r="J245" i="158"/>
  <c r="K245" i="158"/>
  <c r="L245" i="158"/>
  <c r="P245" i="158"/>
  <c r="Q245" i="158"/>
  <c r="R245" i="158"/>
  <c r="S245" i="158"/>
  <c r="T245" i="158"/>
  <c r="U245" i="158"/>
  <c r="V245" i="158"/>
  <c r="W245" i="158"/>
  <c r="X245" i="158"/>
  <c r="D249" i="158"/>
  <c r="E249" i="158"/>
  <c r="F249" i="158"/>
  <c r="G249" i="158"/>
  <c r="H249" i="158"/>
  <c r="I249" i="158"/>
  <c r="J249" i="158"/>
  <c r="K249" i="158"/>
  <c r="L249" i="158"/>
  <c r="P249" i="158"/>
  <c r="Q249" i="158"/>
  <c r="R249" i="158"/>
  <c r="S249" i="158"/>
  <c r="T249" i="158"/>
  <c r="U249" i="158"/>
  <c r="V249" i="158"/>
  <c r="W249" i="158"/>
  <c r="X249" i="158"/>
  <c r="E250" i="158"/>
  <c r="F250" i="158"/>
  <c r="G250" i="158"/>
  <c r="H250" i="158"/>
  <c r="I250" i="158"/>
  <c r="J250" i="158"/>
  <c r="K250" i="158"/>
  <c r="L250" i="158"/>
  <c r="Q250" i="158"/>
  <c r="R250" i="158"/>
  <c r="S250" i="158"/>
  <c r="T250" i="158"/>
  <c r="U250" i="158"/>
  <c r="V250" i="158"/>
  <c r="W250" i="158"/>
  <c r="X250" i="158"/>
  <c r="E251" i="158"/>
  <c r="F251" i="158"/>
  <c r="G251" i="158"/>
  <c r="H251" i="158"/>
  <c r="I251" i="158"/>
  <c r="J251" i="158"/>
  <c r="K251" i="158"/>
  <c r="L251" i="158"/>
  <c r="Q251" i="158"/>
  <c r="R251" i="158"/>
  <c r="S251" i="158"/>
  <c r="T251" i="158"/>
  <c r="U251" i="158"/>
  <c r="V251" i="158"/>
  <c r="W251" i="158"/>
  <c r="X251" i="158"/>
  <c r="D254" i="158"/>
  <c r="E254" i="158"/>
  <c r="F254" i="158"/>
  <c r="G254" i="158"/>
  <c r="H254" i="158"/>
  <c r="I254" i="158"/>
  <c r="J254" i="158"/>
  <c r="K254" i="158"/>
  <c r="L254" i="158"/>
  <c r="P254" i="158"/>
  <c r="Q254" i="158"/>
  <c r="R254" i="158"/>
  <c r="S254" i="158"/>
  <c r="T254" i="158"/>
  <c r="U254" i="158"/>
  <c r="V254" i="158"/>
  <c r="W254" i="158"/>
  <c r="X254" i="158"/>
  <c r="D265" i="158"/>
  <c r="E265" i="158"/>
  <c r="F265" i="158"/>
  <c r="G265" i="158"/>
  <c r="H265" i="158"/>
  <c r="I265" i="158"/>
  <c r="J265" i="158"/>
  <c r="K265" i="158"/>
  <c r="L265" i="158"/>
  <c r="P265" i="158"/>
  <c r="Q265" i="158"/>
  <c r="R265" i="158"/>
  <c r="S265" i="158"/>
  <c r="T265" i="158"/>
  <c r="U265" i="158"/>
  <c r="V265" i="158"/>
  <c r="W265" i="158"/>
  <c r="X265" i="158"/>
  <c r="E266" i="158"/>
  <c r="F266" i="158"/>
  <c r="G266" i="158"/>
  <c r="H266" i="158"/>
  <c r="I266" i="158"/>
  <c r="J266" i="158"/>
  <c r="K266" i="158"/>
  <c r="L266" i="158"/>
  <c r="Q266" i="158"/>
  <c r="R266" i="158"/>
  <c r="S266" i="158"/>
  <c r="T266" i="158"/>
  <c r="U266" i="158"/>
  <c r="V266" i="158"/>
  <c r="W266" i="158"/>
  <c r="X266" i="158"/>
  <c r="E267" i="158"/>
  <c r="F267" i="158"/>
  <c r="G267" i="158"/>
  <c r="H267" i="158"/>
  <c r="I267" i="158"/>
  <c r="J267" i="158"/>
  <c r="K267" i="158"/>
  <c r="L267" i="158"/>
  <c r="Q267" i="158"/>
  <c r="R267" i="158"/>
  <c r="S267" i="158"/>
  <c r="T267" i="158"/>
  <c r="U267" i="158"/>
  <c r="V267" i="158"/>
  <c r="W267" i="158"/>
  <c r="X267" i="158"/>
  <c r="D271" i="158"/>
  <c r="E271" i="158"/>
  <c r="F271" i="158"/>
  <c r="G271" i="158"/>
  <c r="H271" i="158"/>
  <c r="I271" i="158"/>
  <c r="J271" i="158"/>
  <c r="K271" i="158"/>
  <c r="L271" i="158"/>
  <c r="P271" i="158"/>
  <c r="Q271" i="158"/>
  <c r="R271" i="158"/>
  <c r="S271" i="158"/>
  <c r="T271" i="158"/>
  <c r="U271" i="158"/>
  <c r="V271" i="158"/>
  <c r="W271" i="158"/>
  <c r="X271" i="158"/>
  <c r="E272" i="158"/>
  <c r="F272" i="158"/>
  <c r="G272" i="158"/>
  <c r="H272" i="158"/>
  <c r="I272" i="158"/>
  <c r="J272" i="158"/>
  <c r="K272" i="158"/>
  <c r="L272" i="158"/>
  <c r="Q272" i="158"/>
  <c r="R272" i="158"/>
  <c r="S272" i="158"/>
  <c r="T272" i="158"/>
  <c r="U272" i="158"/>
  <c r="V272" i="158"/>
  <c r="W272" i="158"/>
  <c r="X272" i="158"/>
  <c r="E273" i="158"/>
  <c r="F273" i="158"/>
  <c r="G273" i="158"/>
  <c r="H273" i="158"/>
  <c r="I273" i="158"/>
  <c r="J273" i="158"/>
  <c r="K273" i="158"/>
  <c r="L273" i="158"/>
  <c r="Q273" i="158"/>
  <c r="R273" i="158"/>
  <c r="S273" i="158"/>
  <c r="T273" i="158"/>
  <c r="U273" i="158"/>
  <c r="V273" i="158"/>
  <c r="W273" i="158"/>
  <c r="X273" i="158"/>
  <c r="D282" i="158"/>
  <c r="E282" i="158"/>
  <c r="F282" i="158"/>
  <c r="G282" i="158"/>
  <c r="H282" i="158"/>
  <c r="I282" i="158"/>
  <c r="J282" i="158"/>
  <c r="K282" i="158"/>
  <c r="L282" i="158"/>
  <c r="P282" i="158"/>
  <c r="Q282" i="158"/>
  <c r="R282" i="158"/>
  <c r="S282" i="158"/>
  <c r="T282" i="158"/>
  <c r="U282" i="158"/>
  <c r="V282" i="158"/>
  <c r="W282" i="158"/>
  <c r="X282" i="158"/>
  <c r="D286" i="158"/>
  <c r="E286" i="158"/>
  <c r="F286" i="158"/>
  <c r="G286" i="158"/>
  <c r="H286" i="158"/>
  <c r="I286" i="158"/>
  <c r="J286" i="158"/>
  <c r="K286" i="158"/>
  <c r="L286" i="158"/>
  <c r="P286" i="158"/>
  <c r="Q286" i="158"/>
  <c r="R286" i="158"/>
  <c r="S286" i="158"/>
  <c r="T286" i="158"/>
  <c r="U286" i="158"/>
  <c r="V286" i="158"/>
  <c r="W286" i="158"/>
  <c r="X286" i="158"/>
  <c r="E287" i="158"/>
  <c r="F287" i="158"/>
  <c r="G287" i="158"/>
  <c r="H287" i="158"/>
  <c r="I287" i="158"/>
  <c r="J287" i="158"/>
  <c r="K287" i="158"/>
  <c r="L287" i="158"/>
  <c r="Q287" i="158"/>
  <c r="R287" i="158"/>
  <c r="S287" i="158"/>
  <c r="T287" i="158"/>
  <c r="U287" i="158"/>
  <c r="V287" i="158"/>
  <c r="W287" i="158"/>
  <c r="X287" i="158"/>
  <c r="E288" i="158"/>
  <c r="F288" i="158"/>
  <c r="G288" i="158"/>
  <c r="H288" i="158"/>
  <c r="I288" i="158"/>
  <c r="J288" i="158"/>
  <c r="K288" i="158"/>
  <c r="L288" i="158"/>
  <c r="Q288" i="158"/>
  <c r="R288" i="158"/>
  <c r="S288" i="158"/>
  <c r="T288" i="158"/>
  <c r="U288" i="158"/>
  <c r="V288" i="158"/>
  <c r="W288" i="158"/>
  <c r="X288" i="158"/>
  <c r="D291" i="158"/>
  <c r="E291" i="158"/>
  <c r="F291" i="158"/>
  <c r="G291" i="158"/>
  <c r="H291" i="158"/>
  <c r="I291" i="158"/>
  <c r="J291" i="158"/>
  <c r="K291" i="158"/>
  <c r="L291" i="158"/>
  <c r="P291" i="158"/>
  <c r="Q291" i="158"/>
  <c r="R291" i="158"/>
  <c r="S291" i="158"/>
  <c r="T291" i="158"/>
  <c r="U291" i="158"/>
  <c r="V291" i="158"/>
  <c r="W291" i="158"/>
  <c r="X291" i="158"/>
  <c r="D302" i="158"/>
  <c r="E302" i="158"/>
  <c r="F302" i="158"/>
  <c r="G302" i="158"/>
  <c r="H302" i="158"/>
  <c r="I302" i="158"/>
  <c r="J302" i="158"/>
  <c r="K302" i="158"/>
  <c r="L302" i="158"/>
  <c r="P302" i="158"/>
  <c r="Q302" i="158"/>
  <c r="R302" i="158"/>
  <c r="S302" i="158"/>
  <c r="T302" i="158"/>
  <c r="U302" i="158"/>
  <c r="V302" i="158"/>
  <c r="W302" i="158"/>
  <c r="X302" i="158"/>
  <c r="E303" i="158"/>
  <c r="F303" i="158"/>
  <c r="G303" i="158"/>
  <c r="H303" i="158"/>
  <c r="I303" i="158"/>
  <c r="J303" i="158"/>
  <c r="K303" i="158"/>
  <c r="L303" i="158"/>
  <c r="Q303" i="158"/>
  <c r="R303" i="158"/>
  <c r="S303" i="158"/>
  <c r="T303" i="158"/>
  <c r="U303" i="158"/>
  <c r="V303" i="158"/>
  <c r="W303" i="158"/>
  <c r="X303" i="158"/>
  <c r="E304" i="158"/>
  <c r="F304" i="158"/>
  <c r="G304" i="158"/>
  <c r="H304" i="158"/>
  <c r="I304" i="158"/>
  <c r="J304" i="158"/>
  <c r="K304" i="158"/>
  <c r="L304" i="158"/>
  <c r="Q304" i="158"/>
  <c r="R304" i="158"/>
  <c r="S304" i="158"/>
  <c r="T304" i="158"/>
  <c r="U304" i="158"/>
  <c r="V304" i="158"/>
  <c r="W304" i="158"/>
  <c r="X304" i="158"/>
  <c r="D308" i="158"/>
  <c r="E308" i="158"/>
  <c r="F308" i="158"/>
  <c r="G308" i="158"/>
  <c r="H308" i="158"/>
  <c r="I308" i="158"/>
  <c r="J308" i="158"/>
  <c r="K308" i="158"/>
  <c r="L308" i="158"/>
  <c r="P308" i="158"/>
  <c r="Q308" i="158"/>
  <c r="R308" i="158"/>
  <c r="S308" i="158"/>
  <c r="T308" i="158"/>
  <c r="U308" i="158"/>
  <c r="V308" i="158"/>
  <c r="W308" i="158"/>
  <c r="X308" i="158"/>
  <c r="E309" i="158"/>
  <c r="F309" i="158"/>
  <c r="G309" i="158"/>
  <c r="H309" i="158"/>
  <c r="I309" i="158"/>
  <c r="J309" i="158"/>
  <c r="K309" i="158"/>
  <c r="L309" i="158"/>
  <c r="Q309" i="158"/>
  <c r="R309" i="158"/>
  <c r="S309" i="158"/>
  <c r="T309" i="158"/>
  <c r="U309" i="158"/>
  <c r="V309" i="158"/>
  <c r="W309" i="158"/>
  <c r="X309" i="158"/>
  <c r="E310" i="158"/>
  <c r="F310" i="158"/>
  <c r="G310" i="158"/>
  <c r="H310" i="158"/>
  <c r="I310" i="158"/>
  <c r="J310" i="158"/>
  <c r="K310" i="158"/>
  <c r="L310" i="158"/>
  <c r="Q310" i="158"/>
  <c r="R310" i="158"/>
  <c r="S310" i="158"/>
  <c r="T310" i="158"/>
  <c r="U310" i="158"/>
  <c r="V310" i="158"/>
  <c r="W310" i="158"/>
  <c r="X310" i="158"/>
  <c r="D312" i="158"/>
  <c r="E312" i="158"/>
  <c r="F312" i="158"/>
  <c r="G312" i="158"/>
  <c r="H312" i="158"/>
  <c r="I312" i="158"/>
  <c r="J312" i="158"/>
  <c r="K312" i="158"/>
  <c r="L312" i="158"/>
  <c r="P312" i="158"/>
  <c r="Q312" i="158"/>
  <c r="R312" i="158"/>
  <c r="S312" i="158"/>
  <c r="T312" i="158"/>
  <c r="U312" i="158"/>
  <c r="V312" i="158"/>
  <c r="W312" i="158"/>
  <c r="X312" i="158"/>
  <c r="D316" i="158"/>
  <c r="E316" i="158"/>
  <c r="F316" i="158"/>
  <c r="G316" i="158"/>
  <c r="H316" i="158"/>
  <c r="I316" i="158"/>
  <c r="J316" i="158"/>
  <c r="K316" i="158"/>
  <c r="L316" i="158"/>
  <c r="P316" i="158"/>
  <c r="Q316" i="158"/>
  <c r="R316" i="158"/>
  <c r="S316" i="158"/>
  <c r="T316" i="158"/>
  <c r="U316" i="158"/>
  <c r="V316" i="158"/>
  <c r="W316" i="158"/>
  <c r="X316" i="158"/>
  <c r="E317" i="158"/>
  <c r="F317" i="158"/>
  <c r="G317" i="158"/>
  <c r="H317" i="158"/>
  <c r="I317" i="158"/>
  <c r="J317" i="158"/>
  <c r="K317" i="158"/>
  <c r="L317" i="158"/>
  <c r="Q317" i="158"/>
  <c r="R317" i="158"/>
  <c r="S317" i="158"/>
  <c r="T317" i="158"/>
  <c r="U317" i="158"/>
  <c r="V317" i="158"/>
  <c r="W317" i="158"/>
  <c r="X317" i="158"/>
  <c r="E318" i="158"/>
  <c r="F318" i="158"/>
  <c r="G318" i="158"/>
  <c r="H318" i="158"/>
  <c r="I318" i="158"/>
  <c r="J318" i="158"/>
  <c r="K318" i="158"/>
  <c r="L318" i="158"/>
  <c r="Q318" i="158"/>
  <c r="R318" i="158"/>
  <c r="S318" i="158"/>
  <c r="T318" i="158"/>
  <c r="U318" i="158"/>
  <c r="V318" i="158"/>
  <c r="W318" i="158"/>
  <c r="X318" i="158"/>
  <c r="D321" i="158"/>
  <c r="E321" i="158"/>
  <c r="F321" i="158"/>
  <c r="G321" i="158"/>
  <c r="H321" i="158"/>
  <c r="I321" i="158"/>
  <c r="J321" i="158"/>
  <c r="K321" i="158"/>
  <c r="L321" i="158"/>
  <c r="P321" i="158"/>
  <c r="Q321" i="158"/>
  <c r="R321" i="158"/>
  <c r="S321" i="158"/>
  <c r="T321" i="158"/>
  <c r="U321" i="158"/>
  <c r="V321" i="158"/>
  <c r="W321" i="158"/>
  <c r="X321" i="158"/>
  <c r="D332" i="158"/>
  <c r="E332" i="158"/>
  <c r="F332" i="158"/>
  <c r="G332" i="158"/>
  <c r="H332" i="158"/>
  <c r="I332" i="158"/>
  <c r="J332" i="158"/>
  <c r="K332" i="158"/>
  <c r="L332" i="158"/>
  <c r="P332" i="158"/>
  <c r="Q332" i="158"/>
  <c r="R332" i="158"/>
  <c r="S332" i="158"/>
  <c r="T332" i="158"/>
  <c r="U332" i="158"/>
  <c r="V332" i="158"/>
  <c r="W332" i="158"/>
  <c r="X332" i="158"/>
  <c r="E333" i="158"/>
  <c r="F333" i="158"/>
  <c r="G333" i="158"/>
  <c r="H333" i="158"/>
  <c r="I333" i="158"/>
  <c r="J333" i="158"/>
  <c r="K333" i="158"/>
  <c r="L333" i="158"/>
  <c r="Q333" i="158"/>
  <c r="R333" i="158"/>
  <c r="S333" i="158"/>
  <c r="T333" i="158"/>
  <c r="U333" i="158"/>
  <c r="V333" i="158"/>
  <c r="W333" i="158"/>
  <c r="X333" i="158"/>
  <c r="E334" i="158"/>
  <c r="F334" i="158"/>
  <c r="G334" i="158"/>
  <c r="H334" i="158"/>
  <c r="I334" i="158"/>
  <c r="J334" i="158"/>
  <c r="K334" i="158"/>
  <c r="L334" i="158"/>
  <c r="Q334" i="158"/>
  <c r="R334" i="158"/>
  <c r="S334" i="158"/>
  <c r="T334" i="158"/>
  <c r="U334" i="158"/>
  <c r="V334" i="158"/>
  <c r="W334" i="158"/>
  <c r="X334" i="158"/>
  <c r="D338" i="158"/>
  <c r="E338" i="158"/>
  <c r="F338" i="158"/>
  <c r="G338" i="158"/>
  <c r="H338" i="158"/>
  <c r="I338" i="158"/>
  <c r="J338" i="158"/>
  <c r="K338" i="158"/>
  <c r="L338" i="158"/>
  <c r="P338" i="158"/>
  <c r="Q338" i="158"/>
  <c r="R338" i="158"/>
  <c r="S338" i="158"/>
  <c r="T338" i="158"/>
  <c r="U338" i="158"/>
  <c r="V338" i="158"/>
  <c r="W338" i="158"/>
  <c r="X338" i="158"/>
  <c r="E339" i="158"/>
  <c r="F339" i="158"/>
  <c r="G339" i="158"/>
  <c r="H339" i="158"/>
  <c r="I339" i="158"/>
  <c r="J339" i="158"/>
  <c r="K339" i="158"/>
  <c r="L339" i="158"/>
  <c r="Q339" i="158"/>
  <c r="R339" i="158"/>
  <c r="S339" i="158"/>
  <c r="T339" i="158"/>
  <c r="U339" i="158"/>
  <c r="V339" i="158"/>
  <c r="W339" i="158"/>
  <c r="X339" i="158"/>
  <c r="E340" i="158"/>
  <c r="F340" i="158"/>
  <c r="G340" i="158"/>
  <c r="H340" i="158"/>
  <c r="I340" i="158"/>
  <c r="J340" i="158"/>
  <c r="K340" i="158"/>
  <c r="L340" i="158"/>
  <c r="Q340" i="158"/>
  <c r="R340" i="158"/>
  <c r="S340" i="158"/>
  <c r="T340" i="158"/>
  <c r="U340" i="158"/>
  <c r="V340" i="158"/>
  <c r="W340" i="158"/>
  <c r="X340" i="158"/>
  <c r="C15" i="157"/>
  <c r="D15" i="157"/>
  <c r="E15" i="157"/>
  <c r="F15" i="157"/>
  <c r="G15" i="157"/>
  <c r="H15" i="157"/>
  <c r="I15" i="157"/>
  <c r="J15" i="157"/>
  <c r="K15" i="157"/>
  <c r="D16" i="157"/>
  <c r="E16" i="157"/>
  <c r="F16" i="157"/>
  <c r="G16" i="157"/>
  <c r="H16" i="157"/>
  <c r="I16" i="157"/>
  <c r="J16" i="157"/>
  <c r="K16" i="157"/>
  <c r="D17" i="157"/>
  <c r="E17" i="157"/>
  <c r="F17" i="157"/>
  <c r="G17" i="157"/>
  <c r="H17" i="157"/>
  <c r="I17" i="157"/>
  <c r="J17" i="157"/>
  <c r="K17" i="157"/>
  <c r="C24" i="157"/>
  <c r="D24" i="157"/>
  <c r="E24" i="157"/>
  <c r="F24" i="157"/>
  <c r="G24" i="157"/>
  <c r="H24" i="157"/>
  <c r="I24" i="157"/>
  <c r="J24" i="157"/>
  <c r="K24" i="157"/>
  <c r="D25" i="157"/>
  <c r="E25" i="157"/>
  <c r="F25" i="157"/>
  <c r="G25" i="157"/>
  <c r="H25" i="157"/>
  <c r="I25" i="157"/>
  <c r="J25" i="157"/>
  <c r="K25" i="157"/>
  <c r="D26" i="157"/>
  <c r="E26" i="157"/>
  <c r="F26" i="157"/>
  <c r="G26" i="157"/>
  <c r="H26" i="157"/>
  <c r="I26" i="157"/>
  <c r="J26" i="157"/>
  <c r="K26" i="157"/>
  <c r="C30" i="157"/>
  <c r="D30" i="157"/>
  <c r="E30" i="157"/>
  <c r="F30" i="157"/>
  <c r="G30" i="157"/>
  <c r="H30" i="157"/>
  <c r="I30" i="157"/>
  <c r="J30" i="157"/>
  <c r="K30" i="157"/>
  <c r="D31" i="157"/>
  <c r="E31" i="157"/>
  <c r="F31" i="157"/>
  <c r="G31" i="157"/>
  <c r="H31" i="157"/>
  <c r="I31" i="157"/>
  <c r="J31" i="157"/>
  <c r="K31" i="157"/>
  <c r="D32" i="157"/>
  <c r="E32" i="157"/>
  <c r="F32" i="157"/>
  <c r="G32" i="157"/>
  <c r="H32" i="157"/>
  <c r="I32" i="157"/>
  <c r="J32" i="157"/>
  <c r="K32" i="157"/>
  <c r="Y13" i="154"/>
  <c r="Y14" i="154"/>
  <c r="Y15" i="154"/>
  <c r="Y16" i="154"/>
  <c r="Y17" i="154"/>
  <c r="Y18" i="154"/>
  <c r="Y19" i="154"/>
  <c r="Y20" i="154"/>
  <c r="X30" i="154"/>
  <c r="X31" i="154"/>
  <c r="X32" i="154"/>
  <c r="X33" i="154"/>
  <c r="X34" i="154"/>
  <c r="X35" i="154"/>
  <c r="X36" i="154"/>
  <c r="X37" i="154"/>
  <c r="K47" i="154"/>
  <c r="K48" i="154"/>
  <c r="K49" i="154"/>
  <c r="J57" i="154"/>
  <c r="J58" i="154"/>
  <c r="J59" i="154"/>
  <c r="R11" i="180" l="1"/>
  <c r="E212" i="180"/>
  <c r="E221" i="180" s="1"/>
</calcChain>
</file>

<file path=xl/comments1.xml><?xml version="1.0" encoding="utf-8"?>
<comments xmlns="http://schemas.openxmlformats.org/spreadsheetml/2006/main">
  <authors>
    <author>jmana</author>
  </authors>
  <commentList>
    <comment ref="G9" authorId="0">
      <text>
        <r>
          <rPr>
            <sz val="8"/>
            <color indexed="81"/>
            <rFont val="Tahoma"/>
            <family val="2"/>
          </rPr>
          <t>Refer to physical measure.</t>
        </r>
      </text>
    </comment>
    <comment ref="L9" authorId="0">
      <text>
        <r>
          <rPr>
            <sz val="8"/>
            <color indexed="81"/>
            <rFont val="Tahoma"/>
            <family val="2"/>
          </rPr>
          <t>Refer to physical measure.</t>
        </r>
      </text>
    </comment>
    <comment ref="Q9" authorId="0">
      <text>
        <r>
          <rPr>
            <sz val="8"/>
            <color indexed="81"/>
            <rFont val="Tahoma"/>
            <family val="2"/>
          </rPr>
          <t>Refer to physical measure.</t>
        </r>
      </text>
    </comment>
    <comment ref="V9" authorId="0">
      <text>
        <r>
          <rPr>
            <sz val="8"/>
            <color indexed="81"/>
            <rFont val="Tahoma"/>
            <family val="2"/>
          </rPr>
          <t>Refer to physical measure.</t>
        </r>
      </text>
    </comment>
    <comment ref="AA9" authorId="0">
      <text>
        <r>
          <rPr>
            <sz val="8"/>
            <color indexed="81"/>
            <rFont val="Tahoma"/>
            <family val="2"/>
          </rPr>
          <t>Refer to physical measure.</t>
        </r>
      </text>
    </comment>
  </commentList>
</comments>
</file>

<file path=xl/comments2.xml><?xml version="1.0" encoding="utf-8"?>
<comments xmlns="http://schemas.openxmlformats.org/spreadsheetml/2006/main">
  <authors>
    <author>jmana</author>
  </authors>
  <commentList>
    <comment ref="I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T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AE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AP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BA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BL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BW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CH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CS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DD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 ref="DO11" authorId="0">
      <text>
        <r>
          <rPr>
            <sz val="8"/>
            <color indexed="81"/>
            <rFont val="Tahoma"/>
            <family val="2"/>
          </rPr>
          <t>Indicate:
-the value of opex that is capitalised
-basis for capitalisation
-if capitalisation policy changes mid-period, historical expenditure has to be re-cast
-explain how the change affects historical data on which we rely for category assessment.</t>
        </r>
      </text>
    </comment>
  </commentList>
</comments>
</file>

<file path=xl/comments3.xml><?xml version="1.0" encoding="utf-8"?>
<comments xmlns="http://schemas.openxmlformats.org/spreadsheetml/2006/main">
  <authors>
    <author>lirla</author>
  </authors>
  <commentList>
    <comment ref="C37" authorId="0">
      <text>
        <r>
          <rPr>
            <b/>
            <sz val="8"/>
            <color indexed="81"/>
            <rFont val="Tahoma"/>
            <family val="2"/>
          </rPr>
          <t>lirla:</t>
        </r>
        <r>
          <rPr>
            <sz val="8"/>
            <color indexed="81"/>
            <rFont val="Tahoma"/>
            <family val="2"/>
          </rPr>
          <t xml:space="preserve">
might need this for each meter type/ service</t>
        </r>
      </text>
    </comment>
  </commentList>
</comments>
</file>

<file path=xl/comments4.xml><?xml version="1.0" encoding="utf-8"?>
<comments xmlns="http://schemas.openxmlformats.org/spreadsheetml/2006/main">
  <authors>
    <author>Jason Loft</author>
  </authors>
  <commentList>
    <comment ref="E11" authorId="0">
      <text>
        <r>
          <rPr>
            <b/>
            <sz val="8"/>
            <color indexed="81"/>
            <rFont val="Tahoma"/>
            <family val="2"/>
          </rPr>
          <t>Definitions:</t>
        </r>
        <r>
          <rPr>
            <sz val="8"/>
            <color indexed="81"/>
            <rFont val="Tahoma"/>
            <family val="2"/>
          </rPr>
          <t xml:space="preserve">
</t>
        </r>
        <r>
          <rPr>
            <b/>
            <sz val="8"/>
            <color indexed="81"/>
            <rFont val="Tahoma"/>
            <family val="2"/>
          </rPr>
          <t>CBD feeder:</t>
        </r>
        <r>
          <rPr>
            <sz val="8"/>
            <color indexed="81"/>
            <rFont val="Tahoma"/>
            <family val="2"/>
          </rPr>
          <t xml:space="preserve"> a feeder supplying predominantly commercial, high-rise buildings, supplied by a predominantly underground distribution network containing significant interconnection and redundancy when compared to urban areas.
</t>
        </r>
        <r>
          <rPr>
            <b/>
            <sz val="8"/>
            <color indexed="81"/>
            <rFont val="Tahoma"/>
            <family val="2"/>
          </rPr>
          <t>Urban feeder:</t>
        </r>
        <r>
          <rPr>
            <sz val="8"/>
            <color indexed="81"/>
            <rFont val="Tahoma"/>
            <family val="2"/>
          </rPr>
          <t xml:space="preserve"> a feeder, which is not a CBD feeder, with actual maximum demand over the reporting period per total feeder route length greater than 0.3 MVA/km.
</t>
        </r>
        <r>
          <rPr>
            <b/>
            <sz val="8"/>
            <color indexed="81"/>
            <rFont val="Tahoma"/>
            <family val="2"/>
          </rPr>
          <t xml:space="preserve">Short rural feeder: </t>
        </r>
        <r>
          <rPr>
            <sz val="8"/>
            <color indexed="81"/>
            <rFont val="Tahoma"/>
            <family val="2"/>
          </rPr>
          <t xml:space="preserve">a feeder which is not a CBD or urban feeder with a total feeder route length less than 200 km.
</t>
        </r>
        <r>
          <rPr>
            <b/>
            <sz val="8"/>
            <color indexed="81"/>
            <rFont val="Tahoma"/>
            <family val="2"/>
          </rPr>
          <t>Long rural feeder:</t>
        </r>
        <r>
          <rPr>
            <sz val="8"/>
            <color indexed="81"/>
            <rFont val="Tahoma"/>
            <family val="2"/>
          </rPr>
          <t xml:space="preserve"> a feeder which is not a CBD or urban feeder with a total feeder route length greater than 200 km.
</t>
        </r>
        <r>
          <rPr>
            <b/>
            <sz val="8"/>
            <color indexed="81"/>
            <rFont val="Tahoma"/>
            <family val="2"/>
          </rPr>
          <t>Subtransmission:</t>
        </r>
        <r>
          <rPr>
            <sz val="8"/>
            <color indexed="81"/>
            <rFont val="Tahoma"/>
            <family val="2"/>
          </rPr>
          <t xml:space="preserve"> for outages on the subtransmission system.
</t>
        </r>
        <r>
          <rPr>
            <b/>
            <sz val="8"/>
            <color indexed="81"/>
            <rFont val="Tahoma"/>
            <family val="2"/>
          </rPr>
          <t>Other:</t>
        </r>
        <r>
          <rPr>
            <sz val="8"/>
            <color indexed="81"/>
            <rFont val="Tahoma"/>
            <family val="2"/>
          </rPr>
          <t xml:space="preserve"> for outages on the transmission system or on an interconnector from a different DNSP.
For LV outages, allocate to the supplying HV feeder type.</t>
        </r>
      </text>
    </comment>
    <comment ref="H11" authorId="0">
      <text>
        <r>
          <rPr>
            <b/>
            <sz val="8"/>
            <color indexed="81"/>
            <rFont val="Tahoma"/>
            <family val="2"/>
          </rPr>
          <t>Definition:</t>
        </r>
        <r>
          <rPr>
            <sz val="8"/>
            <color indexed="81"/>
            <rFont val="Tahoma"/>
            <family val="2"/>
          </rPr>
          <t xml:space="preserve">
The average duration of an  interruption
experienced by an affected customer.</t>
        </r>
      </text>
    </comment>
    <comment ref="I11" authorId="0">
      <text>
        <r>
          <rPr>
            <b/>
            <sz val="8"/>
            <color indexed="81"/>
            <rFont val="Tahoma"/>
            <family val="2"/>
          </rPr>
          <t>Definition:</t>
        </r>
        <r>
          <rPr>
            <sz val="8"/>
            <color indexed="81"/>
            <rFont val="Tahoma"/>
            <family val="2"/>
          </rPr>
          <t xml:space="preserve">
The sum of the duration of each unplanned sustained customer
interruption (in minutes) divided by the total number of distribution
customers. Unplanned SAIDI excludes momentary interruptions (one minute or less).</t>
        </r>
      </text>
    </comment>
    <comment ref="J11" authorId="0">
      <text>
        <r>
          <rPr>
            <b/>
            <sz val="8"/>
            <color indexed="81"/>
            <rFont val="Tahoma"/>
            <family val="2"/>
          </rPr>
          <t>Definition:</t>
        </r>
        <r>
          <rPr>
            <sz val="8"/>
            <color indexed="81"/>
            <rFont val="Tahoma"/>
            <family val="2"/>
          </rPr>
          <t xml:space="preserve">
The total number of unplanned sustained customer interruptions
divided by the total number of distribution customers. Unplanned SAIFI excludes momentary interruptions (one minute or less). SAIFI is expressed per 0.01 interruptions.</t>
        </r>
      </text>
    </comment>
  </commentList>
</comments>
</file>

<file path=xl/sharedStrings.xml><?xml version="1.0" encoding="utf-8"?>
<sst xmlns="http://schemas.openxmlformats.org/spreadsheetml/2006/main" count="6784" uniqueCount="992">
  <si>
    <t>2. Expenditure</t>
  </si>
  <si>
    <t>CONTENTS</t>
  </si>
  <si>
    <t>PUBLIC LIGHTING</t>
  </si>
  <si>
    <t>Instructions</t>
  </si>
  <si>
    <t>Other</t>
  </si>
  <si>
    <t>POLES</t>
  </si>
  <si>
    <t>POLE TOP STRUCTURES</t>
  </si>
  <si>
    <t>OVERHEAD CONDUCTORS</t>
  </si>
  <si>
    <t>UNDERGROUND CABLES</t>
  </si>
  <si>
    <t>SERVICES</t>
  </si>
  <si>
    <t>TRANSFORMERS</t>
  </si>
  <si>
    <t>SWITCHGEAR</t>
  </si>
  <si>
    <t>OTHER</t>
  </si>
  <si>
    <t>INSTALLED ASSETS -˃ quantity by year</t>
  </si>
  <si>
    <t>Line ID</t>
  </si>
  <si>
    <t>Project type</t>
  </si>
  <si>
    <t>Originating substation</t>
  </si>
  <si>
    <t>Terminating substation</t>
  </si>
  <si>
    <t>Poles/Towers (including structures)</t>
  </si>
  <si>
    <t>Underground cables</t>
  </si>
  <si>
    <t>Comments</t>
  </si>
  <si>
    <t>(drop down list)</t>
  </si>
  <si>
    <t>Volume</t>
  </si>
  <si>
    <t>Substation ID</t>
  </si>
  <si>
    <t>Transformers</t>
  </si>
  <si>
    <t>Switchgear</t>
  </si>
  <si>
    <t>Capacitors</t>
  </si>
  <si>
    <t>Primary</t>
  </si>
  <si>
    <t>Pre</t>
  </si>
  <si>
    <t>Post</t>
  </si>
  <si>
    <t>MVA added</t>
  </si>
  <si>
    <t>DNSP high level description of customer-initiated connection works</t>
  </si>
  <si>
    <t>Residential</t>
  </si>
  <si>
    <t>Subdivision</t>
  </si>
  <si>
    <t>Embedded generation</t>
  </si>
  <si>
    <t>No.</t>
  </si>
  <si>
    <t>Commercial/Industrial</t>
  </si>
  <si>
    <t>$000's</t>
  </si>
  <si>
    <t>Simple connection LV</t>
  </si>
  <si>
    <t>Complex connection LV</t>
  </si>
  <si>
    <t>Complex connection HV</t>
  </si>
  <si>
    <t>Actual</t>
  </si>
  <si>
    <t>Augmentation Expenditure</t>
  </si>
  <si>
    <t>Current regulatory period</t>
  </si>
  <si>
    <t>REGULATORY REPORTING STATEMENT</t>
  </si>
  <si>
    <t>Volume (000's)</t>
  </si>
  <si>
    <t>TOTAL</t>
  </si>
  <si>
    <t>Fee-based services total cost ($000's)</t>
  </si>
  <si>
    <t>DNSP specification of common fee-based services activities annual cost</t>
  </si>
  <si>
    <t>Energisation</t>
  </si>
  <si>
    <t>De-energisation</t>
  </si>
  <si>
    <t>Re-energisation</t>
  </si>
  <si>
    <t>Raw maximum demand</t>
  </si>
  <si>
    <t>Network coincident maximum demand (MW)</t>
  </si>
  <si>
    <t>Network coincident maximum demand (MVA)</t>
  </si>
  <si>
    <t xml:space="preserve">Date MD occurred </t>
  </si>
  <si>
    <t>Half hour time period MD occurred</t>
  </si>
  <si>
    <t>Raw data</t>
  </si>
  <si>
    <t>MW</t>
  </si>
  <si>
    <t>MVA</t>
  </si>
  <si>
    <t>PF</t>
  </si>
  <si>
    <t>% MW Growth</t>
  </si>
  <si>
    <t>%MVA Growth</t>
  </si>
  <si>
    <t>Winter/Summer peaking</t>
  </si>
  <si>
    <t>New line on new route - single circuit</t>
  </si>
  <si>
    <t>New line on new route - dual circuit</t>
  </si>
  <si>
    <t>New line on new route - other</t>
  </si>
  <si>
    <t>Line rebuild over existing route - single circuit</t>
  </si>
  <si>
    <t>Line rebuild over existing route - dual circuit</t>
  </si>
  <si>
    <t>Reconductor - Single circuit</t>
  </si>
  <si>
    <t>Reconductor - Dual circuit</t>
  </si>
  <si>
    <t>Reconductor - Other</t>
  </si>
  <si>
    <t>String spare circuit</t>
  </si>
  <si>
    <t>New substation establishment</t>
  </si>
  <si>
    <t>Replacement expenditure</t>
  </si>
  <si>
    <t>TOTAL CAPEX</t>
  </si>
  <si>
    <t>Vegetation management</t>
  </si>
  <si>
    <t>Maintenance</t>
  </si>
  <si>
    <t>TOTAL OPEX</t>
  </si>
  <si>
    <t>opex</t>
  </si>
  <si>
    <t>Direct labour</t>
  </si>
  <si>
    <t>Direct materials</t>
  </si>
  <si>
    <t>Contractor/ outsource</t>
  </si>
  <si>
    <t>Total direct costs</t>
  </si>
  <si>
    <t>Total</t>
  </si>
  <si>
    <t>Contract negotiation expenditure</t>
  </si>
  <si>
    <t>Tree trimming (excluding hazard trees)</t>
  </si>
  <si>
    <t>Number</t>
  </si>
  <si>
    <t>Years</t>
  </si>
  <si>
    <t>Ground clearance</t>
  </si>
  <si>
    <t>Inspection</t>
  </si>
  <si>
    <t>CBD</t>
  </si>
  <si>
    <t>Urban</t>
  </si>
  <si>
    <t>Audit</t>
  </si>
  <si>
    <t>Access track clearance</t>
  </si>
  <si>
    <t xml:space="preserve">Direct Labour </t>
  </si>
  <si>
    <t xml:space="preserve">Direct Materials </t>
  </si>
  <si>
    <t xml:space="preserve">Other </t>
  </si>
  <si>
    <t>TOTAL DIRECT COSTS</t>
  </si>
  <si>
    <t>Inspection/ maintenance cycle</t>
  </si>
  <si>
    <t>Text</t>
  </si>
  <si>
    <t>Asset failure - overhead assets</t>
  </si>
  <si>
    <t>Asset failure - underground assets</t>
  </si>
  <si>
    <t>STANDARD CONTROL SERVICES</t>
  </si>
  <si>
    <t xml:space="preserve">Standard control services </t>
  </si>
  <si>
    <t xml:space="preserve">Alternative control services </t>
  </si>
  <si>
    <t xml:space="preserve">Negotiated services </t>
  </si>
  <si>
    <t xml:space="preserve">Unregulated services </t>
  </si>
  <si>
    <t xml:space="preserve"> Labour </t>
  </si>
  <si>
    <t xml:space="preserve"> Materials </t>
  </si>
  <si>
    <t>NETWORK OVERHEADS</t>
  </si>
  <si>
    <t>Total Network Overheads</t>
  </si>
  <si>
    <t>CORPORATE OVERHEADS</t>
  </si>
  <si>
    <t>Legal and secretariat</t>
  </si>
  <si>
    <t>Human resources</t>
  </si>
  <si>
    <t>Finance</t>
  </si>
  <si>
    <t>Regulatory</t>
  </si>
  <si>
    <t>Total Corporate Overheads</t>
  </si>
  <si>
    <t>Public lighting</t>
  </si>
  <si>
    <t>Other assets</t>
  </si>
  <si>
    <t>Other adjustments</t>
  </si>
  <si>
    <t>Vegetation management zones</t>
  </si>
  <si>
    <r>
      <t xml:space="preserve">Vegetation management zone number: </t>
    </r>
    <r>
      <rPr>
        <b/>
        <sz val="10"/>
        <color rgb="FFFF0000"/>
        <rFont val="Arial"/>
        <family val="2"/>
      </rPr>
      <t>1</t>
    </r>
  </si>
  <si>
    <t>Route line length wthin zone</t>
  </si>
  <si>
    <t>Number of maintenance spans</t>
  </si>
  <si>
    <t>Total length of maintenance spans (km)</t>
  </si>
  <si>
    <t>Hazard tree cutting</t>
  </si>
  <si>
    <t>Km of vegetation corridors</t>
  </si>
  <si>
    <t>Vegetation corridor clearance</t>
  </si>
  <si>
    <t>Km of maintenance access track</t>
  </si>
  <si>
    <t>Contractor liaison expendiure</t>
  </si>
  <si>
    <t>Other vegetation management costs not specificed in sheet</t>
  </si>
  <si>
    <t xml:space="preserve">TOTAL NUMBER OF ASSETS REPLACED </t>
  </si>
  <si>
    <t>Residential connection (Volume)</t>
  </si>
  <si>
    <t>Commercial/Industrial connection (Volume)</t>
  </si>
  <si>
    <t>Subdivision connection (Volume)</t>
  </si>
  <si>
    <t>Embedded generation connection (Volume)</t>
  </si>
  <si>
    <t>Meter types 1-4</t>
  </si>
  <si>
    <t>Meter type 5</t>
  </si>
  <si>
    <t>Meter type 6</t>
  </si>
  <si>
    <t>Meter type 7</t>
  </si>
  <si>
    <t>Labour</t>
  </si>
  <si>
    <t>Demand growth</t>
  </si>
  <si>
    <t>Subtransmission substation</t>
  </si>
  <si>
    <t>Privately owned</t>
  </si>
  <si>
    <t>Zone substation</t>
  </si>
  <si>
    <t>State owned</t>
  </si>
  <si>
    <t>Switching station</t>
  </si>
  <si>
    <t>Rural</t>
  </si>
  <si>
    <t>Other plant item</t>
  </si>
  <si>
    <t>Substation type</t>
  </si>
  <si>
    <t>Project ID</t>
  </si>
  <si>
    <t>Project trigger</t>
  </si>
  <si>
    <t>Substation rating
Normal cyclic
(MVA)</t>
  </si>
  <si>
    <t>Substation rating
N-1 emergency
(MVA)</t>
  </si>
  <si>
    <t>Other direct</t>
  </si>
  <si>
    <t>Total direct expenditure</t>
  </si>
  <si>
    <t>Units added</t>
  </si>
  <si>
    <t xml:space="preserve">Total direct expenditure </t>
  </si>
  <si>
    <t>Total expenditure</t>
  </si>
  <si>
    <t>Poles/Towers added</t>
  </si>
  <si>
    <t>Circuit km added</t>
  </si>
  <si>
    <t>Materials</t>
  </si>
  <si>
    <t>Number added</t>
  </si>
  <si>
    <t>Other - specify</t>
  </si>
  <si>
    <t>Civil works</t>
  </si>
  <si>
    <t>Power factor</t>
  </si>
  <si>
    <t>% MW growth</t>
  </si>
  <si>
    <t>% MVA growth</t>
  </si>
  <si>
    <t>Weather corrected 10% PoE</t>
  </si>
  <si>
    <t>Weather corrected 50% PoE</t>
  </si>
  <si>
    <t>&lt;insert subtransmission substation name&gt;</t>
  </si>
  <si>
    <t>&lt;insert subtransmission line name&gt;</t>
  </si>
  <si>
    <t>&lt;insert zone substation name&gt;</t>
  </si>
  <si>
    <t>&lt;insert feeder name&gt;</t>
  </si>
  <si>
    <t>&lt;insert name&gt;</t>
  </si>
  <si>
    <t>Motor Vehicles</t>
  </si>
  <si>
    <t>Buildings and property</t>
  </si>
  <si>
    <t>SCADA &amp; Network Control</t>
  </si>
  <si>
    <t xml:space="preserve">Cells in this sheet are to be directly linked to the forecast category expenditure sheets. </t>
  </si>
  <si>
    <t>Reconcilliation will be required to both statutory accounts and regulatory accounts for each year of historical expenditure.</t>
  </si>
  <si>
    <t>Reconcilliation will be required to the PTRM roll forward model for forecast expenditure</t>
  </si>
  <si>
    <t>capex</t>
  </si>
  <si>
    <t>PLEASE SPECIFY</t>
  </si>
  <si>
    <t>Contract</t>
  </si>
  <si>
    <t>ROUTINE MAINTENANCE</t>
  </si>
  <si>
    <t>Disaggregation</t>
  </si>
  <si>
    <t>Contracts</t>
  </si>
  <si>
    <t xml:space="preserve">Quantity of asset group </t>
  </si>
  <si>
    <t xml:space="preserve">Average age of asset group </t>
  </si>
  <si>
    <t>Related party margin</t>
  </si>
  <si>
    <t>No. of years or months</t>
  </si>
  <si>
    <t>POLE TOPS AND OVERHEAD LINES</t>
  </si>
  <si>
    <t>No. of pole tops maintained by zone substation</t>
  </si>
  <si>
    <t>No. of customer premises maintained</t>
  </si>
  <si>
    <t>POLE INSPECTION AND TREATMENT</t>
  </si>
  <si>
    <t>OVERHEAD ASSET INSPECTION</t>
  </si>
  <si>
    <t>Route km line patrolled by zone substation</t>
  </si>
  <si>
    <t>NETWORK UNDERGROUND CABLE MAINTENANCE</t>
  </si>
  <si>
    <t>LV - 11 to 22 kV</t>
  </si>
  <si>
    <t>Non-CBD</t>
  </si>
  <si>
    <t>DISTRIBUTION SWITCHGEAR MAINTENANCE</t>
  </si>
  <si>
    <t>No. of switches maintained by zone substation</t>
  </si>
  <si>
    <t>DISTRIBUTION SUBSTATION EQUIPMENT &amp; PROPERTY MAINTENANCE</t>
  </si>
  <si>
    <t>No. of projects completed by distribution substation</t>
  </si>
  <si>
    <t>DISTRIBUTION SUBSTATION TRANSFORMERS</t>
  </si>
  <si>
    <t>No. of installed transformers by distribution substation</t>
  </si>
  <si>
    <t xml:space="preserve">     TRANSFORMERS - HV</t>
  </si>
  <si>
    <t>DISTRIBUTION SUBSTATION - OTHER EQUIPMENT</t>
  </si>
  <si>
    <t>DISTRIBUTION SUBSTATION - PROPERTY</t>
  </si>
  <si>
    <t>ZONE SUBSTATION EQUIPMENT MAINTENANCE</t>
  </si>
  <si>
    <t>No. of projects completed by zone substation</t>
  </si>
  <si>
    <t>ZONE SUBSTATION TRANSFORMERS</t>
  </si>
  <si>
    <t>No. of power transformers; no. of switchgear; no. of SCADA; no. of circuits</t>
  </si>
  <si>
    <t>ZONE SUBSTATION - OTHER EQUIPMENT</t>
  </si>
  <si>
    <t>ZONE SUBSTATION PROPERTY MAINTENANCE</t>
  </si>
  <si>
    <t>MVA; Number of zone substation properties maintained</t>
  </si>
  <si>
    <t xml:space="preserve">PUBLIC LIGHTING MAINTENANCE </t>
  </si>
  <si>
    <t>No. of public lights serviced by zone substation; No. of km patrolled by zone substation</t>
  </si>
  <si>
    <t>MAIN ROADS</t>
  </si>
  <si>
    <t>RESIDENTIAL ROADS</t>
  </si>
  <si>
    <t>SCADA AND NETWORK CONTROL MAINTENANCE</t>
  </si>
  <si>
    <t>DNSP to define</t>
  </si>
  <si>
    <t>[OTHER MAINTENANCE ACTIVITY 1]</t>
  </si>
  <si>
    <t>[OTHER MAINTENANCE ACTIVITY 2]</t>
  </si>
  <si>
    <t>TOTAL MAINTENANCE EXPENDITURE</t>
  </si>
  <si>
    <t>Third party</t>
  </si>
  <si>
    <t>Overloads</t>
  </si>
  <si>
    <t>Switching and protection error</t>
  </si>
  <si>
    <t>Unknown</t>
  </si>
  <si>
    <t>Direct Labour</t>
  </si>
  <si>
    <t>Total - Direct costs</t>
  </si>
  <si>
    <t>Total emergency response expenditure (opex)</t>
  </si>
  <si>
    <t xml:space="preserve">   Due to severe weather events</t>
  </si>
  <si>
    <t xml:space="preserve">   Total</t>
  </si>
  <si>
    <t>TOTAL EMERGENCY RESPONSE</t>
  </si>
  <si>
    <t>Weather</t>
  </si>
  <si>
    <t>[expenditure category currently reported under annual RIN 1]</t>
  </si>
  <si>
    <t>[expenditure category currently reported under annual RIN 2]</t>
  </si>
  <si>
    <t>[expenditure category currently reported under annual RIN 3]</t>
  </si>
  <si>
    <t>[expenditure category currently reported under annual RIN 4]</t>
  </si>
  <si>
    <t>[expenditure category currently reported under annual RIN 5]</t>
  </si>
  <si>
    <t>Office of the CEO</t>
  </si>
  <si>
    <t>IT and communications**</t>
  </si>
  <si>
    <t>Motor vehicles**</t>
  </si>
  <si>
    <t xml:space="preserve">Average frequency of cutting cycle (years) </t>
  </si>
  <si>
    <t>Major contracts - related party</t>
  </si>
  <si>
    <t>Major contracts - non-related party</t>
  </si>
  <si>
    <t>Vegetation management costs</t>
  </si>
  <si>
    <t>Other costs (table below)</t>
  </si>
  <si>
    <t>Tree replacement program costs</t>
  </si>
  <si>
    <t>Adjustments</t>
  </si>
  <si>
    <t>Emebedded generators</t>
  </si>
  <si>
    <t>List of primary vegetation management regulatory requirements (e.g. bushfire regulations)</t>
  </si>
  <si>
    <t>Which cost(s) does the obligation affect?</t>
  </si>
  <si>
    <t>Reference to explanation of impact</t>
  </si>
  <si>
    <t>Comment on any standards imposed for vegetation management work within this zone; for example, cutting to greater clearance margins than required by legislation.</t>
  </si>
  <si>
    <t>Urban (no.)</t>
  </si>
  <si>
    <t>CBD (no.)</t>
  </si>
  <si>
    <t>Underground  (no.)</t>
  </si>
  <si>
    <t>Overhead (no.)</t>
  </si>
  <si>
    <t>Cost per lot ($)</t>
  </si>
  <si>
    <t>Complex connection Sub-transmission</t>
  </si>
  <si>
    <t>Cabling (km)</t>
  </si>
  <si>
    <t>Number of poles installed (no.)</t>
  </si>
  <si>
    <t>Average unit cost ($)</t>
  </si>
  <si>
    <t>Miscellaneous fee-based services</t>
  </si>
  <si>
    <t>Miscellaneous quoted services</t>
  </si>
  <si>
    <t>2009/10</t>
  </si>
  <si>
    <t>2010/11</t>
  </si>
  <si>
    <t>2011/12</t>
  </si>
  <si>
    <t>2012/13</t>
  </si>
  <si>
    <t>As incurred (real $M 2012/13)</t>
  </si>
  <si>
    <t>actual</t>
  </si>
  <si>
    <t>Connections</t>
  </si>
  <si>
    <t>Metering</t>
  </si>
  <si>
    <t>Fee and quoted</t>
  </si>
  <si>
    <t>Augmentation capex</t>
  </si>
  <si>
    <t>subtransmission lines</t>
  </si>
  <si>
    <t>distribution substations</t>
  </si>
  <si>
    <t>HV feeders</t>
  </si>
  <si>
    <t>LV feeders</t>
  </si>
  <si>
    <t>subtransmission substations, switching stations, zone substations</t>
  </si>
  <si>
    <t>total augmentation capex</t>
  </si>
  <si>
    <t>link to table</t>
  </si>
  <si>
    <t>OTHER - PLEASE ADD A ROW AND SPECIFY</t>
  </si>
  <si>
    <t>33 kV and above</t>
  </si>
  <si>
    <t xml:space="preserve">     TRANSFORMERS - ZONE SUBSTATION</t>
  </si>
  <si>
    <t xml:space="preserve">     TRANSFORMERS - DISTRIBUTION SUBSTATION</t>
  </si>
  <si>
    <t>Substation upgrade - capacity</t>
  </si>
  <si>
    <r>
      <t xml:space="preserve">Voltage </t>
    </r>
    <r>
      <rPr>
        <sz val="11"/>
        <color rgb="FFFF0000"/>
        <rFont val="Calibri"/>
        <family val="2"/>
        <scheme val="minor"/>
      </rPr>
      <t>issues</t>
    </r>
  </si>
  <si>
    <t>Substation upgrade - voltage</t>
  </si>
  <si>
    <t>Reactive power issue</t>
  </si>
  <si>
    <t>Fault level issues</t>
  </si>
  <si>
    <t>Project description and changes</t>
  </si>
  <si>
    <t>Plant and equipment expenditure and volume</t>
  </si>
  <si>
    <t>Other expenditure</t>
  </si>
  <si>
    <t>Land and easements</t>
  </si>
  <si>
    <t>Voltage (kV)</t>
  </si>
  <si>
    <t>Installation (Labour)</t>
  </si>
  <si>
    <t>Related party margins</t>
  </si>
  <si>
    <t>Major contracts - non related party</t>
  </si>
  <si>
    <t>Land purchase</t>
  </si>
  <si>
    <t>Easements</t>
  </si>
  <si>
    <t>MVAR added</t>
  </si>
  <si>
    <t>Line upgrade - raising/retensoring</t>
  </si>
  <si>
    <t>Line upgrade - voltage upgrade</t>
  </si>
  <si>
    <t>Route line length added</t>
  </si>
  <si>
    <t>Circuit line length added</t>
  </si>
  <si>
    <t>Poles/Towers (including structures, and civil works)</t>
  </si>
  <si>
    <t>km added</t>
  </si>
  <si>
    <t>Line upgrade - capacity</t>
  </si>
  <si>
    <t>Project type description and changes</t>
  </si>
  <si>
    <t>Expenditure</t>
  </si>
  <si>
    <t>Land purchases</t>
  </si>
  <si>
    <t>Capacity</t>
  </si>
  <si>
    <t>Substation rating (MVA)</t>
  </si>
  <si>
    <t>Utilisation</t>
  </si>
  <si>
    <t xml:space="preserve">Year (if relevant): </t>
  </si>
  <si>
    <t>Average number of trees per maintenance span</t>
  </si>
  <si>
    <t>Volume (no.)</t>
  </si>
  <si>
    <t>BY: TOTAL POLES BY FEEDER TYPE</t>
  </si>
  <si>
    <t xml:space="preserve">TOTAL CBD POLES </t>
  </si>
  <si>
    <t xml:space="preserve">TOTAL URBAN POLES </t>
  </si>
  <si>
    <t xml:space="preserve">TOTAL RURAL LONG POLES </t>
  </si>
  <si>
    <t xml:space="preserve">TOTAL RURAL SHORT POLES </t>
  </si>
  <si>
    <t>BY: STRUCTURE COMPLEXITY</t>
  </si>
  <si>
    <t>SIMPLE</t>
  </si>
  <si>
    <t>COMPLEX</t>
  </si>
  <si>
    <t>BY: CONDUCTOR LENGTH BY FEEDER TYPE</t>
  </si>
  <si>
    <t>CONDUCTORS CBD (KM)</t>
  </si>
  <si>
    <t>CONDUCTORS URBAN (KM)</t>
  </si>
  <si>
    <t>CONDUCTORS RURAL LONG (KM)</t>
  </si>
  <si>
    <t>CONDUCTORS RURAL SHORT (KM)</t>
  </si>
  <si>
    <t>BY: HIGHEST OPERATING VOLTAGE</t>
  </si>
  <si>
    <t>˂ ≈ 1 kV</t>
  </si>
  <si>
    <t>CABLE CBD (KM)</t>
  </si>
  <si>
    <t>CABLE URBAN (KM)</t>
  </si>
  <si>
    <t>CABLE RURAL LONG (KM)</t>
  </si>
  <si>
    <t>CABLE RURAL SHORT (KM)</t>
  </si>
  <si>
    <t xml:space="preserve">BY: CONNECTION VOLTAGE; CUSTOMER TYPE; CONNECTION COMPLEXITY </t>
  </si>
  <si>
    <t xml:space="preserve">˂ ≈ 11 kV ; RESIDENTIAL ; SIMPLE TYPE </t>
  </si>
  <si>
    <t xml:space="preserve">˂ ≈ 11 kV ; COMMERCIAL &amp; INDUSTRIAL ; SIMPLE TYPE </t>
  </si>
  <si>
    <t xml:space="preserve">˂ ≈ 11 kV ; RESIDENTIAL ; COMPLEX TYPE </t>
  </si>
  <si>
    <t xml:space="preserve">˂ ≈ 11 kV ; COMMERCIAL &amp; INDUSTRIAL ; COMPLEX TYPE </t>
  </si>
  <si>
    <t xml:space="preserve">˂ ≈ 11 kV ; SUBDIVISION ; COMPLEX TYPE </t>
  </si>
  <si>
    <t>BY: MOUNTING TYPE; HIGHEST OPERATING VOLTAGE ; AMPERE RATING; NUMBER OF PHASES (at LV)</t>
  </si>
  <si>
    <t xml:space="preserve">POLE MOUNTED ; &gt; 22 kV ;  &lt; ≈ 60 kVA </t>
  </si>
  <si>
    <t xml:space="preserve">POLE MOUNTED ; &gt; 22 kV ;  &gt; 60 kVA and &lt; ≈ 600 kVA </t>
  </si>
  <si>
    <t>POLE MOUNTED ; &gt; 22 kV ;  &gt; 600 kVA</t>
  </si>
  <si>
    <t>POLE MOUNTED ; &gt; 22 kV ;  &gt; 60 kVA and &lt; ≈ 600 kVA</t>
  </si>
  <si>
    <t>POLE MOUNTED ; &gt; 22 kV ;  &gt;  600 kVA</t>
  </si>
  <si>
    <t xml:space="preserve">KIOSK MOUNTED ; &gt; 22 kV ;  &lt; ≈ 60 kVA </t>
  </si>
  <si>
    <t xml:space="preserve">KIOSK MOUNTED ; &gt; 22 kV ;  &gt; 60 kVA and &lt; ≈ 600 kVA </t>
  </si>
  <si>
    <t>KIOSK MOUNTED ; &gt; 22 kV ;  &gt; 600 kVA</t>
  </si>
  <si>
    <t>KIOSK MOUNTED ; &gt; 22 kV ;  &gt; 60 kVA and &lt; ≈ 600 kVA</t>
  </si>
  <si>
    <t>KIOSK MOUNTED ; &gt; 22 kV ;  &gt;  600 kVA</t>
  </si>
  <si>
    <t>BY: TOTAL MVA</t>
  </si>
  <si>
    <t>TOTAL MVA REPLACED</t>
  </si>
  <si>
    <t>TOTAL MVA DISPOSED OF</t>
  </si>
  <si>
    <t>BY: HIGHEST OPERATING VOLTAGE ; SWITCH FUNCTION</t>
  </si>
  <si>
    <t>BY: DNSP DEFINED</t>
  </si>
  <si>
    <t>total labour costs</t>
  </si>
  <si>
    <t>Annual totals</t>
  </si>
  <si>
    <t>Annual allowances</t>
  </si>
  <si>
    <t>Annual other costs</t>
  </si>
  <si>
    <t>average paid hours not worked</t>
  </si>
  <si>
    <t xml:space="preserve">Annual ordinary time hours costs </t>
  </si>
  <si>
    <t>Annual overtime hours costs</t>
  </si>
  <si>
    <t>New customer connections</t>
  </si>
  <si>
    <t>STANDARD LIFE (YEARS)</t>
  </si>
  <si>
    <t>MEAN</t>
  </si>
  <si>
    <t>STANDARD DEVIATION</t>
  </si>
  <si>
    <t>BY: HIGHEST OPERATING VOLTAGE ; MATERIAL TYPE;  STAKING (if wood)</t>
  </si>
  <si>
    <t>STAKING OF A WOODEN POLE</t>
  </si>
  <si>
    <t xml:space="preserve">˂ ≈ 11 kV ; WOOD </t>
  </si>
  <si>
    <t xml:space="preserve">&gt; 11 kV &amp; &lt;≈ 33 kV ; WOOD </t>
  </si>
  <si>
    <t xml:space="preserve">&gt; 33 kV &amp; &lt;≈ 66 kV ; WOOD </t>
  </si>
  <si>
    <t xml:space="preserve">&gt; 66 kV &amp; &lt;≈ 132 kV ; WOOD </t>
  </si>
  <si>
    <t xml:space="preserve">&gt; 132 kV ; WOOD </t>
  </si>
  <si>
    <t xml:space="preserve">˂ ≈ 11 kV ; CONCRETE </t>
  </si>
  <si>
    <t xml:space="preserve">&gt; 11 kV &amp; &lt;≈ 33 kV ; CONCRETE </t>
  </si>
  <si>
    <t xml:space="preserve">&gt; 33 kV &amp; &lt;≈ 66 kV ; CONCRETE </t>
  </si>
  <si>
    <t xml:space="preserve">&gt; 66 kV &amp; &lt;≈ 132 kV ; CONCRETE </t>
  </si>
  <si>
    <t xml:space="preserve">&gt; 132 kV ; CONCRETE </t>
  </si>
  <si>
    <t xml:space="preserve">˂ ≈ 11 kV ; STEEL </t>
  </si>
  <si>
    <t xml:space="preserve">&gt; 11 kV &amp; &lt;≈ 33 kV ; STEEL </t>
  </si>
  <si>
    <t xml:space="preserve">&gt; 33 kV &amp; &lt;≈ 66 kV ; STEEL </t>
  </si>
  <si>
    <t xml:space="preserve">&gt; 66 kV &amp; &lt;≈ 132 kV ; STEEL </t>
  </si>
  <si>
    <t xml:space="preserve">&gt; 132 kV ; STEEL </t>
  </si>
  <si>
    <t>&gt; 22 kV &amp; &lt; ≈ 66 kV</t>
  </si>
  <si>
    <t>&gt; 66 kV &amp; &lt; ≈ 132 kV</t>
  </si>
  <si>
    <t>&gt; 132 kV</t>
  </si>
  <si>
    <t>&gt; 1 kV &amp; &lt; ≈ 11 kV</t>
  </si>
  <si>
    <t>&gt; 11 kV &amp; &lt; ≈ 22 kV</t>
  </si>
  <si>
    <t>&gt; 22 kV &amp; &lt; ≈ 33 kV</t>
  </si>
  <si>
    <t>&gt; 33 kV &amp; &lt; ≈ 66 kV</t>
  </si>
  <si>
    <t>&gt;  132 kV</t>
  </si>
  <si>
    <t xml:space="preserve">&gt; 11 kV  &amp; &lt; ≈ 22 kV ; COMMERCIAL &amp; INDUSTRIAL ; COMPLEX TYPE </t>
  </si>
  <si>
    <t xml:space="preserve">&gt; 11 kV  &amp; &lt; ≈ 22 kV ; SUBDIVISION ; COMPLEX TYPE </t>
  </si>
  <si>
    <t xml:space="preserve">&gt; 22 kV &amp; &lt; ≈ 33 kV ; COMMERCIAL &amp; INDUSTRIAL ; COMPLEX TYPE </t>
  </si>
  <si>
    <t xml:space="preserve">&gt; 22 kV &amp; &lt; ≈ 33 kV ; SUBDIVISION ; COMPLEX TYPE </t>
  </si>
  <si>
    <t xml:space="preserve">&gt; 33 kV &amp; &lt; ≈ 66 kV ; COMMERCIAL &amp; INDUSTRIAL ; COMPLEX TYPE </t>
  </si>
  <si>
    <t xml:space="preserve">&gt; 33 kV &amp; &lt; ≈ 66 kV ; SUBDIVISION ; COMPLEX TYPE </t>
  </si>
  <si>
    <t xml:space="preserve">&gt; 66 kV &amp; &lt; ≈ 132 kV ; COMMERCIAL &amp; INDUSTRIAL ; COMPLEX TYPE </t>
  </si>
  <si>
    <t xml:space="preserve">&gt; 66 kV &amp; &lt; ≈ 132 kV ; SUBDIVISION ; COMPLEX TYPE </t>
  </si>
  <si>
    <t xml:space="preserve">&gt; 132 kV ; COMMERCIAL &amp; INDUSTRIAL ; COMPLEX TYPE </t>
  </si>
  <si>
    <t xml:space="preserve">&gt; 132 kV ; SUBDIVISION ; COMPLEX TYPE </t>
  </si>
  <si>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</si>
  <si>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</si>
  <si>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</si>
  <si>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</si>
  <si>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</si>
  <si>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</si>
  <si>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</si>
  <si>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</si>
  <si>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</si>
  <si>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</si>
  <si>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</si>
  <si>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</si>
  <si>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 ≈ 11 kV ; FUSE &amp; FUSE SWITCH</t>
  </si>
  <si>
    <t>˂ ≈ 11 kV  ; FUSE &amp; FUSE SWITCH</t>
  </si>
  <si>
    <t>˂ ≈ 11 kV ; LINKS</t>
  </si>
  <si>
    <t>&gt; 11 kV &amp; &lt; ≈ 22 kV  ; CIRCUIT BREAKER</t>
  </si>
  <si>
    <t>&gt; 11 kV &amp; &lt; ≈ 22 kV  ; LOAD BREAK SWITCH</t>
  </si>
  <si>
    <t>&gt; 11 kV &amp; &lt; ≈ 22 kV  ; LINKS</t>
  </si>
  <si>
    <t>&gt; 22 kV &amp; &lt; ≈ 33 kV ; CIRCUIT BREAKER</t>
  </si>
  <si>
    <t>&gt; 22 kV &amp; &lt; ≈ 33 kV ; LINKS</t>
  </si>
  <si>
    <t>&gt; 33 kV &amp; &lt; ≈ 66 kV ; CIRCUIT BREAKER</t>
  </si>
  <si>
    <t>&gt; 33 kV &amp; &lt; ≈ 66 kV ; ISOLATORS, EARTHING SWITCH</t>
  </si>
  <si>
    <t>&gt; 66 kV &amp; &lt; ≈ 132 kV ; CIRCUIT BREAKER</t>
  </si>
  <si>
    <t>&gt; 66 kV &amp; &lt; ≈ 132 kV  ; ISOLATORS, EARTHING SWITCH</t>
  </si>
  <si>
    <t>&gt; 132 kV ; CIRCUIT BREAKER</t>
  </si>
  <si>
    <t>&gt; 132 kV ; ISOLATORS, EARTHING SWITCH</t>
  </si>
  <si>
    <t xml:space="preserve">EXPENDITURE
 ($000's) </t>
  </si>
  <si>
    <t xml:space="preserve">UNIT COST </t>
  </si>
  <si>
    <t>-</t>
  </si>
  <si>
    <t>BY: CONDUCTOR LENGTH MATERIAL TYPE</t>
  </si>
  <si>
    <t>COPPER (KM)</t>
  </si>
  <si>
    <t>ALUMINIUM (KM)</t>
  </si>
  <si>
    <t>STEEL (KM)</t>
  </si>
  <si>
    <t>DISAGGREGATION</t>
  </si>
  <si>
    <t>ALL RELATED PARTY CONTRACTS</t>
  </si>
  <si>
    <t>ALL NON-RELATED PARTY CONTRACTS</t>
  </si>
  <si>
    <t xml:space="preserve">DIRECT LABOUR </t>
  </si>
  <si>
    <t xml:space="preserve">DIRECT MATERIALS </t>
  </si>
  <si>
    <t>CONTRACTS</t>
  </si>
  <si>
    <t xml:space="preserve">OTHER </t>
  </si>
  <si>
    <t>RELATED PARTY MARGIN</t>
  </si>
  <si>
    <t>UNIT COSTS</t>
  </si>
  <si>
    <t>BY: ASSET GROUP</t>
  </si>
  <si>
    <t>Annual stand down occurences</t>
  </si>
  <si>
    <t>Classification level</t>
  </si>
  <si>
    <t>ASLs</t>
  </si>
  <si>
    <t>average hourly rate per ASL</t>
  </si>
  <si>
    <t>total paid hours per ASL</t>
  </si>
  <si>
    <t>total per ASL</t>
  </si>
  <si>
    <t>Classification level 1 (NSP to nominate)</t>
  </si>
  <si>
    <t>Classification level 2 (NSP to nominate)</t>
  </si>
  <si>
    <t>Classification level 3 (NSP to nominate)</t>
  </si>
  <si>
    <t>Classification level 4 (NSP to nominate)</t>
  </si>
  <si>
    <t xml:space="preserve">total paid hours per ASL </t>
  </si>
  <si>
    <t>Annuals stand down occurences</t>
  </si>
  <si>
    <t>NSP to add Classification levels as required</t>
  </si>
  <si>
    <t>Quality of supply</t>
  </si>
  <si>
    <t>Quality metric</t>
  </si>
  <si>
    <t>Volume of GSL breaches (no.)</t>
  </si>
  <si>
    <t>GSL payments ($000's)</t>
  </si>
  <si>
    <t xml:space="preserve">Volume of  customer complaints (no.) </t>
  </si>
  <si>
    <t>Rural Short (no.)</t>
  </si>
  <si>
    <t>Rural Long (no.)</t>
  </si>
  <si>
    <t>Augmentation HV (net circuit km added)</t>
  </si>
  <si>
    <t>Augmentation LV (net circuit km added)</t>
  </si>
  <si>
    <t>standard control services</t>
  </si>
  <si>
    <t>Select applicable service classification and capitalisation (create multiple tables where more than one combination applies)</t>
  </si>
  <si>
    <t>alternative control services</t>
  </si>
  <si>
    <t>Service classification (drop down box)</t>
  </si>
  <si>
    <t>expenditure (drop down box)</t>
  </si>
  <si>
    <t>Complex connection HV (customer connected at LV, minor HV works)</t>
  </si>
  <si>
    <t>Complex connection HV (customer connected at LV, upstream asset works)</t>
  </si>
  <si>
    <t>Complex connection HV (customer connected at HV)</t>
  </si>
  <si>
    <t>Complex connection HV (no upstream asset works)</t>
  </si>
  <si>
    <t>Complex connection HV (with upstream asset works)</t>
  </si>
  <si>
    <t>Complex connection HV (small capacity)</t>
  </si>
  <si>
    <t>Complex connection HV (large capacity)</t>
  </si>
  <si>
    <t>Total expenditure ($000's)</t>
  </si>
  <si>
    <t>Major Contracts - related party (if any)</t>
  </si>
  <si>
    <t>Major Contracts - non-related party (if any)</t>
  </si>
  <si>
    <t>Service type</t>
  </si>
  <si>
    <t>Standard control  total capex ($000's)</t>
  </si>
  <si>
    <t>Alternative control total capex ($000's)</t>
  </si>
  <si>
    <t>Standard control  total opex ($000's)</t>
  </si>
  <si>
    <t>Alternative control total opex ($000's)</t>
  </si>
  <si>
    <t xml:space="preserve">Current and forecast meter population </t>
  </si>
  <si>
    <t>Single phase meter population (no.)</t>
  </si>
  <si>
    <t>Multi phase meter population (no.)</t>
  </si>
  <si>
    <t>Current transformer connected meter population (no.)</t>
  </si>
  <si>
    <t>Direct connect meter population (no.)</t>
  </si>
  <si>
    <t>Meter purchase (000's)</t>
  </si>
  <si>
    <t>Total cost ($000's)</t>
  </si>
  <si>
    <t>Meter testing</t>
  </si>
  <si>
    <t>Meter investigation</t>
  </si>
  <si>
    <t>Scheduled meter reading</t>
  </si>
  <si>
    <t>Special meter reading</t>
  </si>
  <si>
    <t>New Meter installation</t>
  </si>
  <si>
    <t>Meter replacement</t>
  </si>
  <si>
    <t>Meter maintenance</t>
  </si>
  <si>
    <t>Other metering</t>
  </si>
  <si>
    <t>Light installation - volume of works and expenditure</t>
  </si>
  <si>
    <t xml:space="preserve">Current population of lights in use </t>
  </si>
  <si>
    <t>Mean days to rectify/replace public lighting assets (no.)</t>
  </si>
  <si>
    <t>Light type</t>
  </si>
  <si>
    <t>Major road volume (no.)</t>
  </si>
  <si>
    <t>Light type XX (DNSP to nominate)</t>
  </si>
  <si>
    <t>Minor road volume (no.)</t>
  </si>
  <si>
    <t>Total spend ($000's)</t>
  </si>
  <si>
    <t>Light replacement - volume of works and expenditure</t>
  </si>
  <si>
    <t>Number of poles replaced (no.)</t>
  </si>
  <si>
    <t>Light maintenance - volume of works and expenditure</t>
  </si>
  <si>
    <t>Number of poles maintained (no.)</t>
  </si>
  <si>
    <t>Light type xx</t>
  </si>
  <si>
    <t>High level description of fee-based services</t>
  </si>
  <si>
    <t>Fee-based services total cost</t>
  </si>
  <si>
    <t>Service name</t>
  </si>
  <si>
    <t>Service description</t>
  </si>
  <si>
    <t>(DNSP to nominate)</t>
  </si>
  <si>
    <t>High level description of quoted services</t>
  </si>
  <si>
    <t>Quoted services total cost</t>
  </si>
  <si>
    <t>DNSP specification of miscellaneous quoted services annual cost</t>
  </si>
  <si>
    <t>Distribution substation augmentations</t>
  </si>
  <si>
    <t>LV feeder augmentations</t>
  </si>
  <si>
    <t>HV feeder augmentations</t>
  </si>
  <si>
    <t>Transfers</t>
  </si>
  <si>
    <t>Switching</t>
  </si>
  <si>
    <t>Block loads</t>
  </si>
  <si>
    <r>
      <t xml:space="preserve">Coincidence factor </t>
    </r>
    <r>
      <rPr>
        <b/>
        <sz val="10"/>
        <color theme="1"/>
        <rFont val="Arial"/>
        <family val="2"/>
      </rPr>
      <t>(MW)</t>
    </r>
  </si>
  <si>
    <r>
      <t xml:space="preserve">Coincidence factor </t>
    </r>
    <r>
      <rPr>
        <b/>
        <sz val="10"/>
        <color theme="1"/>
        <rFont val="Arial"/>
        <family val="2"/>
      </rPr>
      <t>(MVA)</t>
    </r>
  </si>
  <si>
    <t>Segment rating (MVA)</t>
  </si>
  <si>
    <t>Feeder rating (MVA)</t>
  </si>
  <si>
    <t>Line rating (MVA)</t>
  </si>
  <si>
    <t>Expenditure by work activity subcategory</t>
  </si>
  <si>
    <t>All non-related party contracts</t>
  </si>
  <si>
    <t>All related party contracts</t>
  </si>
  <si>
    <t>INPUT AND CONTRACT COSTS – BREAKDOWN</t>
  </si>
  <si>
    <t>No. of HV transformers</t>
  </si>
  <si>
    <t>No. of distribution substation transformers</t>
  </si>
  <si>
    <t>No. of zone substation transformers</t>
  </si>
  <si>
    <t>No. of distribution substations</t>
  </si>
  <si>
    <t>Length of cables maintained by zone substation</t>
  </si>
  <si>
    <t xml:space="preserve">   by location</t>
  </si>
  <si>
    <t xml:space="preserve">   by voltage</t>
  </si>
  <si>
    <t>Fire starts - caused by vegetation grow-ins</t>
  </si>
  <si>
    <t>TOTAL OVERHEADS</t>
  </si>
  <si>
    <t xml:space="preserve">TOTAL </t>
  </si>
  <si>
    <t xml:space="preserve">   Expenditure category currently reported under annual RIN:</t>
  </si>
  <si>
    <t>Basis for capitalisation</t>
  </si>
  <si>
    <t>Amount capitalised</t>
  </si>
  <si>
    <t>Capitalised overheads (if any)</t>
  </si>
  <si>
    <t>OVERHEAD ALLOCATION - CATEGORIES OF DISTRIBUTION SERVICES</t>
  </si>
  <si>
    <t>subtransmission</t>
  </si>
  <si>
    <t>urban</t>
  </si>
  <si>
    <t>rural</t>
  </si>
  <si>
    <t>Other cost categories</t>
  </si>
  <si>
    <t>Minor road light installation</t>
  </si>
  <si>
    <t>Minor road light replacement</t>
  </si>
  <si>
    <t xml:space="preserve">Major road light maintenance </t>
  </si>
  <si>
    <t>Minor road light maintenance</t>
  </si>
  <si>
    <t>IT &amp; Communications</t>
  </si>
  <si>
    <t>capcons</t>
  </si>
  <si>
    <t>Standard Control services capex</t>
  </si>
  <si>
    <t>Standard control services opex by category</t>
  </si>
  <si>
    <t>Alternative control services capex</t>
  </si>
  <si>
    <t>Alternative control services opex</t>
  </si>
  <si>
    <t>TOTAL GROSS CAPEX (includes capcons)</t>
  </si>
  <si>
    <t>Date of event
(DD/MM/YYYY)</t>
  </si>
  <si>
    <t>Average duration of sustained customer
interruption
(minutes)</t>
  </si>
  <si>
    <t>Effect on unplanned SAIDI (by feeder classification)</t>
  </si>
  <si>
    <t>Effect on unplanned SAIFI
(by feeder classification)</t>
  </si>
  <si>
    <t>MED</t>
  </si>
  <si>
    <t>Planned</t>
  </si>
  <si>
    <t>Vegetation - grow-ins</t>
  </si>
  <si>
    <t>2 - Exclusion (STPIS 3.3(a))</t>
  </si>
  <si>
    <t>3 - Exclusion (STPIS 3.3(a))</t>
  </si>
  <si>
    <t>4 - Exclusion (STPIS 3.3(a))</t>
  </si>
  <si>
    <t>5 - Exclusion (STPIS 3.3(a))</t>
  </si>
  <si>
    <t>6 - Exclusion (STPIS 3.3(a))</t>
  </si>
  <si>
    <t>7 - Exclusion (STPIS 3.3(a))</t>
  </si>
  <si>
    <t>Labour Direct cost break down - Maintenance</t>
  </si>
  <si>
    <t>New customer connections - work volumes, expenditure and quality of supply</t>
  </si>
  <si>
    <t>Mean days to connect residential customer with LV single phase connection (no.)</t>
  </si>
  <si>
    <t>Volume of GSL breaches for residential customers (no.)</t>
  </si>
  <si>
    <t>Volume of customer complaints relating to connection services (no.)</t>
  </si>
  <si>
    <t>Major road light installation</t>
  </si>
  <si>
    <t>Major road light replacement</t>
  </si>
  <si>
    <t>MAINTENANCE</t>
  </si>
  <si>
    <t>TOTAL DIRECT COSTS - ROUTINE MAINTENANCE</t>
  </si>
  <si>
    <t>TOTAL DIRECT COSTS - NON-ROUTINE MAINTENANCE</t>
  </si>
  <si>
    <t>NON - ROUTINE MAINTENANCE</t>
  </si>
  <si>
    <t>ANNUAL TOTALS</t>
  </si>
  <si>
    <t>ANNUAL ALLOWANCES</t>
  </si>
  <si>
    <t>ANNUAL OTHER COSTS</t>
  </si>
  <si>
    <t>CLASSIFICATION LEVEL</t>
  </si>
  <si>
    <t>TOTAL LABOUR COSTS</t>
  </si>
  <si>
    <t>AVERAGE HOURLY RATE PER ASL</t>
  </si>
  <si>
    <t>AVERAGE PAID HOURS NOT WORKED</t>
  </si>
  <si>
    <t>TOTAL PAID HOURS PER ASL</t>
  </si>
  <si>
    <t>TOTAL PER ASL</t>
  </si>
  <si>
    <t>CLASSIFICATION LEVEL 1 (NSP TO NOMINATE)</t>
  </si>
  <si>
    <t>CLASSIFICATION LEVEL 2 (NSP TO NOMINATE)</t>
  </si>
  <si>
    <t>CLASSIFICATION LEVEL 3 (NSP TO NOMINATE)</t>
  </si>
  <si>
    <t>CLASSIFICATION LEVEL 4 (NSP TO NOMINATE)</t>
  </si>
  <si>
    <t>NSP TO ADD CLASSIFICATION LEVELS AS REQUIRED</t>
  </si>
  <si>
    <t>LABOUR DIRECT COST BREAK DOWN - REPLACEMENT</t>
  </si>
  <si>
    <t>4. Alternative control services</t>
  </si>
  <si>
    <t>5. Network information</t>
  </si>
  <si>
    <t>5.3 MAXIMUM DEMAND AT NETWORK LEVEL</t>
  </si>
  <si>
    <t>5.4 MAXIMUM DEMAND  AND UTILISATION AT SPATIAL LEVEL</t>
  </si>
  <si>
    <t>Feeder ID/name
or
Zone sub-station</t>
  </si>
  <si>
    <t>Time of interruption
(HH:MM)</t>
  </si>
  <si>
    <t>Standard control  total capex ($000's) reconciled amount</t>
  </si>
  <si>
    <t>Alternative control total capex ($000's) reconciled amount</t>
  </si>
  <si>
    <t>Standard control  total opex ($000's)reconciled amount</t>
  </si>
  <si>
    <t>Alternative control total opex ($000's) reconciled amount</t>
  </si>
  <si>
    <t>ASSET GROUP</t>
  </si>
  <si>
    <t>CURRENT REGULATORY PERIOD</t>
  </si>
  <si>
    <t>2.1 EXPENDITURE SUMMARY &amp; RECONCILIATION</t>
  </si>
  <si>
    <t>2.2 REPLACEMENT EXPENDITURE</t>
  </si>
  <si>
    <t>2.3 AUGEX PROJECT DATA</t>
  </si>
  <si>
    <t>2.5 CONNECTIONS</t>
  </si>
  <si>
    <t>4.1 PUBLIC LIGHTING</t>
  </si>
  <si>
    <t>4.2 METERING</t>
  </si>
  <si>
    <t>5.2 ASSET AGE PROFILE</t>
  </si>
  <si>
    <t>2.6 VEGETATION MANAGEMENT</t>
  </si>
  <si>
    <t>2.7 MAINTENANCE</t>
  </si>
  <si>
    <t>2.8 EMERGENCY RESPONSE</t>
  </si>
  <si>
    <t>2.9 OVERHEADS</t>
  </si>
  <si>
    <t>Table 2.2.1 - Expenditure and replacement volumes by asset category</t>
  </si>
  <si>
    <t>Table 2.2.2 - Input costs by asset groups</t>
  </si>
  <si>
    <t>Table 2.2.3 - Total replacement internal labour costs</t>
  </si>
  <si>
    <t>Table 2.2.4 - Replacement expenditure by asset group</t>
  </si>
  <si>
    <t>Table 2.3.1 - Augex asset data - Subtransmission substations, switching stations and zone substations</t>
  </si>
  <si>
    <t>Table 2.3.2 - Augex asset data - subtransmission lines</t>
  </si>
  <si>
    <t>Table 2.3.3 - Augex data - HV feeders</t>
  </si>
  <si>
    <t>Table 2.3.4 - Augex data - Distribution substations</t>
  </si>
  <si>
    <t>Table 2.3.5 - Augex data - LV feeders</t>
  </si>
  <si>
    <t>Table 2.3.6 - Augex data - total expenditure</t>
  </si>
  <si>
    <t>Table 2.3.7 - Total Augex - internal labour costs</t>
  </si>
  <si>
    <t>Table 2.5.1 - Connections metrics</t>
  </si>
  <si>
    <t>Table 2.5.2 - Connections expenditure</t>
  </si>
  <si>
    <t>Table 2.5.3 - New customer connections input and contract costs - breakdown</t>
  </si>
  <si>
    <t>Table 2.5.4 - Reconciliation of new customer connections services</t>
  </si>
  <si>
    <t>Table 2.7.1 - Routine and Non-Routine Maintenance direct costs - by asset/ activity type</t>
  </si>
  <si>
    <t>Table 2.7.2 - Routine Maintenance direct costs - by input type</t>
  </si>
  <si>
    <t>Table 2.7.3 - Non-Routine Maintenance direct costs - by input type</t>
  </si>
  <si>
    <t>Table 2.7.4 - Total Maintenance - internal labour costs</t>
  </si>
  <si>
    <t>Table 2.8.1 - Emergency response - Electricity distribution</t>
  </si>
  <si>
    <t>Table 2.8.2 - Total Emergency response- internal labour costs</t>
  </si>
  <si>
    <t>Table 2.9.1 - Overheads - Electricity distribution</t>
  </si>
  <si>
    <t>Table 2.9.2 - Total Overheads- internal labour costs</t>
  </si>
  <si>
    <t>Table 4.1.1 - Public lighting descriptor metrics</t>
  </si>
  <si>
    <t>Table 4.1.2 - Public lighting expenditure</t>
  </si>
  <si>
    <t>Table 4.1.3 - Public lighting input and contract costs - breakdown</t>
  </si>
  <si>
    <t>Table 4.1.4 - Reconciliation of public lighting costs</t>
  </si>
  <si>
    <t>Table 4.1.5 - Total Maintenance - internal labour costs</t>
  </si>
  <si>
    <t>Table 4.2.1 - Metering descriptor metric</t>
  </si>
  <si>
    <t>Table 4.2.2 - Metering expenditure</t>
  </si>
  <si>
    <t>Table 4.2.3 - Metering input and contract costs - breakdown</t>
  </si>
  <si>
    <t>Table 4.2.4 - Reconciliation of metering services costs</t>
  </si>
  <si>
    <t>Table 4.2.5 - Total Maintenance - internal labour costs</t>
  </si>
  <si>
    <t>Table 4.3.3 - Fee-based input and contract costs - breakdown</t>
  </si>
  <si>
    <t>Table 4.3.4 - Reconciliation of fee-based services</t>
  </si>
  <si>
    <t>Table 4.3.5 - Total Fee-based services - internal labour costs</t>
  </si>
  <si>
    <t>Table 4.4.1 - Quoted services</t>
  </si>
  <si>
    <t>Table 4.4.2 - Quoted services costs</t>
  </si>
  <si>
    <t>Table 4.4.3 - Quoted services input and contract costs - breakdown</t>
  </si>
  <si>
    <t>Table 4.4.4 - Reconciliation of quoted services</t>
  </si>
  <si>
    <t>Table 4.4.5 - Total Quoted services - internal labour costs</t>
  </si>
  <si>
    <t>Table 5.2.1 - Asset age profile</t>
  </si>
  <si>
    <t>Table 5.4.1(a) - Non-coincident maximum demand by subtransmission substation</t>
  </si>
  <si>
    <t>Table 5.4.1(b) - Coincident maximum demand by subtransmission substation</t>
  </si>
  <si>
    <t>Table 5.4.2(a) - Non-coincident maximum demand by subtransmission line</t>
  </si>
  <si>
    <t>Table 5.4.2(b) - Coincident maximum demand by subtransmission line</t>
  </si>
  <si>
    <t>Table 5.4.5(a) - Non-coincident maximum demand by [insert level]</t>
  </si>
  <si>
    <t>Table 5.4.5(b) - Coincident maximum demand by [insert level]</t>
  </si>
  <si>
    <t>6. Service &amp; quality</t>
  </si>
  <si>
    <t>Fire starts - caused by vegetation blow-ins and fall-ins</t>
  </si>
  <si>
    <t>6.3 INTERRUPTIONS TO SUPPLY</t>
  </si>
  <si>
    <r>
      <t>Instructions</t>
    </r>
    <r>
      <rPr>
        <sz val="10"/>
        <rFont val="Arial"/>
        <family val="2"/>
      </rPr>
      <t xml:space="preserve">
This regulatory template requires the input of both planned and unplanned interruptions to supply.
An interruption is any loss of electricity supply to a customer associated with an outage of any part of the electricity supply network, including generation facilities and transmission networks, of more than 0.5 seconds, including  outages affecting a single premises. The customer interruption starts when recorded by equipment such as SCADA or, where such equipment does not exist, at the time of the first customer call relating to the network outage. An interruption may be planned or unplanned, momentary or sustained. Does not include subsequent interruptions caused by network switching during fault finding. An interruption ends when supply is again generally available to the customer.
An unplanned event is an event that causes an interruption where the customer has not been given the required notice of the interruption or where the customer has not requested the outage.
An unplanned interruption is an interruption due to an unplanned event.
(a) The following events may be excluded when calculating the revenue increment or decrement under the service target performance incentive scheme (STPIS) when an interruption on the DNSP’s distribution network has not already occurred or is concurrently occurring at the same time:
    (1) [Deleted]
    (2) load shedding due to a generation shortfall
    (3) automatic load shedding due to the operation of under frequency relays following the occurrence of a power system under-frequency condition
    (4) load shedding at the direction of the Australian Energy Market Operator (AEMO) or a system operator
    (5) load interruptions caused by a failure of the shared transmission network (6) load interruptions caused by a failure of transmission connection assets except where the interruptions were due to inadequate planning of transmission connections and the DNSP is responsible for transmission connection planning
    (7) load interruptions caused by the exercise of any obligation, right or discretion imposed upon or provided for under jurisdictional electricity legislation or national electricity legislation applying to a DNSP.
(b) An event may also be excluded where daily unplanned SAIDI for the DNSP’s distribution network exceeds the major event day boundary, as set out in appendix D of the STPIS, when the event has not been excluded under clause 3.3(a).
</t>
    </r>
  </si>
  <si>
    <t>Table 6.3.1 - Interruptions to supply (from 1 July 2008)</t>
  </si>
  <si>
    <t>Reason for interruption</t>
  </si>
  <si>
    <t>Reasons for interruption</t>
  </si>
  <si>
    <t>Table 5.3.1 - Raw and weather corrected coincident maximum demand at network level (summed at transmission connection point)</t>
  </si>
  <si>
    <t>Average staffing levels (ASL)</t>
  </si>
  <si>
    <t xml:space="preserve">   Other costs</t>
  </si>
  <si>
    <t>Vegetation - blow-ins and fall-ins</t>
  </si>
  <si>
    <t>POLE TOP, OVERHEAD LINE &amp; SERVICES MAINTENANCE</t>
  </si>
  <si>
    <t>4.3 ANCILLARY SERVICES - FEE BASED SERVICES</t>
  </si>
  <si>
    <t>4.4 ANCILLARY SERVICES - QUOTED SERVICES</t>
  </si>
  <si>
    <t>Table 4.3.1 - Fee-based services metrics</t>
  </si>
  <si>
    <t>Table 4.3.2 - Fee-based services annual costs</t>
  </si>
  <si>
    <t>2008/09</t>
  </si>
  <si>
    <t>Annual ordinary time hours costs</t>
  </si>
  <si>
    <t>average labour costs per ASL</t>
  </si>
  <si>
    <t>Labour Direct cost break down - Augmentation expenditure</t>
  </si>
  <si>
    <t>2004/05</t>
  </si>
  <si>
    <t>2005/06</t>
  </si>
  <si>
    <t>2006/07</t>
  </si>
  <si>
    <t>2007/08</t>
  </si>
  <si>
    <t xml:space="preserve">ANNUAL ORDINARY TIME HOURS COSTS </t>
  </si>
  <si>
    <t>ANNUAL OVERTIME HOURS COSTS</t>
  </si>
  <si>
    <t>ANNUAL STAND DOWN OCCURENCES</t>
  </si>
  <si>
    <t>ASLS</t>
  </si>
  <si>
    <t>Labour Direct cost break down - Emergency</t>
  </si>
  <si>
    <t>Previous period</t>
  </si>
  <si>
    <t>Distribution substation installed with capacity less than 60 kVA (no.)</t>
  </si>
  <si>
    <t>Distribution substation installed with capacity between 60-600 kVA (no.)</t>
  </si>
  <si>
    <t>Distribution substation installed with capacity greater than 600 kVA (no.)</t>
  </si>
  <si>
    <t>Distribution substation installed with capacity less than 60 kVA total spend ($000's)</t>
  </si>
  <si>
    <t>Distribution substation installed with capacity between 60-600 kVA total spend ($000's)</t>
  </si>
  <si>
    <t>Distribution substation installed with capacity greater than 600 kVA total spend ($000's)</t>
  </si>
  <si>
    <t>MVA added (MVA)</t>
  </si>
  <si>
    <t>˃ 11 kV &amp; &lt; ≈ 22 kV  ; SWER</t>
  </si>
  <si>
    <t>˃ 11 kV &amp; &lt; ≈ 22 kV ; SINGLE-PHASE</t>
  </si>
  <si>
    <t>˃ 11 kV &amp; &lt; ≈ 22 kV ; MULTIPLE-PHASE</t>
  </si>
  <si>
    <t>ACSR (KM)</t>
  </si>
  <si>
    <t>GROUND OUTDOOR / INDOOR CHAMBER MOUNTED ; &gt; 33 kV &amp; &lt; ≈ 66 kV ;  &lt; ≈ 15 MVA</t>
  </si>
  <si>
    <t>GROUND OUTDOOR / INDOOR CHAMBER MOUNTED ; &gt; 33 kV &amp; &lt; ≈ 66 kV ;  &gt; 15 MVA and &lt; ≈ 40 MVA</t>
  </si>
  <si>
    <t>GROUND OUTDOOR / INDOOR CHAMBER MOUNTED ; &gt; 33 kV &amp; &lt; ≈ 66 kV ;  &gt; 40 MVA</t>
  </si>
  <si>
    <t>GROUND OUTDOOR / INDOOR CHAMBER MOUNTED ; &gt; 66 kV &amp; &lt; ≈ 132 kV ;  &lt; ≈ 100 MVA</t>
  </si>
  <si>
    <t>GROUND OUTDOOR / INDOOR CHAMBER MOUNTED ; &gt; 66 kV &amp; &lt; ≈ 132 kV ;  &gt; 100 MVA</t>
  </si>
  <si>
    <t>GROUND OUTDOOR / INDOOR CHAMBER MOUNTED ; &gt; 132 kV ;  &lt; ≈ 100 MVA</t>
  </si>
  <si>
    <t>GROUND OUTDOOR / INDOOR CHAMBER MOUNTED ; &gt; 132 kV ;  &gt; 100 MVA</t>
  </si>
  <si>
    <t>ASSET FAILURES</t>
  </si>
  <si>
    <t>BY: CABLE LENGTH BY FEEDER TYPE</t>
  </si>
  <si>
    <t>GROUND OUTDOOR / INDOOR CHAMBER MOUNTED ; &gt; ≈ 22 kV &amp; &lt; ≈ 33 kV ;  &lt; ≈ 15 MVA</t>
  </si>
  <si>
    <t>GROUND OUTDOOR / INDOOR CHAMBER MOUNTED ; &gt; ≈ 22 kV &amp; &lt; ≈ 33 kV ;  &gt; 15 MVA and &lt; ≈ 40 MVA</t>
  </si>
  <si>
    <t>GROUND OUTDOOR / INDOOR CHAMBER MOUNTED ; &gt; ≈ 22 kV &amp; &lt; ≈ 33 kV ;  &gt; 40 MVA</t>
  </si>
  <si>
    <t>GROUND OUTDOOR / INDOOR CHAMBER MOUNTED ; ˂ 22 kV ;  &lt; ≈ 60 kVA ; SINGLE PHASE</t>
  </si>
  <si>
    <t>GROUND OUTDOOR / INDOOR CHAMBER MOUNTED ; ˂  22 kV ;  &gt; 60 kVa  and &lt; ≈ 600 kVa ; SINGLE PHASE</t>
  </si>
  <si>
    <t>GROUND OUTDOOR / INDOOR CHAMBER MOUNTED ; ˂  22 kV ;  &gt;  600 kVa ; SINGLE PHASE</t>
  </si>
  <si>
    <t>GROUND OUTDOOR / INDOOR CHAMBER MOUNTED ; ˂  22 kV ;  &lt; ≈ 60 kVA ; MULTIPLE PHASE</t>
  </si>
  <si>
    <t>GROUND OUTDOOR / INDOOR CHAMBER MOUNTED ; ˂  22 kV ;  &gt; 60 kVa  and &lt; ≈ 600 kVa ; MULTIPLE PHASE</t>
  </si>
  <si>
    <t>GROUND OUTDOOR / INDOOR CHAMBER MOUNTED ; ˂  22 kV ;  &gt;  600 kVa ; MULTIPLE PHASE</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</si>
  <si>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</si>
  <si>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</si>
  <si>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</si>
  <si>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</si>
  <si>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</si>
  <si>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</si>
  <si>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</si>
  <si>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</si>
  <si>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</si>
  <si>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</si>
  <si>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</si>
  <si>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</si>
  <si>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</si>
  <si>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</si>
  <si>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</si>
  <si>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</si>
  <si>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</si>
  <si>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</si>
  <si>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</si>
  <si>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</si>
  <si>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</si>
  <si>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</si>
  <si>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</si>
  <si>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</si>
  <si>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</si>
  <si>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</si>
  <si>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</si>
  <si>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</si>
  <si>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</si>
  <si>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</si>
  <si>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</si>
  <si>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</si>
  <si>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</si>
  <si>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</si>
  <si>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</si>
  <si>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</si>
  <si>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</si>
  <si>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</si>
  <si>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</si>
  <si>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</si>
  <si>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</si>
  <si>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</si>
  <si>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</si>
  <si>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</si>
  <si>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</si>
  <si>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</si>
  <si>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</si>
  <si>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</si>
  <si>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</si>
  <si>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</si>
  <si>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</si>
  <si>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</si>
  <si>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</si>
  <si>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</si>
  <si>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</si>
  <si>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</si>
  <si>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</si>
  <si>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</si>
  <si>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</si>
  <si>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</si>
  <si>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</si>
  <si>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</si>
  <si>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</si>
  <si>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</si>
  <si>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</si>
  <si>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</si>
  <si>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</si>
  <si>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</si>
  <si>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</si>
  <si>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</si>
  <si>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</si>
  <si>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</si>
  <si>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</si>
  <si>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</si>
  <si>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</si>
  <si>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</si>
  <si>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</si>
  <si>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</si>
  <si>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</si>
  <si>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</si>
  <si>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</si>
  <si>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</si>
  <si>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</si>
  <si>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</si>
  <si>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</si>
  <si>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</si>
  <si>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</si>
  <si>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</si>
  <si>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</si>
  <si>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</si>
  <si>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</si>
  <si>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</si>
  <si>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</si>
  <si>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</si>
  <si>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BY: HIGHEST OPERATING VOLTAGE; NUMBER OF PHASES (at HV)</t>
  </si>
  <si>
    <t>BY: HIGHEST OPERATING VOLTAGE ; MATERIAL TYPE</t>
  </si>
  <si>
    <t>BY: ASSET TYPE ; LIGHTING OBLIGATION</t>
  </si>
  <si>
    <t>LUMINAIRES ;  MAJOR ROAD</t>
  </si>
  <si>
    <t>LUMINAIRES ;  MINOR ROAD</t>
  </si>
  <si>
    <t>BRACKETS ; MAJOR ROAD</t>
  </si>
  <si>
    <t>BRACKETS ; MINOR ROAD</t>
  </si>
  <si>
    <t>LAMPS ; MAJOR ROAD</t>
  </si>
  <si>
    <t>LAMPS ; MINOR ROAD</t>
  </si>
  <si>
    <t>POLES / COLUMNS ; MAJOR ROAD</t>
  </si>
  <si>
    <t>POLES / COLUMNS ; MINOR ROAD</t>
  </si>
  <si>
    <t>SERVICE LINES</t>
  </si>
  <si>
    <t>Table 2.5.5 - Total Connections - internal labour costs</t>
  </si>
  <si>
    <t xml:space="preserve">Select applicable service classification and capitalisation (create multiple tables where more than one combination applies). </t>
  </si>
  <si>
    <t>Overhead lines</t>
  </si>
  <si>
    <t>SCADA and network control*</t>
  </si>
  <si>
    <t>To what degree is the vegetation management zone proposed determined by legislation?</t>
  </si>
  <si>
    <t>Table 2.6.1 - Regulatory requirements</t>
  </si>
  <si>
    <t>Table 2.6.2 - Other</t>
  </si>
  <si>
    <t>Table 2.6.3 - Vegetation management metrics</t>
  </si>
  <si>
    <t>Table 2.6.4 - Vegetation management costs by activity</t>
  </si>
  <si>
    <t>Table 2.6.5 - Other cost categories</t>
  </si>
  <si>
    <t>Table 2.6.6 - Vegetation management input and contract costs - breakdown</t>
  </si>
  <si>
    <t>Table 2.6.7 - Total Vegetation management - internal labour costs</t>
  </si>
  <si>
    <t>Table 5.4.3(a) - Non-coincident maximum demand by zone substation</t>
  </si>
  <si>
    <t>Table 5.4.4(a) - Non-coincident maximum demand by HV feeder</t>
  </si>
  <si>
    <t>Table 5.4.3(b) - Coincident maximum demand by zone substation</t>
  </si>
  <si>
    <t>Table 5.4.4(b) - Coincident maximum demand by HV feeder</t>
  </si>
  <si>
    <t>SCADA and network control**</t>
  </si>
  <si>
    <t>** Include only expenditure attributed or allocated to field/ network-related activity, and exclude Corporate Overhead expenditure.</t>
  </si>
  <si>
    <t>*Exclude expenditure attributed or allocated to field/network-related activity, which should be part of either direct costs or Network Overhead.</t>
  </si>
  <si>
    <t>Buildings and property**</t>
  </si>
  <si>
    <t>Poles/Towers upgraded</t>
  </si>
  <si>
    <t>Number upgraded</t>
  </si>
  <si>
    <t>Quantity of asset group - units of measure</t>
  </si>
  <si>
    <t>No. of devices (by function); or to be defined by the DNSP</t>
  </si>
  <si>
    <r>
      <t xml:space="preserve">SUBTRANSMISSION ASSET MAINTENANCE </t>
    </r>
    <r>
      <rPr>
        <sz val="14"/>
        <rFont val="Arial"/>
        <family val="2"/>
      </rPr>
      <t>- for DNSPs with dual function assets</t>
    </r>
  </si>
  <si>
    <t>To be defined by the DNSP</t>
  </si>
  <si>
    <t xml:space="preserve">    To be defined by DNSP</t>
  </si>
  <si>
    <r>
      <rPr>
        <sz val="14"/>
        <rFont val="Arial"/>
        <family val="2"/>
      </rPr>
      <t>SUBTRANSMISSION ASSET MAINTENANCE</t>
    </r>
    <r>
      <rPr>
        <b/>
        <sz val="14"/>
        <rFont val="Arial"/>
        <family val="2"/>
      </rPr>
      <t xml:space="preserve"> </t>
    </r>
    <r>
      <rPr>
        <sz val="10"/>
        <rFont val="Arial"/>
        <family val="2"/>
      </rPr>
      <t>- for DNSPs with dual function assets</t>
    </r>
  </si>
  <si>
    <t>TOTAL ROUTINE MAINTENANCE EXPENDITURE</t>
  </si>
  <si>
    <t>TOTAL NON-ROUTINE MAINTENANCE EXPENDITURE</t>
  </si>
  <si>
    <t>Annuals stand down occurrences</t>
  </si>
  <si>
    <t>Annual stand down occurrences</t>
  </si>
  <si>
    <r>
      <t xml:space="preserve">Management </t>
    </r>
    <r>
      <rPr>
        <vertAlign val="superscript"/>
        <sz val="10"/>
        <rFont val="Arial"/>
        <family val="2"/>
      </rPr>
      <t>1</t>
    </r>
  </si>
  <si>
    <r>
      <t xml:space="preserve">Network planning </t>
    </r>
    <r>
      <rPr>
        <vertAlign val="superscript"/>
        <sz val="10"/>
        <rFont val="Arial"/>
        <family val="2"/>
      </rPr>
      <t>2</t>
    </r>
  </si>
  <si>
    <t xml:space="preserve">Network control and operational switching </t>
  </si>
  <si>
    <r>
      <t xml:space="preserve">Quality and standard functions </t>
    </r>
    <r>
      <rPr>
        <vertAlign val="superscript"/>
        <sz val="10"/>
        <rFont val="Arial"/>
        <family val="2"/>
      </rPr>
      <t>3</t>
    </r>
  </si>
  <si>
    <r>
      <t xml:space="preserve">Project governance and related functions </t>
    </r>
    <r>
      <rPr>
        <vertAlign val="superscript"/>
        <sz val="10"/>
        <rFont val="Arial"/>
        <family val="2"/>
      </rPr>
      <t>4</t>
    </r>
  </si>
  <si>
    <r>
      <t xml:space="preserve">Other </t>
    </r>
    <r>
      <rPr>
        <vertAlign val="superscript"/>
        <sz val="10"/>
        <rFont val="Arial"/>
        <family val="2"/>
      </rPr>
      <t>5</t>
    </r>
  </si>
  <si>
    <r>
      <rPr>
        <vertAlign val="superscript"/>
        <sz val="10"/>
        <rFont val="Arial"/>
        <family val="2"/>
      </rPr>
      <t>2</t>
    </r>
    <r>
      <rPr>
        <sz val="10"/>
        <rFont val="Arial"/>
        <family val="2"/>
      </rPr>
      <t xml:space="preserve"> i.e. system planning</t>
    </r>
  </si>
  <si>
    <r>
      <rPr>
        <vertAlign val="superscript"/>
        <sz val="10"/>
        <rFont val="Arial"/>
        <family val="2"/>
      </rPr>
      <t>3</t>
    </r>
    <r>
      <rPr>
        <sz val="10"/>
        <rFont val="Arial"/>
        <family val="2"/>
      </rPr>
      <t xml:space="preserve"> include standards and manuals, asset strategy (other than network planning), compliance, quality of supply, reliability, and network records (GIS)</t>
    </r>
  </si>
  <si>
    <r>
      <rPr>
        <vertAlign val="superscript"/>
        <sz val="10"/>
        <rFont val="Arial"/>
        <family val="2"/>
      </rPr>
      <t>4</t>
    </r>
    <r>
      <rPr>
        <sz val="10"/>
        <rFont val="Arial"/>
        <family val="2"/>
      </rPr>
      <t xml:space="preserve"> include supervision, procurement, works management, logistics and stores</t>
    </r>
  </si>
  <si>
    <r>
      <rPr>
        <vertAlign val="superscript"/>
        <sz val="10"/>
        <rFont val="Arial"/>
        <family val="2"/>
      </rPr>
      <t>5</t>
    </r>
    <r>
      <rPr>
        <sz val="10"/>
        <rFont val="Arial"/>
        <family val="2"/>
      </rPr>
      <t xml:space="preserve"> Include Training, OH&amp;S functions, Network Billing, and Customer Service</t>
    </r>
  </si>
  <si>
    <r>
      <rPr>
        <vertAlign val="superscript"/>
        <sz val="10"/>
        <rFont val="Arial"/>
        <family val="2"/>
      </rPr>
      <t>1</t>
    </r>
    <r>
      <rPr>
        <sz val="10"/>
        <rFont val="Arial"/>
        <family val="2"/>
      </rPr>
      <t xml:space="preserve"> that is not directly related to any of the network overhead functions below</t>
    </r>
  </si>
  <si>
    <t>Actual ($000s nominal)</t>
  </si>
  <si>
    <t>Non material projects</t>
  </si>
  <si>
    <t>Labour Direct cost break down - Overheads</t>
  </si>
  <si>
    <t>capitalised Network Overheads</t>
  </si>
  <si>
    <t>capitalised Corporate Overheads</t>
  </si>
  <si>
    <t>Other Non-Network</t>
  </si>
  <si>
    <t>Network Overheads</t>
  </si>
  <si>
    <t>Corporate Overheads</t>
  </si>
  <si>
    <t>Emergency Response</t>
  </si>
  <si>
    <t>ACTUAL/ ESTIMATE ($'000s)</t>
  </si>
  <si>
    <t>2.14 NON NETWORK EXPENDITURE</t>
  </si>
  <si>
    <t>Non-Network Expenditure - IT &amp; Communications Expenditure</t>
  </si>
  <si>
    <t>Asset reporting category</t>
  </si>
  <si>
    <t>Total Direct Expenditure that is Standard Control Expenditure $1000s</t>
  </si>
  <si>
    <t>Total Direct Expenditure that is Alternative Control Expenditure $1000s</t>
  </si>
  <si>
    <t>Total Direct Expenditure $1000s</t>
  </si>
  <si>
    <t>Volume/cost driver</t>
  </si>
  <si>
    <t>Explain volume/driver measure and relationship to cost</t>
  </si>
  <si>
    <t>Volume/cost driver 2 (NSP to add columns as required)</t>
  </si>
  <si>
    <t>List of relevant supporting documents provided</t>
  </si>
  <si>
    <t>IT &amp; Communications Expenditure - Client Devices Expenditure</t>
  </si>
  <si>
    <t xml:space="preserve">opex </t>
  </si>
  <si>
    <t>capex purchases</t>
  </si>
  <si>
    <t>capex disposals</t>
  </si>
  <si>
    <t>total</t>
  </si>
  <si>
    <t>IT&amp;Communications Expenditure - Recurrent Expenditure (excluding any recurrent client devices)</t>
  </si>
  <si>
    <t>IT&amp;Communications Expenditure - Non-Recurrent Expenditure (excluding any non-recurrent client devices)</t>
  </si>
  <si>
    <t>Standard volume meterics for IT &amp; Communications Expenditure</t>
  </si>
  <si>
    <t>Explanation of volume measure cost relationship</t>
  </si>
  <si>
    <t>employee numbers</t>
  </si>
  <si>
    <t>user numbers</t>
  </si>
  <si>
    <t>number of devices</t>
  </si>
  <si>
    <t>IT&amp;Communications Expenditure - total for reconciliation</t>
  </si>
  <si>
    <t>Explain reason for difference</t>
  </si>
  <si>
    <t>total opex</t>
  </si>
  <si>
    <t>total opex for reconciliation</t>
  </si>
  <si>
    <t>total capex</t>
  </si>
  <si>
    <t>total capex for reconciliation</t>
  </si>
  <si>
    <t>Cost break down for IT &amp; Communications Expenditure</t>
  </si>
  <si>
    <t>total Direct Expenditure $1000s</t>
  </si>
  <si>
    <t>Direct Labour $1000s</t>
  </si>
  <si>
    <t>Direct Materials $1000s</t>
  </si>
  <si>
    <t>Non Related Party Contracts $1000s</t>
  </si>
  <si>
    <t>Related Party Contracts $1000s</t>
  </si>
  <si>
    <t>Related Party Margins On Contracts $1000s</t>
  </si>
  <si>
    <t>Explain services provided under contract AND the basis of any Related Party Margins</t>
  </si>
  <si>
    <t>Explain any costs in Other column</t>
  </si>
  <si>
    <t>Non-Network Expenditure - Motor Vehicle Expenditure</t>
  </si>
  <si>
    <t>Unit cost $</t>
  </si>
  <si>
    <t>Motor Vehicles Expenditure - Network Expenditure - Cars</t>
  </si>
  <si>
    <t>average vehicles in fleet</t>
  </si>
  <si>
    <t>average kms travelled per vehicle</t>
  </si>
  <si>
    <t>Motor Vehicles Expenditure - Network  - Light Commercial Vehicles</t>
  </si>
  <si>
    <t>Motor Vehicles Expenditure - Network - LCV - Elevated Work Platforms</t>
  </si>
  <si>
    <t>Motor Vehicles Expenditure - Network - HCV - Elevated Work Platforms</t>
  </si>
  <si>
    <t>Motor Vehicles Expenditure - Network - HCV</t>
  </si>
  <si>
    <t>Motor Vehicles Expenditure - Non-Network - Car</t>
  </si>
  <si>
    <t>Motor Vehicles Expenditure - Non-Network - LCV</t>
  </si>
  <si>
    <t>Motor Vehicles Expenditure - Non-Network - HCV</t>
  </si>
  <si>
    <t>Motor Vehicle Expenditure - total for reconciliation</t>
  </si>
  <si>
    <t>Standard control expenditure</t>
  </si>
  <si>
    <t>Alternative control expenditure</t>
  </si>
  <si>
    <t>total direct expenditure</t>
  </si>
  <si>
    <t>Cost break down for Motor Vehicle Expenditure</t>
  </si>
  <si>
    <t>Non-Network Expenditure - Buildings &amp; Property Expenditure</t>
  </si>
  <si>
    <t>buildings &amp; property</t>
  </si>
  <si>
    <t>Opex recurrent</t>
  </si>
  <si>
    <t>opex non recurrent</t>
  </si>
  <si>
    <t>capex recurrent</t>
  </si>
  <si>
    <t>capex non recurrent</t>
  </si>
  <si>
    <t>Building &amp; Property Expenditure - total for reconciliation</t>
  </si>
  <si>
    <t>Explain reason for differnce</t>
  </si>
  <si>
    <t>Cost break down for Building and Property Expenditure</t>
  </si>
  <si>
    <t>Non-Network Expenditure - Other Expenditure</t>
  </si>
  <si>
    <t>Driver (NSP to nominate)</t>
  </si>
  <si>
    <t>Add rows for drivers as required</t>
  </si>
  <si>
    <t>Other Expenditure - total for reconciliation</t>
  </si>
  <si>
    <t>Cost break down for Other Expenditure</t>
  </si>
  <si>
    <t>SCADA &amp; Network Control Expenditure</t>
  </si>
  <si>
    <t>Smart Meter Expenditure</t>
  </si>
  <si>
    <t>IT Expenditure</t>
  </si>
  <si>
    <t>Opex</t>
  </si>
  <si>
    <t>Capex</t>
  </si>
  <si>
    <t>Communications Expenditure</t>
  </si>
  <si>
    <t>Non Smart Meter Expenditure</t>
  </si>
  <si>
    <t>SCADA and Network Control Expenditure Disposals</t>
  </si>
  <si>
    <t>SCADA &amp; Network Control Expenditure - total for reconciliation</t>
  </si>
  <si>
    <t>Cost break down for SCADA and Network Control Expenditure</t>
  </si>
  <si>
    <t>Internal labour costs by category</t>
  </si>
  <si>
    <t>Labour Direct cost break down - IT&amp; Communications Expenditure</t>
  </si>
  <si>
    <t>Labour Direct cost break down - all other non-network expenditure categories</t>
  </si>
  <si>
    <t>Labour Direct cost break down - SCADA &amp; Network Control Expenditure</t>
  </si>
  <si>
    <t>(as at end of end of 2012/13)</t>
  </si>
  <si>
    <t>Years incurred</t>
  </si>
  <si>
    <t>Number of customers affected by the interruption</t>
  </si>
  <si>
    <t>2010/10</t>
  </si>
  <si>
    <t>2014-15 to 2018-19</t>
  </si>
  <si>
    <t>Feeder classification
(CBD, Urban, Short rural, Long rural, Subtransmission, Other)</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</si>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</sst>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quot;$&quot;#,##0.00"/>
    <numFmt numFmtId="170" formatCode="0.0"/>
    <numFmt numFmtId="171" formatCode="_-&quot;$&quot;* #,##0_-;\-&quot;$&quot;* #,##0_-;_-&quot;$&quot;* &quot;-&quot;??_-;_-@_-"/>
    <numFmt numFmtId="172" formatCode="d/mm/yyyy;@"/>
    <numFmt numFmtId="173" formatCode="[$-409]h:mm:ss\ AM/PM;@"/>
    <numFmt numFmtId="174" formatCode="_-* #,##0.00_-;[Red]\(#,##0.00\)_-;_-* &quot;-&quot;??_-;_-@_-"/>
    <numFmt numFmtId="175" formatCode="mm/dd/yy"/>
    <numFmt numFmtId="176" formatCode="_([$€-2]* #,##0.00_);_([$€-2]* \(#,##0.00\);_([$€-2]* &quot;-&quot;??_)"/>
    <numFmt numFmtId="177" formatCode="0_);[Red]\(0\)"/>
    <numFmt numFmtId="178" formatCode="0.0%"/>
    <numFmt numFmtId="179" formatCode="#,##0.0_);\(#,##0.0\)"/>
    <numFmt numFmtId="180" formatCode="#,##0_ ;\-#,##0\ "/>
    <numFmt numFmtId="181" formatCode="#,##0;[Red]\(#,##0.0\)"/>
    <numFmt numFmtId="182" formatCode="#,##0_ ;[Red]\(#,##0\)\ "/>
    <numFmt numFmtId="183" formatCode="#,##0.00;\(#,##0.00\)"/>
    <numFmt numFmtId="184" formatCode="_)d\-mmm\-yy_)"/>
    <numFmt numFmtId="185" formatCode="_(#,##0.0_);\(#,##0.0\);_(&quot;-&quot;_)"/>
    <numFmt numFmtId="186" formatCode="_(###0_);\(###0\);_(###0_)"/>
    <numFmt numFmtId="187" formatCode="#,##0.0000_);[Red]\(#,##0.0000\)"/>
    <numFmt numFmtId="188" formatCode="&quot;$&quot;#,##0"/>
    <numFmt numFmtId="189" formatCode="#,##0.000000"/>
    <numFmt numFmtId="190" formatCode="#,##0.00000"/>
    <numFmt numFmtId="191" formatCode="#,##0.0000"/>
  </numFmts>
  <fonts count="112">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8"/>
      <name val="Arial"/>
      <family val="2"/>
    </font>
    <font>
      <sz val="16"/>
      <color indexed="51"/>
      <name val="Arial Black"/>
      <family val="2"/>
    </font>
    <font>
      <b/>
      <sz val="10"/>
      <color indexed="51"/>
      <name val="Arial"/>
      <family val="2"/>
    </font>
    <font>
      <sz val="10"/>
      <color indexed="9"/>
      <name val="Arial"/>
      <family val="2"/>
    </font>
    <font>
      <u/>
      <sz val="10"/>
      <color indexed="12"/>
      <name val="Arial"/>
      <family val="2"/>
    </font>
    <font>
      <sz val="14"/>
      <color indexed="9"/>
      <name val="Arial"/>
      <family val="2"/>
    </font>
    <font>
      <sz val="20"/>
      <color indexed="9"/>
      <name val="Arial Black"/>
      <family val="2"/>
    </font>
    <font>
      <b/>
      <sz val="14"/>
      <name val="Arial"/>
      <family val="2"/>
    </font>
    <font>
      <i/>
      <sz val="11"/>
      <color theme="1"/>
      <name val="Calibri"/>
      <family val="2"/>
      <scheme val="minor"/>
    </font>
    <font>
      <b/>
      <i/>
      <sz val="14"/>
      <name val="Arial"/>
      <family val="2"/>
    </font>
    <font>
      <b/>
      <sz val="11"/>
      <name val="Arial"/>
      <family val="2"/>
    </font>
    <font>
      <sz val="11"/>
      <color indexed="17"/>
      <name val="Calibri"/>
      <family val="2"/>
    </font>
    <font>
      <sz val="11"/>
      <name val="Calibri"/>
      <family val="2"/>
      <scheme val="minor"/>
    </font>
    <font>
      <i/>
      <sz val="14"/>
      <name val="Arial"/>
      <family val="2"/>
    </font>
    <font>
      <sz val="14"/>
      <name val="Arial"/>
      <family val="2"/>
    </font>
    <font>
      <sz val="16"/>
      <name val="Arial Black"/>
      <family val="2"/>
    </font>
    <font>
      <sz val="16"/>
      <color theme="1"/>
      <name val="Arial Black"/>
      <family val="2"/>
    </font>
    <font>
      <b/>
      <sz val="10"/>
      <color theme="1"/>
      <name val="Arial"/>
      <family val="2"/>
    </font>
    <font>
      <i/>
      <sz val="10"/>
      <color theme="1"/>
      <name val="Arial"/>
      <family val="2"/>
    </font>
    <font>
      <b/>
      <sz val="16"/>
      <name val="Arial"/>
      <family val="2"/>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sz val="11"/>
      <name val="Calibri"/>
      <family val="2"/>
      <scheme val="minor"/>
    </font>
    <font>
      <b/>
      <sz val="10"/>
      <color rgb="FFFF0000"/>
      <name val="Arial"/>
      <family val="2"/>
    </font>
    <font>
      <b/>
      <i/>
      <sz val="11"/>
      <color theme="1"/>
      <name val="Calibri"/>
      <family val="2"/>
      <scheme val="minor"/>
    </font>
    <font>
      <b/>
      <sz val="10"/>
      <color indexed="9"/>
      <name val="Arial"/>
      <family val="2"/>
    </font>
    <font>
      <sz val="8"/>
      <color indexed="81"/>
      <name val="Tahoma"/>
      <family val="2"/>
    </font>
    <font>
      <b/>
      <sz val="8"/>
      <color indexed="81"/>
      <name val="Tahoma"/>
      <family val="2"/>
    </font>
    <font>
      <u/>
      <sz val="11"/>
      <color theme="10"/>
      <name val="Calibri"/>
      <family val="2"/>
      <scheme val="minor"/>
    </font>
    <font>
      <sz val="10"/>
      <color rgb="FFFF0000"/>
      <name val="Arial"/>
      <family val="2"/>
    </font>
    <font>
      <sz val="11"/>
      <color rgb="FFFF0000"/>
      <name val="Calibri"/>
      <family val="2"/>
      <scheme val="minor"/>
    </font>
    <font>
      <sz val="10"/>
      <color theme="1"/>
      <name val="Calibri"/>
      <family val="2"/>
      <scheme val="minor"/>
    </font>
    <font>
      <sz val="9"/>
      <name val="Arial"/>
      <family val="2"/>
    </font>
    <font>
      <sz val="11"/>
      <color theme="1"/>
      <name val="Arial"/>
      <family val="2"/>
    </font>
    <font>
      <sz val="12"/>
      <color theme="1"/>
      <name val="Calibri"/>
      <family val="2"/>
      <scheme val="minor"/>
    </font>
    <font>
      <sz val="10"/>
      <color rgb="FF0070C0"/>
      <name val="Arial"/>
      <family val="2"/>
    </font>
    <font>
      <b/>
      <sz val="9"/>
      <color indexed="8"/>
      <name val="Arial"/>
      <family val="2"/>
    </font>
    <font>
      <sz val="10"/>
      <name val="Calibri"/>
      <family val="2"/>
      <scheme val="minor"/>
    </font>
    <font>
      <b/>
      <sz val="16"/>
      <color indexed="9"/>
      <name val="Calibri"/>
      <family val="2"/>
      <scheme val="minor"/>
    </font>
    <font>
      <b/>
      <sz val="16"/>
      <color theme="0"/>
      <name val="Calibri"/>
      <family val="2"/>
      <scheme val="minor"/>
    </font>
    <font>
      <sz val="14"/>
      <color indexed="9"/>
      <name val="Calibri"/>
      <family val="2"/>
      <scheme val="minor"/>
    </font>
    <font>
      <sz val="20"/>
      <color indexed="9"/>
      <name val="Calibri"/>
      <family val="2"/>
      <scheme val="minor"/>
    </font>
    <font>
      <b/>
      <sz val="10"/>
      <name val="Calibri"/>
      <family val="2"/>
      <scheme val="minor"/>
    </font>
    <font>
      <b/>
      <sz val="8"/>
      <name val="Calibri"/>
      <family val="2"/>
      <scheme val="minor"/>
    </font>
    <font>
      <u/>
      <sz val="10"/>
      <color indexed="12"/>
      <name val="MS Sans Serif"/>
      <family val="2"/>
    </font>
    <font>
      <sz val="18"/>
      <color indexed="9"/>
      <name val="Calibri"/>
      <family val="2"/>
      <scheme val="minor"/>
    </font>
    <font>
      <b/>
      <sz val="14"/>
      <name val="Calibri"/>
      <family val="2"/>
      <scheme val="minor"/>
    </font>
    <font>
      <b/>
      <sz val="11"/>
      <color indexed="9"/>
      <name val="Calibri"/>
      <family val="2"/>
      <scheme val="minor"/>
    </font>
    <font>
      <sz val="10"/>
      <color theme="2" tint="-0.249977111117893"/>
      <name val="Arial"/>
      <family val="2"/>
    </font>
    <font>
      <sz val="11"/>
      <name val="Arial"/>
      <family val="2"/>
    </font>
    <font>
      <sz val="16"/>
      <name val="Arial"/>
      <family val="2"/>
    </font>
    <font>
      <b/>
      <sz val="18"/>
      <name val="Arial"/>
      <family val="2"/>
    </font>
    <font>
      <b/>
      <sz val="12"/>
      <name val="Calibri"/>
      <family val="2"/>
      <scheme val="minor"/>
    </font>
    <font>
      <b/>
      <sz val="18"/>
      <color theme="1"/>
      <name val="Calibri"/>
      <family val="2"/>
      <scheme val="minor"/>
    </font>
    <font>
      <sz val="12"/>
      <name val="Calibri"/>
      <family val="2"/>
      <scheme val="minor"/>
    </font>
    <font>
      <b/>
      <sz val="16"/>
      <name val="Calibri"/>
      <family val="2"/>
      <scheme val="minor"/>
    </font>
    <font>
      <sz val="16"/>
      <color indexed="9"/>
      <name val="Arial"/>
      <family val="2"/>
    </font>
    <font>
      <vertAlign val="superscript"/>
      <sz val="10"/>
      <name val="Arial"/>
      <family val="2"/>
    </font>
  </fonts>
  <fills count="5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theme="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indexed="48"/>
        <bgColor indexed="64"/>
      </patternFill>
    </fill>
    <fill>
      <patternFill patternType="solid">
        <fgColor indexed="9"/>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indexed="42"/>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26"/>
        <bgColor indexed="64"/>
      </patternFill>
    </fill>
    <fill>
      <patternFill patternType="mediumGray">
        <fgColor indexed="22"/>
      </patternFill>
    </fill>
    <fill>
      <patternFill patternType="solid">
        <fgColor theme="6" tint="0.399975585192419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indexed="44"/>
        <bgColor indexed="64"/>
      </patternFill>
    </fill>
    <fill>
      <patternFill patternType="solid">
        <fgColor theme="3" tint="-0.249977111117893"/>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C000"/>
        <bgColor indexed="64"/>
      </patternFill>
    </fill>
    <fill>
      <patternFill patternType="solid">
        <fgColor theme="0" tint="-4.9989318521683403E-2"/>
        <bgColor indexed="64"/>
      </patternFill>
    </fill>
  </fills>
  <borders count="309">
    <border>
      <left/>
      <right/>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indexed="64"/>
      </right>
      <top/>
      <bottom style="thin">
        <color auto="1"/>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auto="1"/>
      </left>
      <right/>
      <top/>
      <bottom/>
      <diagonal/>
    </border>
    <border>
      <left style="thin">
        <color auto="1"/>
      </left>
      <right style="medium">
        <color indexed="64"/>
      </right>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auto="1"/>
      </left>
      <right/>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indexed="63"/>
      </right>
      <top/>
      <bottom/>
      <diagonal/>
    </border>
    <border>
      <left style="medium">
        <color indexed="63"/>
      </left>
      <right style="thin">
        <color auto="1"/>
      </right>
      <top/>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double">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auto="1"/>
      </left>
      <right style="thin">
        <color auto="1"/>
      </right>
      <top style="medium">
        <color indexed="64"/>
      </top>
      <bottom style="medium">
        <color indexed="64"/>
      </bottom>
      <diagonal/>
    </border>
    <border>
      <left style="thin">
        <color auto="1"/>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style="medium">
        <color auto="1"/>
      </left>
      <right/>
      <top style="thin">
        <color indexed="64"/>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medium">
        <color indexed="64"/>
      </bottom>
      <diagonal/>
    </border>
    <border>
      <left style="medium">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right style="medium">
        <color auto="1"/>
      </right>
      <top style="medium">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auto="1"/>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3"/>
      </left>
      <right style="medium">
        <color auto="1"/>
      </right>
      <top/>
      <bottom style="medium">
        <color indexed="63"/>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3"/>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right style="medium">
        <color indexed="63"/>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auto="1"/>
      </left>
      <right style="thin">
        <color auto="1"/>
      </right>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indexed="63"/>
      </left>
      <right style="medium">
        <color indexed="63"/>
      </right>
      <top style="medium">
        <color indexed="64"/>
      </top>
      <bottom style="medium">
        <color auto="1"/>
      </bottom>
      <diagonal/>
    </border>
    <border>
      <left style="thin">
        <color indexed="64"/>
      </left>
      <right style="thin">
        <color indexed="64"/>
      </right>
      <top style="medium">
        <color indexed="64"/>
      </top>
      <bottom style="medium">
        <color indexed="64"/>
      </bottom>
      <diagonal/>
    </border>
    <border>
      <left style="medium">
        <color auto="1"/>
      </left>
      <right/>
      <top style="medium">
        <color auto="1"/>
      </top>
      <bottom style="medium">
        <color auto="1"/>
      </bottom>
      <diagonal/>
    </border>
    <border>
      <left style="medium">
        <color indexed="63"/>
      </left>
      <right style="medium">
        <color indexed="63"/>
      </right>
      <top style="medium">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thin">
        <color indexed="63"/>
      </right>
      <top style="medium">
        <color indexed="64"/>
      </top>
      <bottom style="medium">
        <color auto="1"/>
      </bottom>
      <diagonal/>
    </border>
    <border>
      <left style="medium">
        <color auto="1"/>
      </left>
      <right style="thin">
        <color auto="1"/>
      </right>
      <top style="medium">
        <color indexed="64"/>
      </top>
      <bottom style="medium">
        <color indexed="64"/>
      </bottom>
      <diagonal/>
    </border>
    <border>
      <left style="medium">
        <color indexed="63"/>
      </left>
      <right style="medium">
        <color indexed="63"/>
      </right>
      <top style="medium">
        <color indexed="63"/>
      </top>
      <bottom style="medium">
        <color indexed="63"/>
      </bottom>
      <diagonal/>
    </border>
    <border>
      <left style="medium">
        <color indexed="63"/>
      </left>
      <right style="thin">
        <color indexed="63"/>
      </right>
      <top style="medium">
        <color indexed="63"/>
      </top>
      <bottom style="medium">
        <color indexed="63"/>
      </bottom>
      <diagonal/>
    </border>
    <border>
      <left style="medium">
        <color indexed="63"/>
      </left>
      <right style="medium">
        <color indexed="63"/>
      </right>
      <top style="medium">
        <color indexed="63"/>
      </top>
      <bottom style="medium">
        <color indexed="63"/>
      </bottom>
      <diagonal/>
    </border>
    <border>
      <left style="medium">
        <color indexed="63"/>
      </left>
      <right style="thin">
        <color indexed="63"/>
      </right>
      <top style="medium">
        <color indexed="63"/>
      </top>
      <bottom style="medium">
        <color indexed="63"/>
      </bottom>
      <diagonal/>
    </border>
    <border>
      <left style="thin">
        <color indexed="63"/>
      </left>
      <right style="medium">
        <color indexed="63"/>
      </right>
      <top style="medium">
        <color auto="1"/>
      </top>
      <bottom style="medium">
        <color auto="1"/>
      </bottom>
      <diagonal/>
    </border>
    <border>
      <left style="thin">
        <color indexed="63"/>
      </left>
      <right style="thin">
        <color indexed="63"/>
      </right>
      <top style="medium">
        <color auto="1"/>
      </top>
      <bottom style="medium">
        <color auto="1"/>
      </bottom>
      <diagonal/>
    </border>
    <border>
      <left style="medium">
        <color indexed="64"/>
      </left>
      <right/>
      <top style="thin">
        <color indexed="64"/>
      </top>
      <bottom style="medium">
        <color indexed="64"/>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auto="1"/>
      </right>
      <top style="medium">
        <color auto="1"/>
      </top>
      <bottom style="medium">
        <color auto="1"/>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auto="1"/>
      </left>
      <right style="medium">
        <color auto="1"/>
      </right>
      <top style="medium">
        <color auto="1"/>
      </top>
      <bottom style="thin">
        <color auto="1"/>
      </bottom>
      <diagonal/>
    </border>
    <border>
      <left/>
      <right style="medium">
        <color indexed="64"/>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diagonal/>
    </border>
    <border>
      <left style="thin">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indexed="63"/>
      </left>
      <right style="medium">
        <color auto="1"/>
      </right>
      <top style="medium">
        <color indexed="63"/>
      </top>
      <bottom style="medium">
        <color indexed="63"/>
      </bottom>
      <diagonal/>
    </border>
    <border>
      <left/>
      <right style="thin">
        <color auto="1"/>
      </right>
      <top style="medium">
        <color indexed="63"/>
      </top>
      <bottom style="medium">
        <color indexed="63"/>
      </bottom>
      <diagonal/>
    </border>
    <border>
      <left/>
      <right style="thin">
        <color indexed="63"/>
      </right>
      <top style="medium">
        <color indexed="63"/>
      </top>
      <bottom style="medium">
        <color indexed="63"/>
      </bottom>
      <diagonal/>
    </border>
    <border>
      <left style="thin">
        <color indexed="63"/>
      </left>
      <right style="thin">
        <color auto="1"/>
      </right>
      <top style="medium">
        <color indexed="63"/>
      </top>
      <bottom style="medium">
        <color indexed="63"/>
      </bottom>
      <diagonal/>
    </border>
    <border>
      <left/>
      <right style="medium">
        <color indexed="63"/>
      </right>
      <top style="medium">
        <color indexed="63"/>
      </top>
      <bottom style="medium">
        <color indexed="63"/>
      </bottom>
      <diagonal/>
    </border>
    <border>
      <left/>
      <right style="medium">
        <color auto="1"/>
      </right>
      <top/>
      <bottom style="thin">
        <color auto="1"/>
      </bottom>
      <diagonal/>
    </border>
    <border>
      <left style="medium">
        <color indexed="63"/>
      </left>
      <right style="medium">
        <color auto="1"/>
      </right>
      <top style="medium">
        <color auto="1"/>
      </top>
      <bottom style="medium">
        <color indexed="63"/>
      </bottom>
      <diagonal/>
    </border>
    <border>
      <left/>
      <right style="thin">
        <color auto="1"/>
      </right>
      <top style="medium">
        <color auto="1"/>
      </top>
      <bottom style="medium">
        <color indexed="63"/>
      </bottom>
      <diagonal/>
    </border>
    <border>
      <left/>
      <right style="thin">
        <color indexed="63"/>
      </right>
      <top style="medium">
        <color auto="1"/>
      </top>
      <bottom style="medium">
        <color indexed="63"/>
      </bottom>
      <diagonal/>
    </border>
    <border>
      <left style="thin">
        <color indexed="63"/>
      </left>
      <right style="thin">
        <color auto="1"/>
      </right>
      <top style="medium">
        <color auto="1"/>
      </top>
      <bottom style="medium">
        <color indexed="63"/>
      </bottom>
      <diagonal/>
    </border>
    <border>
      <left/>
      <right style="medium">
        <color indexed="63"/>
      </right>
      <top style="medium">
        <color auto="1"/>
      </top>
      <bottom style="medium">
        <color indexed="63"/>
      </bottom>
      <diagonal/>
    </border>
    <border>
      <left/>
      <right style="thin">
        <color auto="1"/>
      </right>
      <top style="medium">
        <color indexed="63"/>
      </top>
      <bottom style="thin">
        <color auto="1"/>
      </bottom>
      <diagonal/>
    </border>
    <border>
      <left style="thin">
        <color auto="1"/>
      </left>
      <right style="thin">
        <color auto="1"/>
      </right>
      <top style="medium">
        <color indexed="63"/>
      </top>
      <bottom style="thin">
        <color auto="1"/>
      </bottom>
      <diagonal/>
    </border>
    <border>
      <left/>
      <right style="medium">
        <color auto="1"/>
      </right>
      <top style="medium">
        <color indexed="63"/>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indexed="63"/>
      </bottom>
      <diagonal/>
    </border>
    <border>
      <left/>
      <right style="thin">
        <color indexed="63"/>
      </right>
      <top/>
      <bottom style="thin">
        <color indexed="63"/>
      </bottom>
      <diagonal/>
    </border>
    <border>
      <left style="thin">
        <color indexed="63"/>
      </left>
      <right style="thin">
        <color auto="1"/>
      </right>
      <top/>
      <bottom style="thin">
        <color indexed="63"/>
      </bottom>
      <diagonal/>
    </border>
    <border>
      <left/>
      <right style="medium">
        <color indexed="63"/>
      </right>
      <top/>
      <bottom style="thin">
        <color indexed="63"/>
      </bottom>
      <diagonal/>
    </border>
    <border>
      <left style="medium">
        <color indexed="63"/>
      </left>
      <right style="medium">
        <color auto="1"/>
      </right>
      <top style="medium">
        <color indexed="63"/>
      </top>
      <bottom style="medium">
        <color indexed="63"/>
      </bottom>
      <diagonal/>
    </border>
    <border>
      <left/>
      <right style="thin">
        <color auto="1"/>
      </right>
      <top style="thin">
        <color indexed="63"/>
      </top>
      <bottom style="thin">
        <color indexed="63"/>
      </bottom>
      <diagonal/>
    </border>
    <border>
      <left/>
      <right style="thin">
        <color indexed="63"/>
      </right>
      <top style="thin">
        <color indexed="63"/>
      </top>
      <bottom style="thin">
        <color indexed="63"/>
      </bottom>
      <diagonal/>
    </border>
    <border>
      <left style="thin">
        <color indexed="63"/>
      </left>
      <right style="thin">
        <color auto="1"/>
      </right>
      <top style="thin">
        <color indexed="63"/>
      </top>
      <bottom style="thin">
        <color indexed="63"/>
      </bottom>
      <diagonal/>
    </border>
    <border>
      <left/>
      <right style="medium">
        <color indexed="63"/>
      </right>
      <top style="thin">
        <color indexed="63"/>
      </top>
      <bottom style="thin">
        <color indexed="63"/>
      </bottom>
      <diagonal/>
    </border>
    <border>
      <left style="medium">
        <color indexed="63"/>
      </left>
      <right style="medium">
        <color auto="1"/>
      </right>
      <top style="medium">
        <color auto="1"/>
      </top>
      <bottom style="medium">
        <color indexed="63"/>
      </bottom>
      <diagonal/>
    </border>
    <border>
      <left/>
      <right style="thin">
        <color auto="1"/>
      </right>
      <top style="medium">
        <color auto="1"/>
      </top>
      <bottom style="medium">
        <color indexed="63"/>
      </bottom>
      <diagonal/>
    </border>
    <border>
      <left/>
      <right/>
      <top style="medium">
        <color auto="1"/>
      </top>
      <bottom style="medium">
        <color indexed="63"/>
      </bottom>
      <diagonal/>
    </border>
    <border>
      <left/>
      <right style="medium">
        <color indexed="63"/>
      </right>
      <top style="medium">
        <color auto="1"/>
      </top>
      <bottom style="medium">
        <color indexed="63"/>
      </bottom>
      <diagonal/>
    </border>
    <border>
      <left/>
      <right style="thin">
        <color auto="1"/>
      </right>
      <top style="medium">
        <color indexed="63"/>
      </top>
      <bottom style="thin">
        <color auto="1"/>
      </bottom>
      <diagonal/>
    </border>
    <border>
      <left/>
      <right style="medium">
        <color indexed="63"/>
      </right>
      <top style="medium">
        <color indexed="63"/>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medium">
        <color indexed="64"/>
      </bottom>
      <diagonal/>
    </border>
    <border>
      <left/>
      <right style="medium">
        <color auto="1"/>
      </right>
      <top style="medium">
        <color indexed="63"/>
      </top>
      <bottom style="thin">
        <color auto="1"/>
      </bottom>
      <diagonal/>
    </border>
    <border>
      <left style="thin">
        <color auto="1"/>
      </left>
      <right style="thin">
        <color auto="1"/>
      </right>
      <top style="medium">
        <color auto="1"/>
      </top>
      <bottom style="medium">
        <color auto="1"/>
      </bottom>
      <diagonal/>
    </border>
    <border>
      <left/>
      <right/>
      <top style="medium">
        <color auto="1"/>
      </top>
      <bottom style="medium">
        <color indexed="63"/>
      </bottom>
      <diagonal/>
    </border>
    <border>
      <left/>
      <right style="thin">
        <color auto="1"/>
      </right>
      <top style="medium">
        <color auto="1"/>
      </top>
      <bottom style="medium">
        <color indexed="63"/>
      </bottom>
      <diagonal/>
    </border>
    <border>
      <left/>
      <right style="medium">
        <color indexed="63"/>
      </right>
      <top style="medium">
        <color auto="1"/>
      </top>
      <bottom style="medium">
        <color indexed="63"/>
      </bottom>
      <diagonal/>
    </border>
    <border>
      <left/>
      <right style="thin">
        <color auto="1"/>
      </right>
      <top style="medium">
        <color indexed="63"/>
      </top>
      <bottom style="thin">
        <color auto="1"/>
      </bottom>
      <diagonal/>
    </border>
    <border>
      <left/>
      <right style="medium">
        <color indexed="63"/>
      </right>
      <top style="medium">
        <color indexed="63"/>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indexed="63"/>
      </left>
      <right style="medium">
        <color auto="1"/>
      </right>
      <top style="medium">
        <color auto="1"/>
      </top>
      <bottom style="medium">
        <color indexed="63"/>
      </bottom>
      <diagonal/>
    </border>
    <border>
      <left style="medium">
        <color indexed="64"/>
      </left>
      <right/>
      <top style="medium">
        <color indexed="63"/>
      </top>
      <bottom style="medium">
        <color indexed="64"/>
      </bottom>
      <diagonal/>
    </border>
    <border>
      <left/>
      <right/>
      <top style="medium">
        <color indexed="63"/>
      </top>
      <bottom style="medium">
        <color indexed="64"/>
      </bottom>
      <diagonal/>
    </border>
    <border>
      <left/>
      <right style="medium">
        <color auto="1"/>
      </right>
      <top style="medium">
        <color indexed="63"/>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3"/>
      </left>
      <right style="medium">
        <color indexed="63"/>
      </right>
      <top style="medium">
        <color indexed="63"/>
      </top>
      <bottom style="medium">
        <color auto="1"/>
      </bottom>
      <diagonal/>
    </border>
    <border>
      <left style="medium">
        <color indexed="63"/>
      </left>
      <right style="thin">
        <color indexed="63"/>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thin">
        <color indexed="63"/>
      </left>
      <right style="thin">
        <color auto="1"/>
      </right>
      <top style="medium">
        <color auto="1"/>
      </top>
      <bottom style="medium">
        <color indexed="63"/>
      </bottom>
      <diagonal/>
    </border>
    <border>
      <left/>
      <right style="thin">
        <color indexed="63"/>
      </right>
      <top style="medium">
        <color indexed="63"/>
      </top>
      <bottom style="medium">
        <color indexed="63"/>
      </bottom>
      <diagonal/>
    </border>
    <border>
      <left style="thin">
        <color indexed="63"/>
      </left>
      <right style="thin">
        <color indexed="63"/>
      </right>
      <top style="medium">
        <color indexed="63"/>
      </top>
      <bottom style="medium">
        <color indexed="63"/>
      </bottom>
      <diagonal/>
    </border>
    <border>
      <left style="thin">
        <color indexed="63"/>
      </left>
      <right style="medium">
        <color indexed="64"/>
      </right>
      <top style="medium">
        <color auto="1"/>
      </top>
      <bottom style="medium">
        <color auto="1"/>
      </bottom>
      <diagonal/>
    </border>
    <border>
      <left style="medium">
        <color indexed="63"/>
      </left>
      <right style="thin">
        <color indexed="63"/>
      </right>
      <top style="medium">
        <color indexed="63"/>
      </top>
      <bottom style="medium">
        <color indexed="63"/>
      </bottom>
      <diagonal/>
    </border>
    <border>
      <left style="medium">
        <color indexed="64"/>
      </left>
      <right/>
      <top style="medium">
        <color indexed="63"/>
      </top>
      <bottom style="medium">
        <color indexed="64"/>
      </bottom>
      <diagonal/>
    </border>
    <border>
      <left/>
      <right/>
      <top style="medium">
        <color indexed="63"/>
      </top>
      <bottom style="medium">
        <color indexed="64"/>
      </bottom>
      <diagonal/>
    </border>
    <border>
      <left/>
      <right style="medium">
        <color indexed="63"/>
      </right>
      <top style="medium">
        <color indexed="63"/>
      </top>
      <bottom style="medium">
        <color auto="1"/>
      </bottom>
      <diagonal/>
    </border>
    <border>
      <left style="medium">
        <color indexed="63"/>
      </left>
      <right style="medium">
        <color indexed="63"/>
      </right>
      <top style="medium">
        <color indexed="63"/>
      </top>
      <bottom style="medium">
        <color auto="1"/>
      </bottom>
      <diagonal/>
    </border>
    <border>
      <left style="medium">
        <color indexed="63"/>
      </left>
      <right style="medium">
        <color indexed="63"/>
      </right>
      <top style="medium">
        <color indexed="64"/>
      </top>
      <bottom style="medium">
        <color auto="1"/>
      </bottom>
      <diagonal/>
    </border>
    <border>
      <left style="medium">
        <color auto="1"/>
      </left>
      <right/>
      <top style="medium">
        <color auto="1"/>
      </top>
      <bottom style="medium">
        <color auto="1"/>
      </bottom>
      <diagonal/>
    </border>
    <border>
      <left style="medium">
        <color indexed="64"/>
      </left>
      <right style="thin">
        <color indexed="63"/>
      </right>
      <top style="medium">
        <color indexed="64"/>
      </top>
      <bottom style="medium">
        <color auto="1"/>
      </bottom>
      <diagonal/>
    </border>
    <border>
      <left style="medium">
        <color auto="1"/>
      </left>
      <right style="thin">
        <color auto="1"/>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thin">
        <color indexed="64"/>
      </left>
      <right/>
      <top/>
      <bottom style="medium">
        <color auto="1"/>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3"/>
      </left>
      <right style="thin">
        <color indexed="63"/>
      </right>
      <top style="medium">
        <color auto="1"/>
      </top>
      <bottom style="medium">
        <color auto="1"/>
      </bottom>
      <diagonal/>
    </border>
    <border>
      <left/>
      <right style="thin">
        <color indexed="63"/>
      </right>
      <top style="medium">
        <color indexed="64"/>
      </top>
      <bottom style="medium">
        <color auto="1"/>
      </bottom>
      <diagonal/>
    </border>
    <border>
      <left style="thin">
        <color indexed="63"/>
      </left>
      <right style="thin">
        <color indexed="63"/>
      </right>
      <top style="medium">
        <color indexed="64"/>
      </top>
      <bottom style="medium">
        <color auto="1"/>
      </bottom>
      <diagonal/>
    </border>
    <border>
      <left style="medium">
        <color auto="1"/>
      </left>
      <right style="medium">
        <color auto="1"/>
      </right>
      <top style="medium">
        <color auto="1"/>
      </top>
      <bottom style="thin">
        <color auto="1"/>
      </bottom>
      <diagonal/>
    </border>
    <border>
      <left style="medium">
        <color indexed="64"/>
      </left>
      <right style="thin">
        <color indexed="64"/>
      </right>
      <top/>
      <bottom style="thin">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auto="1"/>
      </left>
      <right style="medium">
        <color auto="1"/>
      </right>
      <top/>
      <bottom style="thin">
        <color auto="1"/>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style="medium">
        <color auto="1"/>
      </right>
      <top style="thin">
        <color indexed="64"/>
      </top>
      <bottom style="thin">
        <color indexed="64"/>
      </bottom>
      <diagonal/>
    </border>
    <border>
      <left/>
      <right style="medium">
        <color auto="1"/>
      </right>
      <top/>
      <bottom style="thin">
        <color auto="1"/>
      </bottom>
      <diagonal/>
    </border>
    <border>
      <left/>
      <right style="medium">
        <color indexed="63"/>
      </right>
      <top style="medium">
        <color indexed="64"/>
      </top>
      <bottom style="medium">
        <color auto="1"/>
      </bottom>
      <diagonal/>
    </border>
    <border>
      <left style="thin">
        <color indexed="63"/>
      </left>
      <right style="thin">
        <color auto="1"/>
      </right>
      <top style="medium">
        <color indexed="64"/>
      </top>
      <bottom style="medium">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auto="1"/>
      </left>
      <right style="thin">
        <color auto="1"/>
      </right>
      <top style="medium">
        <color auto="1"/>
      </top>
      <bottom/>
      <diagonal/>
    </border>
    <border>
      <left style="thin">
        <color auto="1"/>
      </left>
      <right style="medium">
        <color indexed="64"/>
      </right>
      <top style="medium">
        <color auto="1"/>
      </top>
      <bottom/>
      <diagonal/>
    </border>
    <border>
      <left/>
      <right style="thin">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3"/>
      </left>
      <right style="medium">
        <color indexed="64"/>
      </right>
      <top style="medium">
        <color indexed="64"/>
      </top>
      <bottom style="medium">
        <color auto="1"/>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328">
    <xf numFmtId="0" fontId="0"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applyFill="0"/>
    <xf numFmtId="0" fontId="17" fillId="0" borderId="0" applyNumberFormat="0" applyFill="0" applyBorder="0" applyAlignment="0" applyProtection="0">
      <alignment vertical="top"/>
      <protection locked="0"/>
    </xf>
    <xf numFmtId="0" fontId="2" fillId="0" borderId="0"/>
    <xf numFmtId="0" fontId="2" fillId="0" borderId="0"/>
    <xf numFmtId="0" fontId="3" fillId="0" borderId="0" applyFill="0"/>
    <xf numFmtId="167" fontId="3" fillId="0" borderId="0" applyFont="0" applyFill="0" applyBorder="0" applyAlignment="0" applyProtection="0"/>
    <xf numFmtId="0" fontId="3" fillId="0" borderId="0"/>
    <xf numFmtId="0" fontId="3" fillId="0" borderId="0"/>
    <xf numFmtId="0" fontId="3" fillId="0" borderId="0"/>
    <xf numFmtId="174" fontId="33" fillId="0" borderId="0"/>
    <xf numFmtId="174" fontId="33" fillId="0" borderId="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4" fillId="18" borderId="0" applyNumberFormat="0" applyBorder="0" applyAlignment="0" applyProtection="0"/>
    <xf numFmtId="0" fontId="34" fillId="21" borderId="0" applyNumberFormat="0" applyBorder="0" applyAlignment="0" applyProtection="0"/>
    <xf numFmtId="0" fontId="34" fillId="19" borderId="0" applyNumberFormat="0" applyBorder="0" applyAlignment="0" applyProtection="0"/>
    <xf numFmtId="0" fontId="34" fillId="22"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4" fillId="24" borderId="0" applyNumberFormat="0" applyBorder="0" applyAlignment="0" applyProtection="0"/>
    <xf numFmtId="0" fontId="34" fillId="19" borderId="0" applyNumberFormat="0" applyBorder="0" applyAlignment="0" applyProtection="0"/>
    <xf numFmtId="0" fontId="35" fillId="25"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2" borderId="0" applyNumberFormat="0" applyBorder="0" applyAlignment="0" applyProtection="0"/>
    <xf numFmtId="0" fontId="35" fillId="25" borderId="0" applyNumberFormat="0" applyBorder="0" applyAlignment="0" applyProtection="0"/>
    <xf numFmtId="0" fontId="35" fillId="19"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5" fillId="27" borderId="0" applyNumberFormat="0" applyBorder="0" applyAlignment="0" applyProtection="0"/>
    <xf numFmtId="0" fontId="35"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5" fillId="29" borderId="0" applyNumberFormat="0" applyBorder="0" applyAlignment="0" applyProtection="0"/>
    <xf numFmtId="0" fontId="35" fillId="33"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5" fillId="29" borderId="0" applyNumberFormat="0" applyBorder="0" applyAlignment="0" applyProtection="0"/>
    <xf numFmtId="0" fontId="35" fillId="34" borderId="0" applyNumberFormat="0" applyBorder="0" applyAlignment="0" applyProtection="0"/>
    <xf numFmtId="0" fontId="34" fillId="35" borderId="0" applyNumberFormat="0" applyBorder="0" applyAlignment="0" applyProtection="0"/>
    <xf numFmtId="0" fontId="34" fillId="26" borderId="0" applyNumberFormat="0" applyBorder="0" applyAlignment="0" applyProtection="0"/>
    <xf numFmtId="0" fontId="35" fillId="27" borderId="0" applyNumberFormat="0" applyBorder="0" applyAlignment="0" applyProtection="0"/>
    <xf numFmtId="0" fontId="35" fillId="25" borderId="0" applyNumberFormat="0" applyBorder="0" applyAlignment="0" applyProtection="0"/>
    <xf numFmtId="0" fontId="34" fillId="28" borderId="0" applyNumberFormat="0" applyBorder="0" applyAlignment="0" applyProtection="0"/>
    <xf numFmtId="0" fontId="34" fillId="36"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6" fillId="0" borderId="0"/>
    <xf numFmtId="165" fontId="37" fillId="0" borderId="0" applyFont="0" applyFill="0" applyBorder="0" applyAlignment="0" applyProtection="0"/>
    <xf numFmtId="0" fontId="38" fillId="38" borderId="0" applyNumberFormat="0" applyBorder="0" applyAlignment="0" applyProtection="0"/>
    <xf numFmtId="0" fontId="39" fillId="0" borderId="0" applyNumberFormat="0" applyFill="0" applyBorder="0" applyAlignment="0"/>
    <xf numFmtId="166" fontId="3" fillId="11" borderId="0" applyNumberFormat="0" applyFont="0" applyBorder="0" applyAlignment="0">
      <alignment horizontal="right"/>
    </xf>
    <xf numFmtId="166" fontId="3" fillId="11" borderId="0" applyNumberFormat="0" applyFont="0" applyBorder="0" applyAlignment="0">
      <alignment horizontal="right"/>
    </xf>
    <xf numFmtId="0" fontId="40" fillId="0" borderId="0" applyNumberFormat="0" applyFill="0" applyBorder="0" applyAlignment="0">
      <protection locked="0"/>
    </xf>
    <xf numFmtId="0" fontId="41" fillId="18" borderId="16" applyNumberFormat="0" applyAlignment="0" applyProtection="0"/>
    <xf numFmtId="0" fontId="42" fillId="39" borderId="17" applyNumberFormat="0" applyAlignment="0" applyProtection="0"/>
    <xf numFmtId="166" fontId="3" fillId="0" borderId="0" applyFont="0" applyFill="0" applyBorder="0" applyAlignment="0" applyProtection="0"/>
    <xf numFmtId="0" fontId="4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168" fontId="34" fillId="0" borderId="0" applyFont="0" applyFill="0" applyBorder="0" applyAlignment="0" applyProtection="0"/>
    <xf numFmtId="168" fontId="3" fillId="0" borderId="0" applyFont="0" applyFill="0" applyBorder="0" applyAlignment="0" applyProtection="0"/>
    <xf numFmtId="0" fontId="3" fillId="0" borderId="0" applyFont="0" applyFill="0" applyBorder="0" applyAlignment="0" applyProtection="0"/>
    <xf numFmtId="168" fontId="3" fillId="0" borderId="0" applyFont="0" applyFill="0" applyBorder="0" applyAlignment="0" applyProtection="0"/>
    <xf numFmtId="3" fontId="4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3" fillId="0" borderId="0" applyFont="0" applyFill="0" applyBorder="0" applyAlignment="0" applyProtection="0"/>
    <xf numFmtId="175" fontId="3" fillId="0" borderId="0" applyFont="0" applyFill="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176" fontId="34" fillId="0" borderId="0" applyFont="0" applyFill="0" applyBorder="0" applyAlignment="0" applyProtection="0"/>
    <xf numFmtId="0" fontId="46" fillId="0" borderId="0" applyNumberFormat="0" applyFill="0" applyBorder="0" applyAlignment="0" applyProtection="0"/>
    <xf numFmtId="177" fontId="3" fillId="0" borderId="0" applyFont="0" applyFill="0" applyBorder="0" applyAlignment="0" applyProtection="0"/>
    <xf numFmtId="0" fontId="47" fillId="0" borderId="0"/>
    <xf numFmtId="0" fontId="48" fillId="0" borderId="0"/>
    <xf numFmtId="0" fontId="24" fillId="17" borderId="0" applyNumberFormat="0" applyBorder="0" applyAlignment="0" applyProtection="0"/>
    <xf numFmtId="0" fontId="49" fillId="0" borderId="18" applyNumberFormat="0" applyFill="0" applyAlignment="0" applyProtection="0"/>
    <xf numFmtId="0" fontId="8" fillId="0" borderId="0" applyFill="0" applyBorder="0">
      <alignment vertical="center"/>
    </xf>
    <xf numFmtId="0" fontId="50" fillId="0" borderId="19" applyNumberFormat="0" applyFill="0" applyAlignment="0" applyProtection="0"/>
    <xf numFmtId="0" fontId="51" fillId="0" borderId="0" applyFill="0" applyBorder="0">
      <alignment vertical="center"/>
    </xf>
    <xf numFmtId="0" fontId="52" fillId="0" borderId="20" applyNumberFormat="0" applyFill="0" applyAlignment="0" applyProtection="0"/>
    <xf numFmtId="0" fontId="53" fillId="0" borderId="0" applyFill="0" applyBorder="0">
      <alignment vertical="center"/>
    </xf>
    <xf numFmtId="0" fontId="52" fillId="0" borderId="0" applyNumberFormat="0" applyFill="0" applyBorder="0" applyAlignment="0" applyProtection="0"/>
    <xf numFmtId="0" fontId="33" fillId="0" borderId="0" applyFill="0" applyBorder="0">
      <alignment vertical="center"/>
    </xf>
    <xf numFmtId="178" fontId="54" fillId="0" borderId="0"/>
    <xf numFmtId="0" fontId="55" fillId="0" borderId="0" applyFill="0" applyBorder="0">
      <alignment horizontal="center" vertical="center"/>
      <protection locked="0"/>
    </xf>
    <xf numFmtId="0" fontId="56" fillId="0" borderId="0" applyFill="0" applyBorder="0">
      <alignment horizontal="left" vertical="center"/>
      <protection locked="0"/>
    </xf>
    <xf numFmtId="0" fontId="57" fillId="19" borderId="16" applyNumberFormat="0" applyAlignment="0" applyProtection="0"/>
    <xf numFmtId="166" fontId="3" fillId="43" borderId="0" applyFont="0" applyBorder="0" applyAlignment="0">
      <alignment horizontal="right"/>
      <protection locked="0"/>
    </xf>
    <xf numFmtId="166" fontId="3" fillId="43" borderId="0" applyFont="0" applyBorder="0" applyAlignment="0">
      <alignment horizontal="right"/>
      <protection locked="0"/>
    </xf>
    <xf numFmtId="166" fontId="3" fillId="44" borderId="0" applyFont="0" applyBorder="0">
      <alignment horizontal="right"/>
      <protection locked="0"/>
    </xf>
    <xf numFmtId="0" fontId="33" fillId="11" borderId="0"/>
    <xf numFmtId="0" fontId="58" fillId="0" borderId="21" applyNumberFormat="0" applyFill="0" applyAlignment="0" applyProtection="0"/>
    <xf numFmtId="179" fontId="59" fillId="0" borderId="0"/>
    <xf numFmtId="0" fontId="10" fillId="0" borderId="0" applyFill="0" applyBorder="0">
      <alignment horizontal="left" vertical="center"/>
    </xf>
    <xf numFmtId="0" fontId="60" fillId="23" borderId="0" applyNumberFormat="0" applyBorder="0" applyAlignment="0" applyProtection="0"/>
    <xf numFmtId="180" fontId="6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4" fillId="0" borderId="0"/>
    <xf numFmtId="0" fontId="37" fillId="0" borderId="0"/>
    <xf numFmtId="0" fontId="3" fillId="0" borderId="0" applyFill="0"/>
    <xf numFmtId="0" fontId="2" fillId="0" borderId="0"/>
    <xf numFmtId="0" fontId="3" fillId="0" borderId="0"/>
    <xf numFmtId="0" fontId="3" fillId="20" borderId="22" applyNumberFormat="0" applyFont="0" applyAlignment="0" applyProtection="0"/>
    <xf numFmtId="0" fontId="62" fillId="18" borderId="23" applyNumberFormat="0" applyAlignment="0" applyProtection="0"/>
    <xf numFmtId="181" fontId="3" fillId="0" borderId="0" applyFill="0" applyBorder="0"/>
    <xf numFmtId="9" fontId="3" fillId="0" borderId="0" applyFont="0" applyFill="0" applyBorder="0" applyAlignment="0" applyProtection="0"/>
    <xf numFmtId="9" fontId="34" fillId="0" borderId="0" applyFont="0" applyFill="0" applyBorder="0" applyAlignment="0" applyProtection="0"/>
    <xf numFmtId="178" fontId="63" fillId="0" borderId="0"/>
    <xf numFmtId="0" fontId="53" fillId="0" borderId="0" applyFill="0" applyBorder="0">
      <alignment vertical="center"/>
    </xf>
    <xf numFmtId="0" fontId="43" fillId="0" borderId="0" applyNumberFormat="0" applyFont="0" applyFill="0" applyBorder="0" applyAlignment="0" applyProtection="0">
      <alignment horizontal="left"/>
    </xf>
    <xf numFmtId="15" fontId="43" fillId="0" borderId="0" applyFont="0" applyFill="0" applyBorder="0" applyAlignment="0" applyProtection="0"/>
    <xf numFmtId="4" fontId="43" fillId="0" borderId="0" applyFont="0" applyFill="0" applyBorder="0" applyAlignment="0" applyProtection="0"/>
    <xf numFmtId="182" fontId="64" fillId="0" borderId="12"/>
    <xf numFmtId="0" fontId="65" fillId="0" borderId="9">
      <alignment horizontal="center"/>
    </xf>
    <xf numFmtId="3" fontId="43" fillId="0" borderId="0" applyFont="0" applyFill="0" applyBorder="0" applyAlignment="0" applyProtection="0"/>
    <xf numFmtId="0" fontId="43" fillId="45" borderId="0" applyNumberFormat="0" applyFont="0" applyBorder="0" applyAlignment="0" applyProtection="0"/>
    <xf numFmtId="183" fontId="3" fillId="0" borderId="0"/>
    <xf numFmtId="184" fontId="33" fillId="0" borderId="0" applyFill="0" applyBorder="0">
      <alignment horizontal="right" vertical="center"/>
    </xf>
    <xf numFmtId="185" fontId="33" fillId="0" borderId="0" applyFill="0" applyBorder="0">
      <alignment horizontal="right" vertical="center"/>
    </xf>
    <xf numFmtId="186" fontId="33" fillId="0" borderId="0" applyFill="0" applyBorder="0">
      <alignment horizontal="right" vertical="center"/>
    </xf>
    <xf numFmtId="0" fontId="3" fillId="20" borderId="0" applyNumberFormat="0" applyFont="0" applyBorder="0" applyAlignment="0" applyProtection="0"/>
    <xf numFmtId="0" fontId="3" fillId="18" borderId="0" applyNumberFormat="0" applyFont="0" applyBorder="0" applyAlignment="0" applyProtection="0"/>
    <xf numFmtId="0" fontId="3" fillId="22" borderId="0" applyNumberFormat="0" applyFont="0" applyBorder="0" applyAlignment="0" applyProtection="0"/>
    <xf numFmtId="0" fontId="3" fillId="0" borderId="0" applyNumberFormat="0" applyFont="0" applyFill="0" applyBorder="0" applyAlignment="0" applyProtection="0"/>
    <xf numFmtId="0" fontId="3" fillId="22"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66" fillId="0" borderId="0" applyNumberFormat="0" applyFill="0" applyBorder="0" applyAlignment="0" applyProtection="0"/>
    <xf numFmtId="0" fontId="3" fillId="0" borderId="0"/>
    <xf numFmtId="0" fontId="10" fillId="0" borderId="0"/>
    <xf numFmtId="0" fontId="20" fillId="0" borderId="0"/>
    <xf numFmtId="15" fontId="3" fillId="0" borderId="0"/>
    <xf numFmtId="10" fontId="3" fillId="0" borderId="0"/>
    <xf numFmtId="0" fontId="67" fillId="10" borderId="14" applyBorder="0" applyProtection="0">
      <alignment horizontal="centerContinuous" vertical="center"/>
    </xf>
    <xf numFmtId="0" fontId="68" fillId="0" borderId="0" applyBorder="0" applyProtection="0">
      <alignment vertical="center"/>
    </xf>
    <xf numFmtId="0" fontId="69" fillId="0" borderId="0">
      <alignment horizontal="left"/>
    </xf>
    <xf numFmtId="0" fontId="69" fillId="0" borderId="13" applyFill="0" applyBorder="0" applyProtection="0">
      <alignment horizontal="left" vertical="top"/>
    </xf>
    <xf numFmtId="49" fontId="3" fillId="0" borderId="0" applyFont="0" applyFill="0" applyBorder="0" applyAlignment="0" applyProtection="0"/>
    <xf numFmtId="0" fontId="70" fillId="0" borderId="0"/>
    <xf numFmtId="0" fontId="71" fillId="0" borderId="0"/>
    <xf numFmtId="0" fontId="71" fillId="0" borderId="0"/>
    <xf numFmtId="0" fontId="70" fillId="0" borderId="0"/>
    <xf numFmtId="179" fontId="72" fillId="0" borderId="0"/>
    <xf numFmtId="0" fontId="66" fillId="0" borderId="0" applyNumberFormat="0" applyFill="0" applyBorder="0" applyAlignment="0" applyProtection="0"/>
    <xf numFmtId="0" fontId="73" fillId="0" borderId="0" applyFill="0" applyBorder="0">
      <alignment horizontal="left" vertical="center"/>
      <protection locked="0"/>
    </xf>
    <xf numFmtId="0" fontId="70" fillId="0" borderId="0"/>
    <xf numFmtId="0" fontId="74" fillId="0" borderId="0" applyFill="0" applyBorder="0">
      <alignment horizontal="left" vertical="center"/>
      <protection locked="0"/>
    </xf>
    <xf numFmtId="0" fontId="45" fillId="0" borderId="24" applyNumberFormat="0" applyFill="0" applyAlignment="0" applyProtection="0"/>
    <xf numFmtId="0" fontId="75" fillId="0" borderId="0" applyNumberFormat="0" applyFill="0" applyBorder="0" applyAlignment="0" applyProtection="0"/>
    <xf numFmtId="187" fontId="3" fillId="0" borderId="14" applyBorder="0" applyProtection="0">
      <alignment horizontal="right"/>
    </xf>
    <xf numFmtId="0" fontId="3" fillId="0" borderId="0"/>
    <xf numFmtId="0" fontId="82" fillId="0" borderId="0" applyNumberFormat="0" applyFill="0" applyBorder="0" applyAlignment="0" applyProtection="0"/>
    <xf numFmtId="0" fontId="3" fillId="0" borderId="0"/>
    <xf numFmtId="0" fontId="3" fillId="0" borderId="0" applyFill="0"/>
    <xf numFmtId="0" fontId="62" fillId="18" borderId="33" applyNumberFormat="0" applyAlignment="0" applyProtection="0"/>
    <xf numFmtId="0" fontId="45" fillId="0" borderId="34" applyNumberFormat="0" applyFill="0" applyAlignment="0" applyProtection="0"/>
    <xf numFmtId="0" fontId="3" fillId="13" borderId="0"/>
    <xf numFmtId="0" fontId="3" fillId="0" borderId="0"/>
    <xf numFmtId="0" fontId="41" fillId="18" borderId="38" applyNumberFormat="0" applyAlignment="0" applyProtection="0"/>
    <xf numFmtId="0" fontId="41" fillId="18" borderId="38" applyNumberFormat="0" applyAlignment="0" applyProtection="0"/>
    <xf numFmtId="0" fontId="41" fillId="18" borderId="38" applyNumberFormat="0" applyAlignment="0" applyProtection="0"/>
    <xf numFmtId="0" fontId="41" fillId="18" borderId="38" applyNumberFormat="0" applyAlignment="0" applyProtection="0"/>
    <xf numFmtId="0" fontId="52" fillId="0" borderId="39" applyNumberFormat="0" applyFill="0" applyAlignment="0" applyProtection="0"/>
    <xf numFmtId="0" fontId="57" fillId="19" borderId="38" applyNumberFormat="0" applyAlignment="0" applyProtection="0"/>
    <xf numFmtId="0" fontId="57" fillId="19" borderId="38" applyNumberFormat="0" applyAlignment="0" applyProtection="0"/>
    <xf numFmtId="0" fontId="57" fillId="19" borderId="38" applyNumberFormat="0" applyAlignment="0" applyProtection="0"/>
    <xf numFmtId="0" fontId="57" fillId="19" borderId="38" applyNumberFormat="0" applyAlignment="0" applyProtection="0"/>
    <xf numFmtId="0" fontId="3" fillId="20" borderId="40" applyNumberFormat="0" applyFont="0" applyAlignment="0" applyProtection="0"/>
    <xf numFmtId="0" fontId="3" fillId="20" borderId="40" applyNumberFormat="0" applyFont="0" applyAlignment="0" applyProtection="0"/>
    <xf numFmtId="0" fontId="3" fillId="20" borderId="40" applyNumberFormat="0" applyFont="0" applyAlignment="0" applyProtection="0"/>
    <xf numFmtId="0" fontId="3" fillId="20" borderId="40" applyNumberFormat="0" applyFont="0" applyAlignment="0" applyProtection="0"/>
    <xf numFmtId="0" fontId="3" fillId="20" borderId="40" applyNumberFormat="0" applyFont="0" applyAlignment="0" applyProtection="0"/>
    <xf numFmtId="0" fontId="62" fillId="18" borderId="41" applyNumberFormat="0" applyAlignment="0" applyProtection="0"/>
    <xf numFmtId="0" fontId="62" fillId="18" borderId="41" applyNumberFormat="0" applyAlignment="0" applyProtection="0"/>
    <xf numFmtId="0" fontId="62" fillId="18" borderId="41" applyNumberFormat="0" applyAlignment="0" applyProtection="0"/>
    <xf numFmtId="0" fontId="62" fillId="18" borderId="41" applyNumberFormat="0" applyAlignment="0" applyProtection="0"/>
    <xf numFmtId="0" fontId="62" fillId="18" borderId="41" applyNumberFormat="0" applyAlignment="0" applyProtection="0"/>
    <xf numFmtId="0" fontId="67" fillId="10" borderId="25" applyBorder="0" applyProtection="0">
      <alignment horizontal="centerContinuous" vertical="center"/>
    </xf>
    <xf numFmtId="0" fontId="45" fillId="0" borderId="42" applyNumberFormat="0" applyFill="0" applyAlignment="0" applyProtection="0"/>
    <xf numFmtId="0" fontId="45" fillId="0" borderId="42" applyNumberFormat="0" applyFill="0" applyAlignment="0" applyProtection="0"/>
    <xf numFmtId="0" fontId="45" fillId="0" borderId="42" applyNumberFormat="0" applyFill="0" applyAlignment="0" applyProtection="0"/>
    <xf numFmtId="0" fontId="45" fillId="0" borderId="42" applyNumberFormat="0" applyFill="0" applyAlignment="0" applyProtection="0"/>
    <xf numFmtId="0" fontId="45" fillId="0" borderId="42" applyNumberFormat="0" applyFill="0" applyAlignment="0" applyProtection="0"/>
    <xf numFmtId="187" fontId="3" fillId="0" borderId="25" applyBorder="0" applyProtection="0">
      <alignment horizontal="right"/>
    </xf>
    <xf numFmtId="167" fontId="2" fillId="0" borderId="0" applyFont="0" applyFill="0" applyBorder="0" applyAlignment="0" applyProtection="0"/>
    <xf numFmtId="0" fontId="41" fillId="18" borderId="43" applyNumberFormat="0" applyAlignment="0" applyProtection="0"/>
    <xf numFmtId="0" fontId="41" fillId="18" borderId="43" applyNumberFormat="0" applyAlignment="0" applyProtection="0"/>
    <xf numFmtId="0" fontId="41" fillId="18" borderId="43" applyNumberFormat="0" applyAlignment="0" applyProtection="0"/>
    <xf numFmtId="0" fontId="41" fillId="18" borderId="43" applyNumberFormat="0" applyAlignment="0" applyProtection="0"/>
    <xf numFmtId="0" fontId="41" fillId="18" borderId="43" applyNumberFormat="0" applyAlignment="0" applyProtection="0"/>
    <xf numFmtId="0" fontId="41" fillId="18" borderId="43" applyNumberFormat="0" applyAlignment="0" applyProtection="0"/>
    <xf numFmtId="0" fontId="41" fillId="18" borderId="43" applyNumberFormat="0" applyAlignment="0" applyProtection="0"/>
    <xf numFmtId="0" fontId="41" fillId="18" borderId="43" applyNumberFormat="0" applyAlignment="0" applyProtection="0"/>
    <xf numFmtId="0" fontId="57" fillId="19" borderId="43" applyNumberFormat="0" applyAlignment="0" applyProtection="0"/>
    <xf numFmtId="0" fontId="57" fillId="19" borderId="43" applyNumberFormat="0" applyAlignment="0" applyProtection="0"/>
    <xf numFmtId="0" fontId="57" fillId="19" borderId="43" applyNumberFormat="0" applyAlignment="0" applyProtection="0"/>
    <xf numFmtId="0" fontId="57" fillId="19" borderId="43" applyNumberFormat="0" applyAlignment="0" applyProtection="0"/>
    <xf numFmtId="0" fontId="57" fillId="19" borderId="43" applyNumberFormat="0" applyAlignment="0" applyProtection="0"/>
    <xf numFmtId="0" fontId="57" fillId="19" borderId="43" applyNumberFormat="0" applyAlignment="0" applyProtection="0"/>
    <xf numFmtId="0" fontId="57" fillId="19" borderId="43" applyNumberFormat="0" applyAlignment="0" applyProtection="0"/>
    <xf numFmtId="0" fontId="57" fillId="19" borderId="43" applyNumberFormat="0" applyAlignment="0" applyProtection="0"/>
    <xf numFmtId="0" fontId="3" fillId="20" borderId="44" applyNumberFormat="0" applyFont="0" applyAlignment="0" applyProtection="0"/>
    <xf numFmtId="0" fontId="3" fillId="20" borderId="44" applyNumberFormat="0" applyFont="0" applyAlignment="0" applyProtection="0"/>
    <xf numFmtId="0" fontId="3" fillId="20" borderId="44" applyNumberFormat="0" applyFont="0" applyAlignment="0" applyProtection="0"/>
    <xf numFmtId="0" fontId="3" fillId="20" borderId="44" applyNumberFormat="0" applyFont="0" applyAlignment="0" applyProtection="0"/>
    <xf numFmtId="0" fontId="3" fillId="20" borderId="44" applyNumberFormat="0" applyFon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62" fillId="18" borderId="45" applyNumberFormat="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45" fillId="0" borderId="46" applyNumberFormat="0" applyFill="0" applyAlignment="0" applyProtection="0"/>
    <xf numFmtId="0" fontId="98" fillId="0" borderId="0" applyNumberForma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6" fontId="3" fillId="50" borderId="0" applyFont="0" applyBorder="0" applyAlignment="0">
      <alignment horizontal="right"/>
      <protection locked="0"/>
    </xf>
    <xf numFmtId="166" fontId="3" fillId="50" borderId="0" applyFont="0" applyBorder="0" applyAlignment="0">
      <alignment horizontal="right"/>
      <protection locked="0"/>
    </xf>
    <xf numFmtId="166" fontId="3" fillId="44" borderId="0" applyFont="0" applyBorder="0">
      <alignment horizontal="right"/>
      <protection locked="0"/>
    </xf>
    <xf numFmtId="166" fontId="3" fillId="44" borderId="0" applyFont="0" applyBorder="0">
      <alignment horizontal="right"/>
      <protection locked="0"/>
    </xf>
    <xf numFmtId="166" fontId="3" fillId="44" borderId="0" applyFont="0" applyBorder="0">
      <alignment horizontal="right"/>
      <protection locked="0"/>
    </xf>
    <xf numFmtId="0" fontId="3" fillId="13" borderId="0"/>
    <xf numFmtId="0" fontId="3" fillId="13" borderId="0"/>
    <xf numFmtId="0" fontId="3" fillId="13" borderId="0"/>
  </cellStyleXfs>
  <cellXfs count="1882">
    <xf numFmtId="0" fontId="0" fillId="0" borderId="0" xfId="0"/>
    <xf numFmtId="0" fontId="0" fillId="5" borderId="0" xfId="0" applyFill="1"/>
    <xf numFmtId="0" fontId="6" fillId="7" borderId="3" xfId="0" applyFont="1" applyFill="1" applyBorder="1" applyAlignment="1">
      <alignment vertical="center"/>
    </xf>
    <xf numFmtId="0" fontId="6" fillId="7" borderId="4" xfId="0" applyFont="1" applyFill="1" applyBorder="1" applyAlignment="1">
      <alignment vertical="center"/>
    </xf>
    <xf numFmtId="0" fontId="7" fillId="7" borderId="4" xfId="0" applyFont="1" applyFill="1" applyBorder="1" applyAlignment="1">
      <alignment vertical="center"/>
    </xf>
    <xf numFmtId="0" fontId="7" fillId="7" borderId="5" xfId="0" applyFont="1" applyFill="1" applyBorder="1" applyAlignment="1">
      <alignment vertical="center"/>
    </xf>
    <xf numFmtId="0" fontId="8" fillId="2" borderId="6" xfId="0" applyFont="1" applyFill="1" applyBorder="1" applyAlignment="1">
      <alignmen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0" fillId="5" borderId="6" xfId="0" applyFill="1" applyBorder="1"/>
    <xf numFmtId="0" fontId="0" fillId="5" borderId="0" xfId="0" applyFill="1" applyBorder="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4" fillId="10" borderId="0" xfId="1" applyFont="1" applyFill="1" applyAlignment="1">
      <alignment vertical="center"/>
    </xf>
    <xf numFmtId="0" fontId="5" fillId="9" borderId="0" xfId="2" applyFont="1" applyFill="1" applyBorder="1" applyAlignment="1">
      <alignment vertical="center"/>
    </xf>
    <xf numFmtId="0" fontId="3" fillId="5" borderId="0" xfId="3" applyFill="1"/>
    <xf numFmtId="0" fontId="3" fillId="0" borderId="0" xfId="3"/>
    <xf numFmtId="0" fontId="10" fillId="5" borderId="0" xfId="7" applyFont="1" applyFill="1" applyBorder="1"/>
    <xf numFmtId="0" fontId="0" fillId="5" borderId="0" xfId="0" applyFill="1" applyAlignment="1"/>
    <xf numFmtId="0" fontId="1" fillId="5" borderId="0" xfId="0" applyFont="1" applyFill="1"/>
    <xf numFmtId="0" fontId="3" fillId="0" borderId="0" xfId="2"/>
    <xf numFmtId="0" fontId="3" fillId="0" borderId="0" xfId="2" applyFill="1"/>
    <xf numFmtId="0" fontId="3" fillId="0" borderId="0" xfId="11"/>
    <xf numFmtId="0" fontId="3" fillId="0" borderId="0" xfId="11" applyBorder="1"/>
    <xf numFmtId="0" fontId="10" fillId="0" borderId="0" xfId="11" applyFont="1" applyAlignment="1">
      <alignment vertical="center"/>
    </xf>
    <xf numFmtId="0" fontId="3" fillId="5" borderId="0" xfId="7" applyFill="1"/>
    <xf numFmtId="0" fontId="3" fillId="5" borderId="0" xfId="7" applyFont="1" applyFill="1" applyAlignment="1">
      <alignment horizontal="right" vertical="center"/>
    </xf>
    <xf numFmtId="0" fontId="10" fillId="5" borderId="0" xfId="7" applyFont="1" applyFill="1"/>
    <xf numFmtId="0" fontId="3" fillId="5" borderId="0" xfId="156" applyFill="1"/>
    <xf numFmtId="0" fontId="3" fillId="5" borderId="0" xfId="156" applyFill="1" applyBorder="1"/>
    <xf numFmtId="0" fontId="0" fillId="0" borderId="0" xfId="0" applyBorder="1"/>
    <xf numFmtId="0" fontId="3" fillId="0" borderId="0" xfId="156" applyFont="1"/>
    <xf numFmtId="0" fontId="8" fillId="0" borderId="0" xfId="156" applyFont="1"/>
    <xf numFmtId="0" fontId="8" fillId="0" borderId="0" xfId="3" applyFont="1"/>
    <xf numFmtId="0" fontId="18" fillId="0" borderId="0" xfId="156" applyFont="1" applyFill="1" applyBorder="1" applyAlignment="1">
      <alignment horizontal="left" vertical="center"/>
    </xf>
    <xf numFmtId="0" fontId="19" fillId="0" borderId="0" xfId="156" applyFont="1" applyFill="1" applyBorder="1" applyAlignment="1">
      <alignment vertical="center"/>
    </xf>
    <xf numFmtId="0" fontId="3" fillId="0" borderId="0" xfId="11" applyFont="1" applyFill="1" applyAlignment="1">
      <alignment vertical="center" wrapText="1"/>
    </xf>
    <xf numFmtId="0" fontId="3" fillId="0" borderId="0" xfId="2" applyFill="1" applyAlignment="1">
      <alignment horizontal="right"/>
    </xf>
    <xf numFmtId="0" fontId="3" fillId="0" borderId="0" xfId="156"/>
    <xf numFmtId="0" fontId="3" fillId="0" borderId="0" xfId="156" applyFill="1" applyBorder="1"/>
    <xf numFmtId="0" fontId="1" fillId="5" borderId="0" xfId="0" applyFont="1" applyFill="1" applyAlignment="1">
      <alignment horizontal="center"/>
    </xf>
    <xf numFmtId="0" fontId="3" fillId="0" borderId="0" xfId="11" applyAlignment="1"/>
    <xf numFmtId="0" fontId="8" fillId="5" borderId="0" xfId="3" applyFont="1" applyFill="1" applyBorder="1" applyAlignment="1">
      <alignment horizontal="left" vertical="center" wrapText="1"/>
    </xf>
    <xf numFmtId="0" fontId="0" fillId="5" borderId="0" xfId="0" applyFont="1" applyFill="1" applyAlignment="1"/>
    <xf numFmtId="0" fontId="0" fillId="5" borderId="0" xfId="0" applyFont="1" applyFill="1" applyAlignment="1">
      <alignment horizontal="left"/>
    </xf>
    <xf numFmtId="0" fontId="16" fillId="0" borderId="0" xfId="156" applyFont="1" applyFill="1" applyAlignment="1">
      <alignment horizontal="left"/>
    </xf>
    <xf numFmtId="0" fontId="16" fillId="0" borderId="0" xfId="156" applyFont="1" applyFill="1"/>
    <xf numFmtId="0" fontId="20" fillId="0" borderId="0" xfId="156" applyFont="1" applyFill="1" applyBorder="1" applyAlignment="1">
      <alignment horizontal="center" vertical="center"/>
    </xf>
    <xf numFmtId="0" fontId="3" fillId="0" borderId="0" xfId="156" applyFont="1" applyBorder="1" applyAlignment="1">
      <alignment horizontal="center" wrapText="1"/>
    </xf>
    <xf numFmtId="0" fontId="3" fillId="0" borderId="0" xfId="156" applyFont="1" applyAlignment="1"/>
    <xf numFmtId="0" fontId="3" fillId="0" borderId="0" xfId="156" applyFont="1" applyFill="1" applyBorder="1"/>
    <xf numFmtId="171" fontId="3" fillId="0" borderId="0" xfId="78" applyNumberFormat="1" applyFont="1" applyFill="1" applyBorder="1" applyAlignment="1">
      <alignment horizontal="right" vertical="center" indent="1"/>
    </xf>
    <xf numFmtId="171" fontId="8" fillId="0" borderId="0" xfId="78" applyNumberFormat="1" applyFont="1" applyFill="1" applyBorder="1" applyAlignment="1">
      <alignment horizontal="right" vertical="center" indent="1"/>
    </xf>
    <xf numFmtId="0" fontId="8" fillId="0" borderId="0" xfId="156" applyFont="1" applyFill="1" applyBorder="1" applyAlignment="1">
      <alignment horizontal="left" indent="1"/>
    </xf>
    <xf numFmtId="0" fontId="12" fillId="2" borderId="0" xfId="1" applyFont="1" applyFill="1" applyAlignment="1"/>
    <xf numFmtId="0" fontId="1" fillId="0" borderId="0" xfId="10" applyFont="1" applyFill="1" applyBorder="1" applyAlignment="1">
      <alignment wrapText="1"/>
    </xf>
    <xf numFmtId="0" fontId="31" fillId="0" borderId="27" xfId="7" applyFont="1" applyFill="1" applyBorder="1" applyAlignment="1">
      <alignment horizontal="right" vertical="center" wrapText="1"/>
    </xf>
    <xf numFmtId="0" fontId="3" fillId="0" borderId="0" xfId="11" applyFill="1"/>
    <xf numFmtId="0" fontId="3" fillId="0" borderId="0" xfId="11" applyFill="1" applyAlignment="1">
      <alignment horizontal="right"/>
    </xf>
    <xf numFmtId="0" fontId="3" fillId="0" borderId="0" xfId="11" applyFill="1" applyAlignment="1">
      <alignment horizontal="right" vertical="center" wrapText="1"/>
    </xf>
    <xf numFmtId="0" fontId="3" fillId="0" borderId="0" xfId="156" applyFont="1" applyFill="1" applyBorder="1" applyAlignment="1">
      <alignment horizontal="left" vertical="center" indent="4"/>
    </xf>
    <xf numFmtId="0" fontId="3" fillId="0" borderId="0" xfId="2" applyFill="1" applyBorder="1"/>
    <xf numFmtId="0" fontId="3" fillId="0" borderId="0" xfId="2" applyBorder="1"/>
    <xf numFmtId="0" fontId="11" fillId="5" borderId="0" xfId="156" applyFont="1" applyFill="1" applyBorder="1" applyAlignment="1">
      <alignment vertical="center"/>
    </xf>
    <xf numFmtId="0" fontId="3" fillId="0" borderId="0" xfId="156" applyFont="1" applyFill="1" applyBorder="1" applyAlignment="1">
      <alignment horizontal="left" vertical="center"/>
    </xf>
    <xf numFmtId="0" fontId="20" fillId="5" borderId="0" xfId="156" applyFont="1" applyFill="1" applyBorder="1" applyAlignment="1">
      <alignment vertical="center"/>
    </xf>
    <xf numFmtId="0" fontId="3" fillId="0" borderId="0" xfId="11" applyFont="1" applyFill="1" applyBorder="1" applyAlignment="1">
      <alignment vertical="center" wrapText="1"/>
    </xf>
    <xf numFmtId="0" fontId="3" fillId="5" borderId="0" xfId="156" applyFont="1" applyFill="1" applyBorder="1" applyAlignment="1">
      <alignment horizontal="left" vertical="center" indent="4"/>
    </xf>
    <xf numFmtId="0" fontId="3" fillId="0" borderId="0" xfId="156" applyFont="1" applyFill="1" applyBorder="1" applyAlignment="1">
      <alignment horizontal="right" vertical="center"/>
    </xf>
    <xf numFmtId="0" fontId="8" fillId="0" borderId="0" xfId="11" applyFont="1" applyFill="1" applyAlignment="1">
      <alignment horizontal="right" vertical="center" wrapText="1"/>
    </xf>
    <xf numFmtId="0" fontId="8" fillId="0" borderId="0" xfId="2" applyFont="1"/>
    <xf numFmtId="0" fontId="3" fillId="0" borderId="0" xfId="156" quotePrefix="1" applyFill="1" applyBorder="1"/>
    <xf numFmtId="171" fontId="8" fillId="5" borderId="0" xfId="78" applyNumberFormat="1" applyFont="1" applyFill="1" applyBorder="1" applyAlignment="1">
      <alignment horizontal="left" vertical="center" indent="1"/>
    </xf>
    <xf numFmtId="171" fontId="8" fillId="0" borderId="0" xfId="78" applyNumberFormat="1" applyFont="1" applyFill="1" applyBorder="1" applyAlignment="1">
      <alignment horizontal="left" vertical="center" indent="1"/>
    </xf>
    <xf numFmtId="0" fontId="3" fillId="0" borderId="0" xfId="156" applyFill="1"/>
    <xf numFmtId="0" fontId="83" fillId="0" borderId="0" xfId="156" applyFont="1"/>
    <xf numFmtId="0" fontId="3" fillId="0" borderId="0" xfId="156" applyFont="1" applyBorder="1"/>
    <xf numFmtId="0" fontId="0" fillId="5" borderId="2" xfId="0" applyFill="1" applyBorder="1"/>
    <xf numFmtId="0" fontId="87" fillId="5" borderId="0" xfId="0" applyFont="1" applyFill="1"/>
    <xf numFmtId="0" fontId="3" fillId="0" borderId="0" xfId="156" applyFont="1" applyFill="1" applyBorder="1" applyAlignment="1">
      <alignment horizontal="right" vertical="center" indent="1"/>
    </xf>
    <xf numFmtId="0" fontId="3" fillId="5" borderId="0" xfId="3" applyFill="1" applyBorder="1"/>
    <xf numFmtId="0" fontId="3" fillId="0" borderId="0" xfId="156" applyFont="1" applyFill="1" applyBorder="1" applyAlignment="1">
      <alignment horizontal="center" vertical="center"/>
    </xf>
    <xf numFmtId="171" fontId="3" fillId="0" borderId="0" xfId="78" applyNumberFormat="1" applyFont="1" applyFill="1" applyBorder="1" applyAlignment="1">
      <alignment horizontal="center" vertical="center"/>
    </xf>
    <xf numFmtId="0" fontId="0" fillId="5" borderId="0" xfId="0" applyFont="1" applyFill="1"/>
    <xf numFmtId="0" fontId="0" fillId="0" borderId="0" xfId="0" applyFont="1"/>
    <xf numFmtId="0" fontId="94" fillId="9" borderId="0" xfId="156" applyFont="1" applyFill="1" applyBorder="1" applyAlignment="1">
      <alignment vertical="center"/>
    </xf>
    <xf numFmtId="0" fontId="2" fillId="2" borderId="0" xfId="0" applyFont="1" applyFill="1" applyAlignment="1"/>
    <xf numFmtId="0" fontId="0" fillId="2" borderId="0" xfId="0" applyFont="1" applyFill="1" applyAlignment="1"/>
    <xf numFmtId="0" fontId="83" fillId="2" borderId="0" xfId="1" applyFont="1" applyFill="1" applyAlignment="1"/>
    <xf numFmtId="0" fontId="3" fillId="0" borderId="0" xfId="3" applyFill="1"/>
    <xf numFmtId="0" fontId="0" fillId="5" borderId="47" xfId="0" applyFill="1" applyBorder="1"/>
    <xf numFmtId="0" fontId="3" fillId="0" borderId="48" xfId="11" applyFont="1" applyFill="1" applyBorder="1" applyAlignment="1">
      <alignment horizontal="right" vertical="center" wrapText="1" indent="1"/>
    </xf>
    <xf numFmtId="2" fontId="3" fillId="2" borderId="50" xfId="7" applyNumberFormat="1" applyFont="1" applyFill="1" applyBorder="1" applyAlignment="1">
      <alignment horizontal="right" vertical="center" wrapText="1"/>
    </xf>
    <xf numFmtId="2" fontId="3" fillId="2" borderId="50" xfId="11" applyNumberFormat="1" applyFont="1" applyFill="1" applyBorder="1" applyAlignment="1">
      <alignment horizontal="right" vertical="center" wrapText="1"/>
    </xf>
    <xf numFmtId="0" fontId="3" fillId="0" borderId="49" xfId="11" applyFont="1" applyFill="1" applyBorder="1" applyAlignment="1">
      <alignment horizontal="right" vertical="center" wrapText="1" indent="1"/>
    </xf>
    <xf numFmtId="10" fontId="3" fillId="2" borderId="50" xfId="7" applyNumberFormat="1" applyFont="1" applyFill="1" applyBorder="1" applyAlignment="1">
      <alignment horizontal="right" vertical="center" wrapText="1"/>
    </xf>
    <xf numFmtId="10" fontId="3" fillId="2" borderId="50" xfId="11" applyNumberFormat="1" applyFont="1" applyFill="1" applyBorder="1" applyAlignment="1">
      <alignment horizontal="right" vertical="center" wrapText="1"/>
    </xf>
    <xf numFmtId="0" fontId="31" fillId="0" borderId="53" xfId="7" applyFont="1" applyFill="1" applyBorder="1" applyAlignment="1">
      <alignment horizontal="right" vertical="center" wrapText="1"/>
    </xf>
    <xf numFmtId="0" fontId="31" fillId="0" borderId="37" xfId="7" applyFont="1" applyFill="1" applyBorder="1" applyAlignment="1">
      <alignment horizontal="right" vertical="center" wrapText="1"/>
    </xf>
    <xf numFmtId="10" fontId="31" fillId="2" borderId="50" xfId="7" applyNumberFormat="1" applyFont="1" applyFill="1" applyBorder="1" applyAlignment="1">
      <alignment horizontal="right" vertical="center" wrapText="1"/>
    </xf>
    <xf numFmtId="170" fontId="12" fillId="2" borderId="50" xfId="7" applyNumberFormat="1" applyFont="1" applyFill="1" applyBorder="1" applyAlignment="1">
      <alignment horizontal="right" vertical="center" wrapText="1"/>
    </xf>
    <xf numFmtId="0" fontId="30" fillId="0" borderId="50" xfId="7" applyFont="1" applyFill="1" applyBorder="1" applyAlignment="1">
      <alignment horizontal="left" vertical="center" wrapText="1" indent="1"/>
    </xf>
    <xf numFmtId="0" fontId="12" fillId="0" borderId="50" xfId="13" applyFont="1" applyFill="1" applyBorder="1" applyAlignment="1">
      <alignment horizontal="right" vertical="top" wrapText="1"/>
    </xf>
    <xf numFmtId="0" fontId="12" fillId="0" borderId="51" xfId="13" applyFont="1" applyFill="1" applyBorder="1" applyAlignment="1">
      <alignment horizontal="right" vertical="top" wrapText="1"/>
    </xf>
    <xf numFmtId="0" fontId="12" fillId="0" borderId="50" xfId="7" applyFont="1" applyFill="1" applyBorder="1" applyAlignment="1">
      <alignment horizontal="right" vertical="center" wrapText="1" indent="1"/>
    </xf>
    <xf numFmtId="0" fontId="31" fillId="2" borderId="50" xfId="7" applyFont="1" applyFill="1" applyBorder="1" applyAlignment="1">
      <alignment horizontal="right" vertical="center" wrapText="1"/>
    </xf>
    <xf numFmtId="0" fontId="12" fillId="0" borderId="50" xfId="7" applyFont="1" applyFill="1" applyBorder="1" applyAlignment="1">
      <alignment horizontal="right" indent="1"/>
    </xf>
    <xf numFmtId="0" fontId="30" fillId="0" borderId="50" xfId="7" applyFont="1" applyFill="1" applyBorder="1" applyAlignment="1">
      <alignment horizontal="right" vertical="center" wrapText="1" indent="1"/>
    </xf>
    <xf numFmtId="2" fontId="31" fillId="2" borderId="50" xfId="7" applyNumberFormat="1" applyFont="1" applyFill="1" applyBorder="1" applyAlignment="1">
      <alignment horizontal="right" vertical="center" wrapText="1"/>
    </xf>
    <xf numFmtId="0" fontId="8" fillId="5" borderId="0" xfId="0" applyFont="1" applyFill="1" applyBorder="1" applyAlignment="1">
      <alignment vertical="center"/>
    </xf>
    <xf numFmtId="0" fontId="25" fillId="5" borderId="0" xfId="0" applyFont="1" applyFill="1"/>
    <xf numFmtId="0" fontId="8" fillId="0" borderId="6" xfId="0" applyFont="1" applyFill="1" applyBorder="1" applyAlignment="1">
      <alignment vertical="center"/>
    </xf>
    <xf numFmtId="0" fontId="8" fillId="0" borderId="0" xfId="0" applyFont="1" applyFill="1" applyBorder="1" applyAlignment="1">
      <alignment vertical="center"/>
    </xf>
    <xf numFmtId="0" fontId="8" fillId="0" borderId="7" xfId="0" applyFont="1" applyFill="1" applyBorder="1" applyAlignment="1">
      <alignment vertical="center"/>
    </xf>
    <xf numFmtId="0" fontId="4" fillId="10" borderId="0" xfId="1" applyFont="1" applyFill="1" applyAlignment="1">
      <alignment horizontal="left" vertical="center" wrapText="1"/>
    </xf>
    <xf numFmtId="0" fontId="0" fillId="14" borderId="37" xfId="0" applyFill="1" applyBorder="1"/>
    <xf numFmtId="0" fontId="3" fillId="14" borderId="37" xfId="0" applyFont="1" applyFill="1" applyBorder="1"/>
    <xf numFmtId="0" fontId="1" fillId="0" borderId="0" xfId="0" applyFont="1" applyBorder="1"/>
    <xf numFmtId="0" fontId="3" fillId="0" borderId="0" xfId="3" applyProtection="1">
      <protection locked="0"/>
    </xf>
    <xf numFmtId="0" fontId="99" fillId="9" borderId="0" xfId="2" applyFont="1" applyFill="1" applyBorder="1" applyAlignment="1">
      <alignment vertical="center"/>
    </xf>
    <xf numFmtId="0" fontId="99" fillId="9" borderId="0" xfId="2" applyFont="1" applyFill="1" applyBorder="1" applyAlignment="1">
      <alignment horizontal="center" vertical="center" wrapText="1"/>
    </xf>
    <xf numFmtId="0" fontId="99" fillId="9" borderId="0" xfId="2" applyFont="1" applyFill="1" applyBorder="1" applyAlignment="1">
      <alignment vertical="center" wrapText="1"/>
    </xf>
    <xf numFmtId="0" fontId="94" fillId="9" borderId="0" xfId="1" applyFont="1" applyFill="1" applyBorder="1" applyAlignment="1">
      <alignment vertical="center" wrapText="1"/>
    </xf>
    <xf numFmtId="0" fontId="94" fillId="9" borderId="0" xfId="1" applyFont="1" applyFill="1" applyBorder="1" applyAlignment="1">
      <alignment horizontal="left" vertical="center" wrapText="1"/>
    </xf>
    <xf numFmtId="0" fontId="94" fillId="9" borderId="0" xfId="1" applyFont="1" applyFill="1" applyBorder="1" applyAlignment="1">
      <alignment horizontal="left" vertical="center"/>
    </xf>
    <xf numFmtId="0" fontId="95" fillId="9" borderId="0" xfId="1" applyFont="1" applyFill="1" applyBorder="1" applyAlignment="1">
      <alignment vertical="center"/>
    </xf>
    <xf numFmtId="0" fontId="91" fillId="9" borderId="0" xfId="1" applyFont="1" applyFill="1"/>
    <xf numFmtId="0" fontId="0" fillId="5" borderId="0" xfId="0" applyFont="1" applyFill="1" applyBorder="1"/>
    <xf numFmtId="0" fontId="91" fillId="5" borderId="2" xfId="1" applyFont="1" applyFill="1" applyBorder="1" applyAlignment="1">
      <alignment horizontal="left" vertical="center" indent="4"/>
    </xf>
    <xf numFmtId="0" fontId="91" fillId="5" borderId="0" xfId="1" applyFont="1" applyFill="1" applyBorder="1" applyAlignment="1">
      <alignment horizontal="left" vertical="center" indent="3"/>
    </xf>
    <xf numFmtId="0" fontId="91" fillId="5" borderId="0" xfId="1" applyFont="1" applyFill="1" applyBorder="1" applyAlignment="1">
      <alignment horizontal="center" vertical="center" wrapText="1"/>
    </xf>
    <xf numFmtId="0" fontId="85" fillId="5" borderId="0" xfId="0" applyFont="1" applyFill="1" applyAlignment="1">
      <alignment vertical="center"/>
    </xf>
    <xf numFmtId="0" fontId="85" fillId="5" borderId="0" xfId="0" applyFont="1" applyFill="1" applyBorder="1"/>
    <xf numFmtId="0" fontId="96" fillId="5" borderId="59" xfId="1" applyFont="1" applyFill="1" applyBorder="1" applyAlignment="1">
      <alignment horizontal="left" vertical="center" indent="1"/>
    </xf>
    <xf numFmtId="0" fontId="96" fillId="5" borderId="60" xfId="156" applyFont="1" applyFill="1" applyBorder="1" applyAlignment="1">
      <alignment horizontal="center" vertical="center"/>
    </xf>
    <xf numFmtId="0" fontId="96" fillId="5" borderId="11" xfId="156" applyFont="1" applyFill="1" applyBorder="1" applyAlignment="1">
      <alignment horizontal="center" vertical="center"/>
    </xf>
    <xf numFmtId="0" fontId="96" fillId="5" borderId="37" xfId="156" applyFont="1" applyFill="1" applyBorder="1" applyAlignment="1">
      <alignment horizontal="center" vertical="center"/>
    </xf>
    <xf numFmtId="0" fontId="96" fillId="5" borderId="35" xfId="156" applyFont="1" applyFill="1" applyBorder="1" applyAlignment="1">
      <alignment horizontal="center" vertical="center" wrapText="1"/>
    </xf>
    <xf numFmtId="0" fontId="3" fillId="0" borderId="0" xfId="3" applyFill="1" applyBorder="1" applyAlignment="1"/>
    <xf numFmtId="0" fontId="8" fillId="0" borderId="0" xfId="3" applyFont="1" applyFill="1" applyBorder="1" applyAlignment="1"/>
    <xf numFmtId="0" fontId="3" fillId="0" borderId="0" xfId="3" applyFill="1" applyBorder="1" applyAlignment="1">
      <alignment horizontal="center"/>
    </xf>
    <xf numFmtId="0" fontId="20" fillId="0" borderId="62" xfId="156" applyFont="1" applyFill="1" applyBorder="1" applyAlignment="1">
      <alignment horizontal="center" vertical="center"/>
    </xf>
    <xf numFmtId="0" fontId="3" fillId="0" borderId="0" xfId="3" applyBorder="1" applyAlignment="1">
      <alignment horizontal="center" vertical="center"/>
    </xf>
    <xf numFmtId="0" fontId="8" fillId="0" borderId="62" xfId="156" applyFont="1" applyBorder="1" applyAlignment="1">
      <alignment horizontal="left" indent="1"/>
    </xf>
    <xf numFmtId="0" fontId="3" fillId="0" borderId="62" xfId="156" applyFont="1" applyBorder="1" applyAlignment="1">
      <alignment horizontal="left" wrapText="1" indent="1"/>
    </xf>
    <xf numFmtId="0" fontId="23" fillId="0" borderId="0" xfId="156" applyFont="1" applyFill="1" applyBorder="1" applyAlignment="1">
      <alignment horizontal="center" vertical="center"/>
    </xf>
    <xf numFmtId="0" fontId="3" fillId="0" borderId="0" xfId="156" applyFont="1" applyFill="1" applyBorder="1" applyAlignment="1"/>
    <xf numFmtId="0" fontId="102" fillId="0" borderId="0" xfId="3" applyFont="1"/>
    <xf numFmtId="0" fontId="10" fillId="5" borderId="0" xfId="3" applyFont="1" applyFill="1"/>
    <xf numFmtId="0" fontId="3" fillId="5" borderId="0" xfId="3" applyFill="1" applyAlignment="1">
      <alignment horizontal="right"/>
    </xf>
    <xf numFmtId="0" fontId="3" fillId="0" borderId="0" xfId="156" applyFont="1" applyAlignment="1">
      <alignment horizontal="right"/>
    </xf>
    <xf numFmtId="0" fontId="3" fillId="0" borderId="64" xfId="156" applyFont="1" applyBorder="1"/>
    <xf numFmtId="0" fontId="3" fillId="0" borderId="64" xfId="156" applyFont="1" applyBorder="1" applyAlignment="1">
      <alignment horizontal="right" wrapText="1"/>
    </xf>
    <xf numFmtId="0" fontId="27" fillId="0" borderId="0" xfId="3" applyFont="1" applyFill="1" applyBorder="1" applyAlignment="1">
      <alignment horizontal="left" vertical="center"/>
    </xf>
    <xf numFmtId="0" fontId="8" fillId="0" borderId="0" xfId="156" applyFont="1" applyFill="1" applyBorder="1" applyAlignment="1">
      <alignment horizontal="center"/>
    </xf>
    <xf numFmtId="0" fontId="3" fillId="0" borderId="0" xfId="156" applyFont="1" applyFill="1" applyBorder="1" applyAlignment="1">
      <alignment horizontal="center" vertical="center" wrapText="1"/>
    </xf>
    <xf numFmtId="0" fontId="3" fillId="0" borderId="0" xfId="3" applyFill="1" applyBorder="1" applyAlignment="1">
      <alignment horizontal="center" vertical="center" wrapText="1"/>
    </xf>
    <xf numFmtId="0" fontId="3" fillId="0" borderId="0" xfId="156" applyFont="1" applyFill="1" applyBorder="1" applyAlignment="1">
      <alignment horizontal="center" wrapText="1"/>
    </xf>
    <xf numFmtId="0" fontId="3" fillId="0" borderId="0" xfId="156" applyBorder="1"/>
    <xf numFmtId="0" fontId="3" fillId="0" borderId="0" xfId="156" applyFont="1" applyFill="1" applyBorder="1" applyAlignment="1">
      <alignment horizontal="left" vertical="center" wrapText="1" indent="1"/>
    </xf>
    <xf numFmtId="0" fontId="3" fillId="5" borderId="62" xfId="3" applyFill="1" applyBorder="1"/>
    <xf numFmtId="0" fontId="3" fillId="0" borderId="63" xfId="156" applyBorder="1"/>
    <xf numFmtId="0" fontId="8" fillId="0" borderId="0" xfId="3" applyFont="1" applyAlignment="1">
      <alignment horizontal="right"/>
    </xf>
    <xf numFmtId="0" fontId="3" fillId="0" borderId="0" xfId="3" applyAlignment="1">
      <alignment horizontal="right"/>
    </xf>
    <xf numFmtId="0" fontId="3" fillId="0" borderId="62" xfId="156" applyFont="1" applyFill="1" applyBorder="1" applyAlignment="1">
      <alignment horizontal="left" wrapText="1" indent="1"/>
    </xf>
    <xf numFmtId="0" fontId="3" fillId="0" borderId="0" xfId="3" applyFill="1" applyBorder="1" applyAlignment="1">
      <alignment horizontal="center" wrapText="1"/>
    </xf>
    <xf numFmtId="0" fontId="8" fillId="0" borderId="0" xfId="3" applyFont="1" applyFill="1" applyBorder="1" applyAlignment="1">
      <alignment horizontal="center" wrapText="1"/>
    </xf>
    <xf numFmtId="0" fontId="3" fillId="0" borderId="0" xfId="3" applyFill="1" applyBorder="1" applyAlignment="1">
      <alignment wrapText="1"/>
    </xf>
    <xf numFmtId="0" fontId="3" fillId="0" borderId="0" xfId="3" applyFill="1" applyBorder="1" applyAlignment="1">
      <alignment horizontal="right" vertical="center"/>
    </xf>
    <xf numFmtId="0" fontId="3" fillId="0" borderId="0" xfId="156" applyFill="1" applyBorder="1" applyAlignment="1"/>
    <xf numFmtId="0" fontId="3" fillId="0" borderId="0" xfId="156" applyAlignment="1"/>
    <xf numFmtId="171" fontId="3" fillId="0" borderId="0" xfId="78" applyNumberFormat="1" applyFont="1" applyFill="1" applyBorder="1" applyAlignment="1">
      <alignment horizontal="right" vertical="center"/>
    </xf>
    <xf numFmtId="171" fontId="8" fillId="0" borderId="0" xfId="78" applyNumberFormat="1" applyFont="1" applyFill="1" applyBorder="1" applyAlignment="1">
      <alignment horizontal="right" vertical="center"/>
    </xf>
    <xf numFmtId="0" fontId="3" fillId="0" borderId="0" xfId="3" applyBorder="1" applyAlignment="1"/>
    <xf numFmtId="0" fontId="3" fillId="5" borderId="0" xfId="156" applyFont="1" applyFill="1" applyBorder="1" applyAlignment="1">
      <alignment horizontal="left" wrapText="1"/>
    </xf>
    <xf numFmtId="0" fontId="3" fillId="0" borderId="62" xfId="156" applyBorder="1"/>
    <xf numFmtId="0" fontId="3" fillId="0" borderId="0" xfId="156" applyBorder="1" applyAlignment="1"/>
    <xf numFmtId="0" fontId="11" fillId="0" borderId="0" xfId="3" applyFont="1" applyBorder="1" applyAlignment="1">
      <alignment horizontal="center" vertical="center" wrapText="1"/>
    </xf>
    <xf numFmtId="0" fontId="3" fillId="5" borderId="0" xfId="3" applyFont="1" applyFill="1" applyBorder="1"/>
    <xf numFmtId="0" fontId="8" fillId="0" borderId="1" xfId="10" applyFont="1" applyFill="1" applyBorder="1" applyAlignment="1">
      <alignment vertical="center" wrapText="1"/>
    </xf>
    <xf numFmtId="0" fontId="8" fillId="0" borderId="31" xfId="10" applyFont="1" applyFill="1" applyBorder="1" applyAlignment="1">
      <alignment horizontal="center" vertical="center" wrapText="1"/>
    </xf>
    <xf numFmtId="0" fontId="8" fillId="0" borderId="29" xfId="10" applyFont="1" applyFill="1" applyBorder="1" applyAlignment="1">
      <alignment horizontal="center" vertical="center" wrapText="1"/>
    </xf>
    <xf numFmtId="0" fontId="8" fillId="0" borderId="55" xfId="10" applyFont="1" applyFill="1" applyBorder="1" applyAlignment="1">
      <alignment horizontal="center" vertical="center" wrapText="1"/>
    </xf>
    <xf numFmtId="0" fontId="8" fillId="16" borderId="56" xfId="10" applyFont="1" applyFill="1" applyBorder="1" applyAlignment="1">
      <alignment horizontal="center" vertical="center" wrapText="1"/>
    </xf>
    <xf numFmtId="0" fontId="8" fillId="49" borderId="57" xfId="10" applyFont="1" applyFill="1" applyBorder="1" applyAlignment="1">
      <alignment horizontal="center" vertical="center" wrapText="1"/>
    </xf>
    <xf numFmtId="0" fontId="8" fillId="49" borderId="66" xfId="10" applyFont="1" applyFill="1" applyBorder="1" applyAlignment="1">
      <alignment horizontal="center" vertical="center" wrapText="1"/>
    </xf>
    <xf numFmtId="10" fontId="3" fillId="2" borderId="29" xfId="7" applyNumberFormat="1" applyFont="1" applyFill="1" applyBorder="1" applyAlignment="1">
      <alignment horizontal="right" vertical="center" wrapText="1"/>
    </xf>
    <xf numFmtId="10" fontId="3" fillId="2" borderId="29" xfId="11" applyNumberFormat="1" applyFont="1" applyFill="1" applyBorder="1" applyAlignment="1">
      <alignment horizontal="right" vertical="center" wrapText="1"/>
    </xf>
    <xf numFmtId="0" fontId="3" fillId="0" borderId="32" xfId="11" applyFont="1" applyFill="1" applyBorder="1" applyAlignment="1">
      <alignment horizontal="right" vertical="center" wrapText="1" indent="1"/>
    </xf>
    <xf numFmtId="0" fontId="8" fillId="0" borderId="65" xfId="11" applyFont="1" applyFill="1" applyBorder="1" applyAlignment="1">
      <alignment horizontal="right" vertical="center" wrapText="1" indent="1"/>
    </xf>
    <xf numFmtId="0" fontId="3" fillId="0" borderId="58" xfId="13" applyFont="1" applyFill="1" applyBorder="1" applyAlignment="1">
      <alignment vertical="top" wrapText="1"/>
    </xf>
    <xf numFmtId="0" fontId="3" fillId="0" borderId="57" xfId="13" applyFont="1" applyFill="1" applyBorder="1" applyAlignment="1">
      <alignment vertical="top" wrapText="1"/>
    </xf>
    <xf numFmtId="0" fontId="0" fillId="5" borderId="1" xfId="0" applyFill="1" applyBorder="1"/>
    <xf numFmtId="0" fontId="1" fillId="5" borderId="55" xfId="0" applyFont="1" applyFill="1" applyBorder="1" applyAlignment="1">
      <alignment horizontal="center"/>
    </xf>
    <xf numFmtId="170" fontId="12" fillId="2" borderId="51" xfId="7" applyNumberFormat="1" applyFont="1" applyFill="1" applyBorder="1" applyAlignment="1">
      <alignment horizontal="right" vertical="center" wrapText="1"/>
    </xf>
    <xf numFmtId="0" fontId="2" fillId="0" borderId="0" xfId="156" applyFont="1" applyFill="1" applyBorder="1" applyAlignment="1">
      <alignment horizontal="center" vertical="center" wrapText="1"/>
    </xf>
    <xf numFmtId="0" fontId="20" fillId="0" borderId="0" xfId="156" applyFont="1"/>
    <xf numFmtId="0" fontId="3" fillId="0" borderId="0" xfId="11" applyFill="1" applyAlignment="1"/>
    <xf numFmtId="0" fontId="2" fillId="3" borderId="64" xfId="156" applyFont="1" applyFill="1" applyBorder="1" applyAlignment="1">
      <alignment horizontal="center" vertical="center" wrapText="1"/>
    </xf>
    <xf numFmtId="0" fontId="2" fillId="3" borderId="63" xfId="156" applyFont="1" applyFill="1" applyBorder="1" applyAlignment="1">
      <alignment horizontal="center" vertical="center" wrapText="1"/>
    </xf>
    <xf numFmtId="0" fontId="3" fillId="0" borderId="63" xfId="2" applyBorder="1"/>
    <xf numFmtId="0" fontId="3" fillId="5" borderId="62" xfId="156" applyFill="1" applyBorder="1"/>
    <xf numFmtId="0" fontId="3" fillId="0" borderId="62" xfId="11" applyFont="1" applyFill="1" applyBorder="1" applyAlignment="1">
      <alignment vertical="center" wrapText="1"/>
    </xf>
    <xf numFmtId="0" fontId="3" fillId="0" borderId="0" xfId="2" applyFill="1" applyBorder="1" applyAlignment="1"/>
    <xf numFmtId="0" fontId="3" fillId="0" borderId="0" xfId="11" applyFill="1" applyBorder="1" applyAlignment="1"/>
    <xf numFmtId="0" fontId="3" fillId="0" borderId="0" xfId="2" applyAlignment="1">
      <alignment horizontal="center"/>
    </xf>
    <xf numFmtId="0" fontId="11" fillId="0" borderId="63" xfId="156" applyFont="1" applyFill="1" applyBorder="1" applyAlignment="1">
      <alignment horizontal="center" vertical="center"/>
    </xf>
    <xf numFmtId="0" fontId="3" fillId="0" borderId="0" xfId="11" applyFill="1" applyAlignment="1">
      <alignment horizontal="center"/>
    </xf>
    <xf numFmtId="0" fontId="83" fillId="0" borderId="0" xfId="156" applyFont="1" applyFill="1" applyBorder="1" applyAlignment="1">
      <alignment vertical="center"/>
    </xf>
    <xf numFmtId="0" fontId="3" fillId="0" borderId="63" xfId="11" applyBorder="1"/>
    <xf numFmtId="0" fontId="3" fillId="0" borderId="15" xfId="156" applyFont="1" applyBorder="1" applyAlignment="1">
      <alignment horizontal="left" vertical="top" wrapText="1" indent="4"/>
    </xf>
    <xf numFmtId="0" fontId="3" fillId="5" borderId="15" xfId="156" applyFont="1" applyFill="1" applyBorder="1"/>
    <xf numFmtId="0" fontId="0" fillId="5" borderId="35" xfId="0" applyFill="1" applyBorder="1"/>
    <xf numFmtId="0" fontId="0" fillId="5" borderId="11" xfId="0" applyFill="1" applyBorder="1"/>
    <xf numFmtId="0" fontId="8" fillId="0" borderId="11" xfId="156" applyFont="1" applyBorder="1" applyAlignment="1">
      <alignment horizontal="center"/>
    </xf>
    <xf numFmtId="0" fontId="8" fillId="0" borderId="0" xfId="3" applyFont="1" applyBorder="1"/>
    <xf numFmtId="0" fontId="3" fillId="0" borderId="0" xfId="2" applyAlignment="1"/>
    <xf numFmtId="170" fontId="25" fillId="0" borderId="65" xfId="0" applyNumberFormat="1" applyFont="1" applyBorder="1" applyAlignment="1" applyProtection="1">
      <alignment horizontal="center"/>
    </xf>
    <xf numFmtId="0" fontId="0" fillId="0" borderId="66" xfId="0" applyFont="1" applyBorder="1"/>
    <xf numFmtId="0" fontId="0" fillId="0" borderId="67" xfId="0" applyFont="1" applyBorder="1"/>
    <xf numFmtId="0" fontId="1" fillId="0" borderId="62" xfId="0" applyFont="1" applyBorder="1"/>
    <xf numFmtId="0" fontId="0" fillId="0" borderId="63" xfId="0" applyBorder="1"/>
    <xf numFmtId="0" fontId="0" fillId="0" borderId="62" xfId="0" applyFont="1" applyBorder="1" applyAlignment="1">
      <alignment horizontal="left" vertical="center" wrapText="1"/>
    </xf>
    <xf numFmtId="0" fontId="0" fillId="0" borderId="62" xfId="0" applyFont="1" applyFill="1" applyBorder="1" applyAlignment="1">
      <alignment horizontal="left" vertical="center" wrapText="1"/>
    </xf>
    <xf numFmtId="0" fontId="78" fillId="0" borderId="72" xfId="0" applyFont="1" applyBorder="1" applyAlignment="1">
      <alignment horizontal="left" vertical="center" wrapText="1"/>
    </xf>
    <xf numFmtId="0" fontId="1" fillId="0" borderId="0" xfId="10" applyFont="1" applyFill="1" applyBorder="1" applyAlignment="1">
      <alignment horizontal="center" wrapText="1"/>
    </xf>
    <xf numFmtId="0" fontId="82" fillId="5" borderId="0" xfId="234" applyFill="1" applyAlignment="1"/>
    <xf numFmtId="0" fontId="0" fillId="5" borderId="0" xfId="0" applyFill="1" applyAlignment="1">
      <alignment wrapText="1"/>
    </xf>
    <xf numFmtId="0" fontId="3" fillId="0" borderId="0" xfId="156" applyAlignment="1">
      <alignment wrapText="1"/>
    </xf>
    <xf numFmtId="0" fontId="3" fillId="5" borderId="62" xfId="0" applyFont="1" applyFill="1" applyBorder="1"/>
    <xf numFmtId="0" fontId="0" fillId="14" borderId="62" xfId="0" applyFill="1" applyBorder="1"/>
    <xf numFmtId="0" fontId="0" fillId="14" borderId="64" xfId="0" applyFill="1" applyBorder="1"/>
    <xf numFmtId="0" fontId="10" fillId="0" borderId="0" xfId="156" applyFont="1" applyFill="1" applyBorder="1" applyAlignment="1">
      <alignment horizontal="center" vertical="center"/>
    </xf>
    <xf numFmtId="0" fontId="10" fillId="0" borderId="0" xfId="3" applyFont="1" applyFill="1" applyBorder="1" applyAlignment="1">
      <alignment horizontal="center" vertical="center"/>
    </xf>
    <xf numFmtId="0" fontId="3" fillId="0" borderId="0" xfId="3" applyFill="1" applyBorder="1" applyAlignment="1">
      <alignment horizontal="center" vertical="center"/>
    </xf>
    <xf numFmtId="0" fontId="8" fillId="0" borderId="0" xfId="156" applyFont="1" applyFill="1" applyBorder="1" applyAlignment="1">
      <alignment vertical="center"/>
    </xf>
    <xf numFmtId="0" fontId="8" fillId="0" borderId="0" xfId="156" applyFont="1" applyFill="1" applyBorder="1" applyAlignment="1"/>
    <xf numFmtId="0" fontId="3" fillId="0" borderId="0" xfId="156" applyFont="1" applyFill="1" applyBorder="1" applyAlignment="1">
      <alignment vertical="center"/>
    </xf>
    <xf numFmtId="0" fontId="3" fillId="0" borderId="0" xfId="3" applyFont="1" applyFill="1" applyBorder="1" applyAlignment="1"/>
    <xf numFmtId="0" fontId="3" fillId="0" borderId="0" xfId="156" applyFont="1" applyBorder="1" applyAlignment="1">
      <alignment horizontal="left" wrapText="1" indent="1"/>
    </xf>
    <xf numFmtId="0" fontId="3" fillId="0" borderId="0" xfId="156" applyFont="1" applyFill="1" applyBorder="1" applyAlignment="1">
      <alignment horizontal="left" wrapText="1" indent="1"/>
    </xf>
    <xf numFmtId="0" fontId="8" fillId="5" borderId="0" xfId="156" applyFont="1" applyFill="1" applyBorder="1" applyAlignment="1">
      <alignment horizontal="left" wrapText="1"/>
    </xf>
    <xf numFmtId="0" fontId="3" fillId="0" borderId="62" xfId="156" applyBorder="1" applyAlignment="1"/>
    <xf numFmtId="0" fontId="3" fillId="0" borderId="0" xfId="3" applyBorder="1"/>
    <xf numFmtId="0" fontId="9" fillId="0" borderId="0" xfId="156" applyFont="1"/>
    <xf numFmtId="0" fontId="9" fillId="0" borderId="0" xfId="11" applyFont="1"/>
    <xf numFmtId="0" fontId="9" fillId="0" borderId="0" xfId="2" applyFont="1"/>
    <xf numFmtId="0" fontId="91" fillId="5" borderId="64" xfId="1" applyFont="1" applyFill="1" applyBorder="1" applyAlignment="1">
      <alignment horizontal="left" vertical="center" indent="4"/>
    </xf>
    <xf numFmtId="0" fontId="0" fillId="5" borderId="0" xfId="0" applyFont="1" applyFill="1" applyAlignment="1">
      <alignment vertical="center"/>
    </xf>
    <xf numFmtId="0" fontId="3" fillId="5" borderId="0" xfId="156" applyFill="1" applyAlignment="1">
      <alignment vertical="center"/>
    </xf>
    <xf numFmtId="0" fontId="3" fillId="5" borderId="0" xfId="2" applyFill="1" applyAlignment="1">
      <alignment vertical="center"/>
    </xf>
    <xf numFmtId="0" fontId="0" fillId="5" borderId="0" xfId="0" applyFill="1" applyAlignment="1">
      <alignment vertical="center"/>
    </xf>
    <xf numFmtId="0" fontId="3" fillId="5" borderId="62" xfId="0" applyFont="1" applyFill="1" applyBorder="1" applyAlignment="1">
      <alignment vertical="center"/>
    </xf>
    <xf numFmtId="0" fontId="0" fillId="5" borderId="69" xfId="0" applyFill="1" applyBorder="1"/>
    <xf numFmtId="0" fontId="0" fillId="14" borderId="63" xfId="0" applyFill="1" applyBorder="1"/>
    <xf numFmtId="0" fontId="0" fillId="14" borderId="76" xfId="0" applyFill="1" applyBorder="1"/>
    <xf numFmtId="0" fontId="87" fillId="5" borderId="0" xfId="0" applyFont="1" applyFill="1" applyProtection="1">
      <protection locked="0"/>
    </xf>
    <xf numFmtId="0" fontId="5" fillId="9" borderId="0" xfId="2" applyFont="1" applyFill="1" applyBorder="1" applyAlignment="1" applyProtection="1">
      <alignment vertical="center"/>
      <protection locked="0"/>
    </xf>
    <xf numFmtId="14" fontId="3" fillId="5" borderId="0" xfId="325" applyNumberFormat="1" applyFill="1" applyProtection="1">
      <protection locked="0"/>
    </xf>
    <xf numFmtId="0" fontId="3" fillId="5" borderId="0" xfId="325" applyFill="1" applyProtection="1">
      <protection locked="0"/>
    </xf>
    <xf numFmtId="0" fontId="3" fillId="5" borderId="0" xfId="325" applyFill="1" applyAlignment="1" applyProtection="1">
      <alignment horizontal="center"/>
      <protection locked="0"/>
    </xf>
    <xf numFmtId="3" fontId="3" fillId="5" borderId="0" xfId="325" applyNumberFormat="1" applyFill="1" applyProtection="1">
      <protection locked="0"/>
    </xf>
    <xf numFmtId="191" fontId="3" fillId="5" borderId="0" xfId="325" applyNumberFormat="1" applyFill="1" applyProtection="1">
      <protection locked="0"/>
    </xf>
    <xf numFmtId="0" fontId="3" fillId="5" borderId="0" xfId="3" applyFill="1" applyProtection="1">
      <protection locked="0"/>
    </xf>
    <xf numFmtId="0" fontId="90" fillId="13" borderId="0" xfId="240" applyFont="1" applyFill="1" applyBorder="1" applyAlignment="1" applyProtection="1">
      <alignment horizontal="left" vertical="center"/>
      <protection locked="0"/>
    </xf>
    <xf numFmtId="0" fontId="90" fillId="13" borderId="0" xfId="240" applyFont="1" applyFill="1" applyBorder="1" applyAlignment="1" applyProtection="1">
      <alignment horizontal="center" vertical="center"/>
      <protection locked="0"/>
    </xf>
    <xf numFmtId="3" fontId="86" fillId="13" borderId="0" xfId="240" applyNumberFormat="1" applyFont="1" applyFill="1" applyAlignment="1" applyProtection="1">
      <protection locked="0"/>
    </xf>
    <xf numFmtId="0" fontId="86" fillId="13" borderId="0" xfId="327" applyFont="1" applyProtection="1">
      <protection locked="0"/>
    </xf>
    <xf numFmtId="0" fontId="0" fillId="0" borderId="0" xfId="0" applyProtection="1">
      <protection locked="0"/>
    </xf>
    <xf numFmtId="0" fontId="0" fillId="5" borderId="62" xfId="0" applyFill="1" applyBorder="1"/>
    <xf numFmtId="0" fontId="8" fillId="5" borderId="69" xfId="0" applyFont="1" applyFill="1" applyBorder="1" applyAlignment="1">
      <alignment vertical="center"/>
    </xf>
    <xf numFmtId="0" fontId="3" fillId="5" borderId="0" xfId="11" applyFont="1" applyFill="1" applyAlignment="1">
      <alignment vertical="center" wrapText="1"/>
    </xf>
    <xf numFmtId="2" fontId="90" fillId="13" borderId="0" xfId="240" applyNumberFormat="1" applyFont="1" applyFill="1" applyBorder="1" applyAlignment="1" applyProtection="1">
      <alignment horizontal="left" vertical="center"/>
      <protection locked="0"/>
    </xf>
    <xf numFmtId="20" fontId="90" fillId="13" borderId="0" xfId="240" applyNumberFormat="1" applyFont="1" applyFill="1" applyBorder="1" applyAlignment="1" applyProtection="1">
      <alignment horizontal="left" vertical="center"/>
      <protection locked="0"/>
    </xf>
    <xf numFmtId="20" fontId="3" fillId="5" borderId="0" xfId="325" applyNumberFormat="1" applyFill="1" applyProtection="1">
      <protection locked="0"/>
    </xf>
    <xf numFmtId="0" fontId="9" fillId="5" borderId="85" xfId="3" applyFont="1" applyFill="1" applyBorder="1"/>
    <xf numFmtId="0" fontId="3" fillId="0" borderId="76" xfId="156" applyFont="1" applyBorder="1"/>
    <xf numFmtId="0" fontId="4" fillId="10" borderId="0" xfId="1" applyFont="1" applyFill="1" applyBorder="1" applyAlignment="1">
      <alignment horizontal="left" vertical="center"/>
    </xf>
    <xf numFmtId="0" fontId="85" fillId="5" borderId="0" xfId="0" applyFont="1" applyFill="1"/>
    <xf numFmtId="0" fontId="88" fillId="5" borderId="0" xfId="0" applyFont="1" applyFill="1"/>
    <xf numFmtId="0" fontId="88" fillId="5" borderId="0" xfId="0" applyFont="1" applyFill="1" applyAlignment="1">
      <alignment vertical="center"/>
    </xf>
    <xf numFmtId="0" fontId="9" fillId="5" borderId="0" xfId="11" applyFont="1" applyFill="1" applyAlignment="1">
      <alignment vertical="center"/>
    </xf>
    <xf numFmtId="0" fontId="96" fillId="5" borderId="7" xfId="1" applyFont="1" applyFill="1" applyBorder="1" applyAlignment="1">
      <alignment horizontal="left" vertical="center"/>
    </xf>
    <xf numFmtId="0" fontId="106" fillId="5" borderId="7" xfId="1" applyFont="1" applyFill="1" applyBorder="1" applyAlignment="1">
      <alignment horizontal="left" vertical="center" indent="1"/>
    </xf>
    <xf numFmtId="0" fontId="108" fillId="5" borderId="0" xfId="0" applyFont="1" applyFill="1"/>
    <xf numFmtId="0" fontId="107" fillId="5" borderId="0" xfId="0" applyFont="1" applyFill="1" applyAlignment="1">
      <alignment horizontal="left" indent="1"/>
    </xf>
    <xf numFmtId="0" fontId="109" fillId="5" borderId="88" xfId="1" applyFont="1" applyFill="1" applyBorder="1" applyAlignment="1">
      <alignment horizontal="left" vertical="center" indent="1"/>
    </xf>
    <xf numFmtId="0" fontId="109" fillId="5" borderId="89" xfId="1" applyFont="1" applyFill="1" applyBorder="1" applyAlignment="1">
      <alignment horizontal="left" vertical="center" indent="1"/>
    </xf>
    <xf numFmtId="0" fontId="91" fillId="5" borderId="92" xfId="1" applyFont="1" applyFill="1" applyBorder="1" applyAlignment="1">
      <alignment horizontal="center" vertical="center" wrapText="1"/>
    </xf>
    <xf numFmtId="0" fontId="91" fillId="5" borderId="93" xfId="1" applyFont="1" applyFill="1" applyBorder="1" applyAlignment="1">
      <alignment horizontal="center" vertical="center" wrapText="1"/>
    </xf>
    <xf numFmtId="0" fontId="91" fillId="5" borderId="94" xfId="1" applyFont="1" applyFill="1" applyBorder="1" applyAlignment="1">
      <alignment horizontal="center" vertical="center" wrapText="1"/>
    </xf>
    <xf numFmtId="0" fontId="1" fillId="5" borderId="0" xfId="9" applyFont="1" applyFill="1" applyBorder="1" applyAlignment="1">
      <alignment horizontal="left" vertical="center" wrapText="1" indent="1"/>
    </xf>
    <xf numFmtId="0" fontId="1" fillId="5" borderId="0" xfId="0" applyFont="1" applyFill="1" applyAlignment="1">
      <alignment horizontal="left" vertical="center" indent="1"/>
    </xf>
    <xf numFmtId="0" fontId="100" fillId="5" borderId="93" xfId="1" applyFont="1" applyFill="1" applyBorder="1" applyAlignment="1">
      <alignment horizontal="left" vertical="center" indent="1"/>
    </xf>
    <xf numFmtId="0" fontId="100" fillId="5" borderId="92" xfId="1" applyFont="1" applyFill="1" applyBorder="1" applyAlignment="1">
      <alignment horizontal="left" vertical="center" indent="1"/>
    </xf>
    <xf numFmtId="0" fontId="100" fillId="5" borderId="100" xfId="1" applyFont="1" applyFill="1" applyBorder="1" applyAlignment="1">
      <alignment horizontal="left" vertical="center" indent="1"/>
    </xf>
    <xf numFmtId="0" fontId="4" fillId="10" borderId="62" xfId="1" applyFont="1" applyFill="1" applyBorder="1" applyAlignment="1">
      <alignment vertical="center"/>
    </xf>
    <xf numFmtId="0" fontId="4" fillId="10" borderId="0" xfId="1" applyFont="1" applyFill="1" applyBorder="1" applyAlignment="1">
      <alignment vertical="center"/>
    </xf>
    <xf numFmtId="0" fontId="4" fillId="10" borderId="62" xfId="1" applyFont="1" applyFill="1" applyBorder="1" applyAlignment="1">
      <alignment horizontal="left" vertical="center"/>
    </xf>
    <xf numFmtId="0" fontId="0" fillId="7" borderId="0" xfId="0" applyFill="1"/>
    <xf numFmtId="0" fontId="4" fillId="5" borderId="0" xfId="1" applyFont="1" applyFill="1" applyAlignment="1">
      <alignment vertical="center"/>
    </xf>
    <xf numFmtId="0" fontId="5" fillId="5" borderId="0" xfId="2" applyFont="1" applyFill="1" applyBorder="1" applyAlignment="1">
      <alignment vertical="center"/>
    </xf>
    <xf numFmtId="0" fontId="92" fillId="5" borderId="0" xfId="156" applyFont="1" applyFill="1" applyAlignment="1">
      <alignment horizontal="left"/>
    </xf>
    <xf numFmtId="0" fontId="94" fillId="5" borderId="0" xfId="156" applyFont="1" applyFill="1" applyBorder="1" applyAlignment="1">
      <alignment horizontal="left" vertical="center"/>
    </xf>
    <xf numFmtId="0" fontId="91" fillId="5" borderId="0" xfId="11" applyFont="1" applyFill="1"/>
    <xf numFmtId="0" fontId="96" fillId="5" borderId="0" xfId="11" applyFont="1" applyFill="1" applyAlignment="1">
      <alignment horizontal="left" vertical="center" wrapText="1"/>
    </xf>
    <xf numFmtId="0" fontId="92" fillId="7" borderId="0" xfId="1" applyFont="1" applyFill="1" applyAlignment="1">
      <alignment vertical="center" wrapText="1"/>
    </xf>
    <xf numFmtId="0" fontId="92" fillId="7" borderId="0" xfId="1" applyFont="1" applyFill="1" applyAlignment="1">
      <alignment vertical="center"/>
    </xf>
    <xf numFmtId="0" fontId="92" fillId="7" borderId="0" xfId="1" applyFont="1" applyFill="1" applyAlignment="1">
      <alignment horizontal="center" vertical="center" wrapText="1"/>
    </xf>
    <xf numFmtId="0" fontId="10" fillId="5" borderId="0" xfId="11" applyFont="1" applyFill="1" applyAlignment="1">
      <alignment vertical="center"/>
    </xf>
    <xf numFmtId="0" fontId="3" fillId="5" borderId="0" xfId="1" applyFont="1" applyFill="1" applyAlignment="1"/>
    <xf numFmtId="0" fontId="18" fillId="5" borderId="0" xfId="1" applyFont="1" applyFill="1" applyBorder="1" applyAlignment="1">
      <alignment vertical="center"/>
    </xf>
    <xf numFmtId="0" fontId="1" fillId="5" borderId="0" xfId="10" applyFont="1" applyFill="1" applyBorder="1" applyAlignment="1">
      <alignment wrapText="1"/>
    </xf>
    <xf numFmtId="0" fontId="2" fillId="5" borderId="0" xfId="10" applyFill="1" applyAlignment="1"/>
    <xf numFmtId="0" fontId="3" fillId="5" borderId="0" xfId="1" applyFont="1" applyFill="1" applyAlignment="1">
      <alignment vertical="center"/>
    </xf>
    <xf numFmtId="0" fontId="1" fillId="5" borderId="54" xfId="10" applyFont="1" applyFill="1" applyBorder="1" applyAlignment="1">
      <alignment wrapText="1"/>
    </xf>
    <xf numFmtId="0" fontId="3" fillId="5" borderId="0" xfId="2" applyFill="1"/>
    <xf numFmtId="0" fontId="3" fillId="5" borderId="0" xfId="156" applyFill="1" applyAlignment="1">
      <alignment wrapText="1"/>
    </xf>
    <xf numFmtId="0" fontId="3" fillId="7" borderId="0" xfId="2" applyFill="1"/>
    <xf numFmtId="0" fontId="3" fillId="9" borderId="0" xfId="3" applyFill="1" applyAlignment="1"/>
    <xf numFmtId="0" fontId="3" fillId="9" borderId="0" xfId="2" applyFill="1"/>
    <xf numFmtId="0" fontId="4" fillId="7" borderId="0" xfId="156" applyFont="1" applyFill="1" applyAlignment="1">
      <alignment horizontal="left"/>
    </xf>
    <xf numFmtId="0" fontId="16" fillId="7" borderId="0" xfId="156" applyFont="1" applyFill="1"/>
    <xf numFmtId="0" fontId="16" fillId="9" borderId="0" xfId="156" applyFont="1" applyFill="1" applyAlignment="1">
      <alignment horizontal="left"/>
    </xf>
    <xf numFmtId="0" fontId="16" fillId="9" borderId="0" xfId="156" applyFont="1" applyFill="1"/>
    <xf numFmtId="0" fontId="3" fillId="7" borderId="0" xfId="3" applyFill="1" applyAlignment="1"/>
    <xf numFmtId="0" fontId="3" fillId="5" borderId="11" xfId="156" applyFill="1" applyBorder="1"/>
    <xf numFmtId="0" fontId="3" fillId="5" borderId="11" xfId="156" applyFont="1" applyFill="1" applyBorder="1"/>
    <xf numFmtId="0" fontId="8" fillId="5" borderId="0" xfId="156" applyFont="1" applyFill="1" applyBorder="1"/>
    <xf numFmtId="0" fontId="3" fillId="5" borderId="0" xfId="156" applyFont="1" applyFill="1" applyBorder="1"/>
    <xf numFmtId="0" fontId="20" fillId="5" borderId="0" xfId="156" applyFont="1" applyFill="1" applyBorder="1"/>
    <xf numFmtId="0" fontId="8" fillId="5" borderId="0" xfId="156" applyFont="1" applyFill="1" applyBorder="1" applyAlignment="1">
      <alignment horizontal="center"/>
    </xf>
    <xf numFmtId="0" fontId="3" fillId="5" borderId="0" xfId="156" applyFont="1" applyFill="1"/>
    <xf numFmtId="0" fontId="0" fillId="9" borderId="0" xfId="0" applyFill="1"/>
    <xf numFmtId="0" fontId="3" fillId="5" borderId="0" xfId="11" applyFill="1"/>
    <xf numFmtId="0" fontId="0" fillId="5" borderId="0" xfId="0" applyFont="1" applyFill="1" applyAlignment="1">
      <alignment horizontal="center" vertical="center" wrapText="1"/>
    </xf>
    <xf numFmtId="0" fontId="0" fillId="5" borderId="0" xfId="0" applyFill="1" applyAlignment="1">
      <alignment horizontal="center" vertical="center" wrapText="1"/>
    </xf>
    <xf numFmtId="0" fontId="0" fillId="7" borderId="0" xfId="0" applyFont="1" applyFill="1"/>
    <xf numFmtId="0" fontId="16" fillId="5" borderId="0" xfId="11" applyFont="1" applyFill="1" applyBorder="1" applyAlignment="1">
      <alignment vertical="center" wrapText="1"/>
    </xf>
    <xf numFmtId="10" fontId="16" fillId="5" borderId="0" xfId="11" applyNumberFormat="1" applyFont="1" applyFill="1" applyBorder="1" applyAlignment="1">
      <alignment vertical="center" wrapText="1"/>
    </xf>
    <xf numFmtId="0" fontId="3" fillId="5" borderId="0" xfId="11" applyFill="1" applyAlignment="1">
      <alignment vertical="center" wrapText="1"/>
    </xf>
    <xf numFmtId="0" fontId="3" fillId="5" borderId="0" xfId="11" applyFont="1" applyFill="1" applyBorder="1" applyAlignment="1">
      <alignment vertical="center" wrapText="1"/>
    </xf>
    <xf numFmtId="10" fontId="3" fillId="5" borderId="0" xfId="11" applyNumberFormat="1" applyFont="1" applyFill="1" applyAlignment="1">
      <alignment vertical="center" wrapText="1"/>
    </xf>
    <xf numFmtId="0" fontId="10" fillId="5" borderId="0" xfId="0" applyFont="1" applyFill="1"/>
    <xf numFmtId="0" fontId="4" fillId="10" borderId="0" xfId="1" applyFont="1" applyFill="1" applyAlignment="1" applyProtection="1">
      <alignment vertical="center" wrapText="1"/>
      <protection locked="0"/>
    </xf>
    <xf numFmtId="14" fontId="3" fillId="5" borderId="0" xfId="325" applyNumberFormat="1" applyFill="1" applyBorder="1" applyProtection="1">
      <protection locked="0"/>
    </xf>
    <xf numFmtId="20" fontId="3" fillId="5" borderId="0" xfId="325" applyNumberFormat="1" applyFill="1" applyBorder="1" applyProtection="1">
      <protection locked="0"/>
    </xf>
    <xf numFmtId="0" fontId="3" fillId="5" borderId="0" xfId="325" applyFill="1" applyBorder="1" applyProtection="1">
      <protection locked="0"/>
    </xf>
    <xf numFmtId="0" fontId="3" fillId="5" borderId="0" xfId="325" applyFill="1" applyBorder="1" applyAlignment="1" applyProtection="1">
      <alignment horizontal="center"/>
      <protection locked="0"/>
    </xf>
    <xf numFmtId="3" fontId="3" fillId="5" borderId="0" xfId="325" applyNumberFormat="1" applyFill="1" applyBorder="1" applyProtection="1">
      <protection locked="0"/>
    </xf>
    <xf numFmtId="191" fontId="3" fillId="5" borderId="0" xfId="325" applyNumberFormat="1" applyFill="1" applyBorder="1" applyProtection="1">
      <protection locked="0"/>
    </xf>
    <xf numFmtId="0" fontId="4" fillId="10" borderId="69" xfId="1" applyFont="1" applyFill="1" applyBorder="1" applyAlignment="1">
      <alignment vertical="center" wrapText="1"/>
    </xf>
    <xf numFmtId="0" fontId="4" fillId="10" borderId="92" xfId="1" applyFont="1" applyFill="1" applyBorder="1" applyAlignment="1">
      <alignment vertical="center" wrapText="1"/>
    </xf>
    <xf numFmtId="0" fontId="4" fillId="10" borderId="99" xfId="1" applyFont="1" applyFill="1" applyBorder="1" applyAlignment="1">
      <alignment vertical="center"/>
    </xf>
    <xf numFmtId="0" fontId="110" fillId="9" borderId="0" xfId="2" applyFont="1" applyFill="1" applyBorder="1" applyAlignment="1">
      <alignment horizontal="left" vertical="center"/>
    </xf>
    <xf numFmtId="3" fontId="4" fillId="10" borderId="0" xfId="1" applyNumberFormat="1" applyFont="1" applyFill="1" applyAlignment="1" applyProtection="1">
      <alignment vertical="center" wrapText="1"/>
      <protection locked="0"/>
    </xf>
    <xf numFmtId="3" fontId="5" fillId="9" borderId="0" xfId="2" applyNumberFormat="1" applyFont="1" applyFill="1" applyBorder="1" applyAlignment="1" applyProtection="1">
      <alignment vertical="center"/>
      <protection locked="0"/>
    </xf>
    <xf numFmtId="190" fontId="4" fillId="7" borderId="0" xfId="1" applyNumberFormat="1" applyFont="1" applyFill="1" applyAlignment="1" applyProtection="1">
      <alignment vertical="center"/>
      <protection locked="0"/>
    </xf>
    <xf numFmtId="190" fontId="87" fillId="5" borderId="0" xfId="0" applyNumberFormat="1" applyFont="1" applyFill="1" applyProtection="1">
      <protection locked="0"/>
    </xf>
    <xf numFmtId="190" fontId="5" fillId="9" borderId="0" xfId="2" applyNumberFormat="1" applyFont="1" applyFill="1" applyBorder="1" applyAlignment="1" applyProtection="1">
      <alignment vertical="center"/>
      <protection locked="0"/>
    </xf>
    <xf numFmtId="190" fontId="3" fillId="5" borderId="0" xfId="3" applyNumberFormat="1" applyFill="1" applyProtection="1">
      <protection locked="0"/>
    </xf>
    <xf numFmtId="190" fontId="0" fillId="0" borderId="0" xfId="0" applyNumberFormat="1" applyProtection="1">
      <protection locked="0"/>
    </xf>
    <xf numFmtId="190" fontId="3" fillId="0" borderId="0" xfId="318" applyNumberFormat="1" applyFont="1" applyFill="1" applyBorder="1" applyAlignment="1" applyProtection="1">
      <alignment horizontal="right" vertical="center" wrapText="1"/>
      <protection locked="0"/>
    </xf>
    <xf numFmtId="190" fontId="3" fillId="0" borderId="0" xfId="3" applyNumberFormat="1" applyFill="1" applyBorder="1" applyProtection="1">
      <protection locked="0"/>
    </xf>
    <xf numFmtId="0" fontId="3" fillId="0" borderId="0" xfId="3" applyAlignment="1"/>
    <xf numFmtId="0" fontId="8" fillId="5" borderId="62" xfId="0" applyFont="1" applyFill="1" applyBorder="1" applyAlignment="1">
      <alignment vertical="center"/>
    </xf>
    <xf numFmtId="0" fontId="8" fillId="5" borderId="63" xfId="0" applyFont="1" applyFill="1" applyBorder="1" applyAlignment="1">
      <alignment vertical="center"/>
    </xf>
    <xf numFmtId="0" fontId="92" fillId="10" borderId="0" xfId="156" applyFont="1" applyFill="1" applyBorder="1"/>
    <xf numFmtId="0" fontId="93" fillId="10" borderId="0" xfId="156" applyFont="1" applyFill="1" applyBorder="1"/>
    <xf numFmtId="0" fontId="0" fillId="7" borderId="0" xfId="0" applyFill="1" applyBorder="1"/>
    <xf numFmtId="0" fontId="0" fillId="5" borderId="63" xfId="0" applyFill="1" applyBorder="1"/>
    <xf numFmtId="0" fontId="4" fillId="10" borderId="63" xfId="1" applyFont="1" applyFill="1" applyBorder="1" applyAlignment="1">
      <alignment horizontal="left" vertical="center"/>
    </xf>
    <xf numFmtId="0" fontId="4" fillId="10" borderId="63" xfId="1" applyFont="1" applyFill="1" applyBorder="1" applyAlignment="1">
      <alignment vertical="center"/>
    </xf>
    <xf numFmtId="0" fontId="110" fillId="9" borderId="62" xfId="2" applyFont="1" applyFill="1" applyBorder="1" applyAlignment="1">
      <alignment horizontal="left" vertical="center"/>
    </xf>
    <xf numFmtId="0" fontId="110" fillId="9" borderId="63" xfId="2" applyFont="1" applyFill="1" applyBorder="1" applyAlignment="1">
      <alignment horizontal="left" vertical="center"/>
    </xf>
    <xf numFmtId="0" fontId="92" fillId="7" borderId="0" xfId="1" applyFont="1" applyFill="1" applyBorder="1" applyAlignment="1">
      <alignment vertical="center"/>
    </xf>
    <xf numFmtId="0" fontId="92" fillId="7" borderId="0" xfId="1" applyFont="1" applyFill="1" applyBorder="1" applyAlignment="1">
      <alignment horizontal="center" vertical="center" wrapText="1"/>
    </xf>
    <xf numFmtId="0" fontId="92" fillId="7" borderId="0" xfId="1" applyFont="1" applyFill="1" applyBorder="1" applyAlignment="1">
      <alignment vertical="center" wrapText="1"/>
    </xf>
    <xf numFmtId="0" fontId="0" fillId="7" borderId="0" xfId="0" applyFill="1" applyBorder="1" applyAlignment="1"/>
    <xf numFmtId="0" fontId="4" fillId="7" borderId="0" xfId="1" applyFont="1" applyFill="1" applyBorder="1" applyAlignment="1">
      <alignment vertical="center"/>
    </xf>
    <xf numFmtId="0" fontId="0" fillId="9" borderId="0" xfId="0" applyFill="1" applyBorder="1" applyAlignment="1"/>
    <xf numFmtId="0" fontId="10" fillId="5" borderId="0" xfId="7" applyFont="1" applyFill="1" applyBorder="1" applyAlignment="1"/>
    <xf numFmtId="0" fontId="10" fillId="5" borderId="0" xfId="7" applyFont="1" applyFill="1" applyBorder="1" applyAlignment="1">
      <alignment horizontal="left"/>
    </xf>
    <xf numFmtId="0" fontId="18" fillId="0" borderId="0" xfId="156" applyFont="1" applyFill="1" applyBorder="1" applyAlignment="1">
      <alignment vertical="center"/>
    </xf>
    <xf numFmtId="0" fontId="4" fillId="7" borderId="0" xfId="1" applyFont="1" applyFill="1" applyBorder="1" applyAlignment="1">
      <alignment vertical="center" wrapText="1"/>
    </xf>
    <xf numFmtId="0" fontId="0" fillId="9" borderId="0" xfId="0" applyFill="1" applyBorder="1"/>
    <xf numFmtId="0" fontId="18" fillId="5" borderId="0" xfId="156" applyFont="1" applyFill="1" applyBorder="1" applyAlignment="1">
      <alignment horizontal="left" vertical="center"/>
    </xf>
    <xf numFmtId="0" fontId="4" fillId="7" borderId="0" xfId="156" applyFont="1" applyFill="1" applyBorder="1"/>
    <xf numFmtId="0" fontId="4" fillId="7" borderId="0" xfId="156" applyFont="1" applyFill="1" applyBorder="1" applyAlignment="1">
      <alignment horizontal="left"/>
    </xf>
    <xf numFmtId="0" fontId="3" fillId="7" borderId="0" xfId="2" applyFill="1" applyBorder="1"/>
    <xf numFmtId="0" fontId="4" fillId="9" borderId="0" xfId="156" applyFont="1" applyFill="1" applyBorder="1"/>
    <xf numFmtId="0" fontId="4" fillId="9" borderId="0" xfId="156" applyFont="1" applyFill="1" applyBorder="1" applyAlignment="1">
      <alignment horizontal="left"/>
    </xf>
    <xf numFmtId="0" fontId="3" fillId="9" borderId="0" xfId="2" applyFill="1" applyBorder="1"/>
    <xf numFmtId="0" fontId="6" fillId="7" borderId="0" xfId="156" applyFont="1" applyFill="1" applyBorder="1"/>
    <xf numFmtId="0" fontId="6" fillId="9" borderId="0" xfId="156" applyFont="1" applyFill="1" applyBorder="1"/>
    <xf numFmtId="0" fontId="16" fillId="7" borderId="0" xfId="156" applyFont="1" applyFill="1" applyBorder="1"/>
    <xf numFmtId="0" fontId="16" fillId="9" borderId="0" xfId="156" applyFont="1" applyFill="1" applyBorder="1"/>
    <xf numFmtId="0" fontId="19" fillId="5" borderId="0" xfId="156" applyFont="1" applyFill="1" applyBorder="1" applyAlignment="1">
      <alignment vertical="center"/>
    </xf>
    <xf numFmtId="0" fontId="4" fillId="10" borderId="0" xfId="1" applyFont="1" applyFill="1" applyBorder="1" applyAlignment="1">
      <alignment horizontal="left" vertical="center" wrapText="1"/>
    </xf>
    <xf numFmtId="0" fontId="3" fillId="7" borderId="0" xfId="3" applyFill="1" applyBorder="1" applyAlignment="1"/>
    <xf numFmtId="0" fontId="3" fillId="9" borderId="0" xfId="3" applyFill="1" applyBorder="1" applyAlignment="1"/>
    <xf numFmtId="0" fontId="3" fillId="9" borderId="0" xfId="3" applyFill="1" applyBorder="1"/>
    <xf numFmtId="0" fontId="8" fillId="5" borderId="0" xfId="7" applyFont="1" applyFill="1" applyAlignment="1">
      <alignment horizontal="left" vertical="center" wrapText="1"/>
    </xf>
    <xf numFmtId="0" fontId="4" fillId="10" borderId="0" xfId="1" applyFont="1" applyFill="1" applyBorder="1" applyAlignment="1" applyProtection="1">
      <alignment vertical="center" wrapText="1"/>
      <protection locked="0"/>
    </xf>
    <xf numFmtId="0" fontId="8" fillId="15" borderId="100" xfId="10" applyFont="1" applyFill="1" applyBorder="1" applyAlignment="1">
      <alignment horizontal="center" vertical="center" wrapText="1"/>
    </xf>
    <xf numFmtId="0" fontId="8" fillId="0" borderId="96" xfId="10" applyFont="1" applyFill="1" applyBorder="1" applyAlignment="1">
      <alignment horizontal="center" vertical="center" wrapText="1"/>
    </xf>
    <xf numFmtId="0" fontId="8" fillId="49" borderId="79" xfId="10" applyFont="1" applyFill="1" applyBorder="1" applyAlignment="1">
      <alignment horizontal="center" vertical="center" wrapText="1"/>
    </xf>
    <xf numFmtId="0" fontId="8" fillId="49" borderId="97" xfId="10" applyFont="1" applyFill="1" applyBorder="1" applyAlignment="1">
      <alignment horizontal="center" vertical="center" wrapText="1"/>
    </xf>
    <xf numFmtId="0" fontId="8" fillId="16" borderId="93" xfId="10" applyFont="1" applyFill="1" applyBorder="1" applyAlignment="1">
      <alignment horizontal="center" vertical="center" wrapText="1"/>
    </xf>
    <xf numFmtId="0" fontId="8" fillId="0" borderId="88" xfId="10" applyFont="1" applyFill="1" applyBorder="1" applyAlignment="1">
      <alignment horizontal="center" vertical="center" wrapText="1"/>
    </xf>
    <xf numFmtId="0" fontId="8" fillId="0" borderId="90" xfId="10" applyFont="1" applyFill="1" applyBorder="1" applyAlignment="1">
      <alignment horizontal="center" vertical="center" wrapText="1"/>
    </xf>
    <xf numFmtId="0" fontId="8" fillId="0" borderId="95" xfId="10" applyFont="1" applyFill="1" applyBorder="1" applyAlignment="1">
      <alignment horizontal="center" vertical="center" wrapText="1"/>
    </xf>
    <xf numFmtId="0" fontId="8" fillId="0" borderId="52" xfId="10" applyFont="1" applyFill="1" applyBorder="1" applyAlignment="1">
      <alignment horizontal="center" vertical="center" wrapText="1"/>
    </xf>
    <xf numFmtId="0" fontId="8" fillId="0" borderId="91" xfId="10" applyFont="1" applyFill="1" applyBorder="1" applyAlignment="1">
      <alignment vertical="center" wrapText="1"/>
    </xf>
    <xf numFmtId="168" fontId="0" fillId="5" borderId="104" xfId="319" applyNumberFormat="1" applyFont="1" applyFill="1" applyBorder="1" applyAlignment="1">
      <alignment horizontal="center"/>
    </xf>
    <xf numFmtId="0" fontId="91" fillId="5" borderId="117" xfId="1" applyFont="1" applyFill="1" applyBorder="1" applyAlignment="1">
      <alignment horizontal="left" vertical="center" indent="4"/>
    </xf>
    <xf numFmtId="0" fontId="101" fillId="39" borderId="118" xfId="68" applyFont="1" applyBorder="1" applyAlignment="1">
      <alignment horizontal="left" vertical="center" indent="1"/>
    </xf>
    <xf numFmtId="0" fontId="91" fillId="5" borderId="119" xfId="1" applyFont="1" applyFill="1" applyBorder="1" applyAlignment="1">
      <alignment horizontal="left" vertical="center" indent="4"/>
    </xf>
    <xf numFmtId="0" fontId="0" fillId="5" borderId="104" xfId="0" applyFont="1" applyFill="1" applyBorder="1" applyAlignment="1">
      <alignment horizontal="center"/>
    </xf>
    <xf numFmtId="0" fontId="0" fillId="5" borderId="121" xfId="0" applyFont="1" applyFill="1" applyBorder="1" applyAlignment="1">
      <alignment horizontal="center"/>
    </xf>
    <xf numFmtId="0" fontId="91" fillId="5" borderId="122" xfId="1" applyFont="1" applyFill="1" applyBorder="1" applyAlignment="1">
      <alignment horizontal="left" vertical="center" indent="4"/>
    </xf>
    <xf numFmtId="0" fontId="0" fillId="5" borderId="123" xfId="0" applyFont="1" applyFill="1" applyBorder="1" applyAlignment="1">
      <alignment horizontal="center"/>
    </xf>
    <xf numFmtId="0" fontId="0" fillId="5" borderId="125" xfId="0" applyFont="1" applyFill="1" applyBorder="1" applyAlignment="1">
      <alignment horizontal="center"/>
    </xf>
    <xf numFmtId="0" fontId="91" fillId="5" borderId="104" xfId="1" applyFont="1" applyFill="1" applyBorder="1" applyAlignment="1">
      <alignment horizontal="center" vertical="center" wrapText="1"/>
    </xf>
    <xf numFmtId="0" fontId="91" fillId="5" borderId="116" xfId="1" applyFont="1" applyFill="1" applyBorder="1" applyAlignment="1">
      <alignment horizontal="center" vertical="center" wrapText="1"/>
    </xf>
    <xf numFmtId="0" fontId="91" fillId="5" borderId="123" xfId="1" applyFont="1" applyFill="1" applyBorder="1" applyAlignment="1">
      <alignment horizontal="center" vertical="center" wrapText="1"/>
    </xf>
    <xf numFmtId="0" fontId="91" fillId="5" borderId="126" xfId="1" applyFont="1" applyFill="1" applyBorder="1" applyAlignment="1">
      <alignment horizontal="center" vertical="center" wrapText="1"/>
    </xf>
    <xf numFmtId="0" fontId="84" fillId="5" borderId="0" xfId="0" applyFont="1" applyFill="1"/>
    <xf numFmtId="0" fontId="91" fillId="5" borderId="122" xfId="1" applyFont="1" applyFill="1" applyBorder="1" applyAlignment="1">
      <alignment horizontal="left" vertical="center" indent="3"/>
    </xf>
    <xf numFmtId="0" fontId="91" fillId="5" borderId="123" xfId="156" applyFont="1" applyFill="1" applyBorder="1" applyAlignment="1">
      <alignment horizontal="center" vertical="center"/>
    </xf>
    <xf numFmtId="0" fontId="91" fillId="5" borderId="127" xfId="156" applyFont="1" applyFill="1" applyBorder="1" applyAlignment="1">
      <alignment horizontal="center" vertical="center" wrapText="1"/>
    </xf>
    <xf numFmtId="0" fontId="3" fillId="5" borderId="129" xfId="0" applyFont="1" applyFill="1" applyBorder="1" applyAlignment="1">
      <alignment vertical="center"/>
    </xf>
    <xf numFmtId="168" fontId="0" fillId="5" borderId="123" xfId="319" applyNumberFormat="1" applyFont="1" applyFill="1" applyBorder="1" applyAlignment="1">
      <alignment horizontal="center"/>
    </xf>
    <xf numFmtId="168" fontId="0" fillId="5" borderId="126" xfId="319" applyNumberFormat="1" applyFont="1" applyFill="1" applyBorder="1" applyAlignment="1">
      <alignment horizontal="center"/>
    </xf>
    <xf numFmtId="0" fontId="3" fillId="5" borderId="131" xfId="0" applyFont="1" applyFill="1" applyBorder="1" applyAlignment="1">
      <alignment vertical="center"/>
    </xf>
    <xf numFmtId="0" fontId="1" fillId="5" borderId="0" xfId="0" applyFont="1" applyFill="1" applyAlignment="1">
      <alignment horizontal="left"/>
    </xf>
    <xf numFmtId="0" fontId="76" fillId="5" borderId="140" xfId="1" applyFont="1" applyFill="1" applyBorder="1" applyAlignment="1">
      <alignment horizontal="left" vertical="center" indent="1"/>
    </xf>
    <xf numFmtId="0" fontId="91" fillId="5" borderId="135" xfId="1" applyFont="1" applyFill="1" applyBorder="1" applyAlignment="1">
      <alignment vertical="center"/>
    </xf>
    <xf numFmtId="0" fontId="91" fillId="5" borderId="136" xfId="1" applyFont="1" applyFill="1" applyBorder="1" applyAlignment="1">
      <alignment vertical="center"/>
    </xf>
    <xf numFmtId="0" fontId="1" fillId="5" borderId="77" xfId="9" applyFont="1" applyFill="1" applyBorder="1" applyAlignment="1">
      <alignment horizontal="center" vertical="center"/>
    </xf>
    <xf numFmtId="0" fontId="1" fillId="5" borderId="109" xfId="9" applyFont="1" applyFill="1" applyBorder="1" applyAlignment="1">
      <alignment horizontal="center" vertical="center"/>
    </xf>
    <xf numFmtId="0" fontId="96" fillId="5" borderId="139" xfId="1" applyFont="1" applyFill="1" applyBorder="1" applyAlignment="1">
      <alignment horizontal="center" vertical="center"/>
    </xf>
    <xf numFmtId="0" fontId="101" fillId="39" borderId="141" xfId="68" applyFont="1" applyBorder="1" applyAlignment="1">
      <alignment horizontal="left" vertical="center" indent="1"/>
    </xf>
    <xf numFmtId="0" fontId="101" fillId="39" borderId="142" xfId="68" applyFont="1" applyBorder="1" applyAlignment="1">
      <alignment horizontal="center" vertical="center" wrapText="1"/>
    </xf>
    <xf numFmtId="0" fontId="101" fillId="39" borderId="138" xfId="68" applyFont="1" applyBorder="1" applyAlignment="1">
      <alignment horizontal="center" vertical="center" wrapText="1"/>
    </xf>
    <xf numFmtId="0" fontId="101" fillId="39" borderId="143" xfId="68" applyFont="1" applyBorder="1" applyAlignment="1">
      <alignment horizontal="center" vertical="center" wrapText="1"/>
    </xf>
    <xf numFmtId="0" fontId="0" fillId="5" borderId="144" xfId="0" applyFont="1" applyFill="1" applyBorder="1"/>
    <xf numFmtId="0" fontId="0" fillId="5" borderId="136" xfId="0" applyFont="1" applyFill="1" applyBorder="1"/>
    <xf numFmtId="0" fontId="101" fillId="39" borderId="145" xfId="68" applyFont="1" applyBorder="1" applyAlignment="1">
      <alignment horizontal="left" vertical="center" indent="1"/>
    </xf>
    <xf numFmtId="0" fontId="101" fillId="39" borderId="146" xfId="68" applyFont="1" applyBorder="1" applyAlignment="1">
      <alignment horizontal="center" vertical="center" wrapText="1"/>
    </xf>
    <xf numFmtId="0" fontId="101" fillId="39" borderId="147" xfId="68" applyFont="1" applyBorder="1" applyAlignment="1">
      <alignment horizontal="left" vertical="center" indent="1"/>
    </xf>
    <xf numFmtId="0" fontId="101" fillId="39" borderId="148" xfId="68" applyFont="1" applyBorder="1" applyAlignment="1">
      <alignment horizontal="center" vertical="center" wrapText="1"/>
    </xf>
    <xf numFmtId="0" fontId="101" fillId="39" borderId="149" xfId="68" applyFont="1" applyBorder="1" applyAlignment="1">
      <alignment horizontal="center" vertical="center" wrapText="1"/>
    </xf>
    <xf numFmtId="0" fontId="101" fillId="39" borderId="150" xfId="68" applyFont="1" applyBorder="1" applyAlignment="1">
      <alignment horizontal="center" vertical="center" wrapText="1"/>
    </xf>
    <xf numFmtId="0" fontId="91" fillId="5" borderId="151" xfId="1" applyFont="1" applyFill="1" applyBorder="1" applyAlignment="1">
      <alignment horizontal="left" vertical="center" indent="4"/>
    </xf>
    <xf numFmtId="0" fontId="0" fillId="5" borderId="0" xfId="0" applyFill="1" applyAlignment="1">
      <alignment horizontal="center" vertical="center"/>
    </xf>
    <xf numFmtId="0" fontId="3" fillId="0" borderId="0" xfId="156" applyAlignment="1">
      <alignment horizontal="center" vertical="center" wrapText="1"/>
    </xf>
    <xf numFmtId="0" fontId="3" fillId="0" borderId="0" xfId="11" applyFill="1" applyAlignment="1">
      <alignment horizontal="center" vertical="center"/>
    </xf>
    <xf numFmtId="0" fontId="3" fillId="0" borderId="0" xfId="11" applyAlignment="1">
      <alignment horizontal="center" vertical="center"/>
    </xf>
    <xf numFmtId="0" fontId="18" fillId="5" borderId="0" xfId="156" applyFont="1" applyFill="1" applyBorder="1" applyAlignment="1">
      <alignment vertical="center"/>
    </xf>
    <xf numFmtId="0" fontId="0" fillId="5" borderId="84" xfId="0" applyFill="1" applyBorder="1"/>
    <xf numFmtId="0" fontId="8" fillId="5" borderId="82" xfId="156" applyFont="1" applyFill="1" applyBorder="1"/>
    <xf numFmtId="0" fontId="3" fillId="5" borderId="82" xfId="156" applyFill="1" applyBorder="1"/>
    <xf numFmtId="0" fontId="3" fillId="5" borderId="106" xfId="156" applyFill="1" applyBorder="1"/>
    <xf numFmtId="0" fontId="8" fillId="0" borderId="120" xfId="156" applyFont="1" applyBorder="1" applyAlignment="1">
      <alignment horizontal="left"/>
    </xf>
    <xf numFmtId="0" fontId="8" fillId="0" borderId="156" xfId="156" applyFont="1" applyBorder="1" applyAlignment="1">
      <alignment vertical="top" wrapText="1"/>
    </xf>
    <xf numFmtId="0" fontId="3" fillId="0" borderId="162" xfId="156" applyFont="1" applyBorder="1" applyAlignment="1">
      <alignment vertical="top" wrapText="1"/>
    </xf>
    <xf numFmtId="0" fontId="3" fillId="0" borderId="62" xfId="156" applyFont="1" applyBorder="1" applyAlignment="1">
      <alignment horizontal="left" vertical="top" wrapText="1" indent="4"/>
    </xf>
    <xf numFmtId="0" fontId="3" fillId="0" borderId="131" xfId="156" applyFont="1" applyBorder="1" applyAlignment="1">
      <alignment horizontal="left" vertical="top" wrapText="1" indent="4"/>
    </xf>
    <xf numFmtId="0" fontId="3" fillId="0" borderId="62" xfId="156" applyFont="1" applyBorder="1" applyAlignment="1">
      <alignment vertical="top" wrapText="1"/>
    </xf>
    <xf numFmtId="0" fontId="8" fillId="0" borderId="163" xfId="3" applyFont="1" applyBorder="1"/>
    <xf numFmtId="0" fontId="3" fillId="5" borderId="129" xfId="156" applyFont="1" applyFill="1" applyBorder="1"/>
    <xf numFmtId="0" fontId="3" fillId="5" borderId="129" xfId="3" applyFont="1" applyFill="1" applyBorder="1"/>
    <xf numFmtId="0" fontId="8" fillId="5" borderId="151" xfId="3" applyFont="1" applyFill="1" applyBorder="1"/>
    <xf numFmtId="0" fontId="3" fillId="0" borderId="129" xfId="3" applyFont="1" applyBorder="1"/>
    <xf numFmtId="0" fontId="3" fillId="0" borderId="129" xfId="156" applyFont="1" applyFill="1" applyBorder="1"/>
    <xf numFmtId="0" fontId="3" fillId="0" borderId="129" xfId="156" applyFont="1" applyBorder="1"/>
    <xf numFmtId="0" fontId="3" fillId="0" borderId="129" xfId="3" applyFont="1" applyBorder="1" applyAlignment="1">
      <alignment wrapText="1"/>
    </xf>
    <xf numFmtId="0" fontId="8" fillId="0" borderId="81" xfId="156" applyFont="1" applyBorder="1" applyAlignment="1">
      <alignment horizontal="center" wrapText="1"/>
    </xf>
    <xf numFmtId="0" fontId="8" fillId="0" borderId="156" xfId="3" applyFont="1" applyBorder="1" applyAlignment="1">
      <alignment vertical="center" wrapText="1"/>
    </xf>
    <xf numFmtId="0" fontId="8" fillId="0" borderId="81" xfId="3" applyFont="1" applyBorder="1" applyAlignment="1">
      <alignment vertical="center" wrapText="1"/>
    </xf>
    <xf numFmtId="0" fontId="8" fillId="0" borderId="81" xfId="3" applyFont="1" applyBorder="1" applyAlignment="1">
      <alignment horizontal="center" vertical="center" wrapText="1"/>
    </xf>
    <xf numFmtId="0" fontId="0" fillId="5" borderId="166" xfId="0" applyFill="1" applyBorder="1"/>
    <xf numFmtId="0" fontId="0" fillId="5" borderId="167" xfId="0" applyFill="1" applyBorder="1"/>
    <xf numFmtId="0" fontId="0" fillId="5" borderId="168" xfId="0" applyFill="1" applyBorder="1"/>
    <xf numFmtId="0" fontId="8" fillId="5" borderId="162" xfId="0" applyFont="1" applyFill="1" applyBorder="1" applyAlignment="1">
      <alignment wrapText="1"/>
    </xf>
    <xf numFmtId="0" fontId="8" fillId="5" borderId="169" xfId="0" applyFont="1" applyFill="1" applyBorder="1" applyAlignment="1">
      <alignment wrapText="1"/>
    </xf>
    <xf numFmtId="0" fontId="8" fillId="5" borderId="162" xfId="0" applyFont="1" applyFill="1" applyBorder="1"/>
    <xf numFmtId="0" fontId="8" fillId="5" borderId="163" xfId="0" applyFont="1" applyFill="1" applyBorder="1" applyAlignment="1">
      <alignment wrapText="1"/>
    </xf>
    <xf numFmtId="0" fontId="8" fillId="5" borderId="164" xfId="0" applyFont="1" applyFill="1" applyBorder="1" applyAlignment="1">
      <alignment wrapText="1"/>
    </xf>
    <xf numFmtId="0" fontId="3" fillId="5" borderId="129" xfId="0" applyFont="1" applyFill="1" applyBorder="1"/>
    <xf numFmtId="0" fontId="0" fillId="14" borderId="129" xfId="0" applyFill="1" applyBorder="1"/>
    <xf numFmtId="0" fontId="3" fillId="14" borderId="120" xfId="0" applyFont="1" applyFill="1" applyBorder="1"/>
    <xf numFmtId="0" fontId="0" fillId="14" borderId="120" xfId="0" applyFill="1" applyBorder="1"/>
    <xf numFmtId="0" fontId="0" fillId="14" borderId="119" xfId="0" applyFill="1" applyBorder="1"/>
    <xf numFmtId="0" fontId="3" fillId="14" borderId="129" xfId="0" applyFont="1" applyFill="1" applyBorder="1"/>
    <xf numFmtId="0" fontId="3" fillId="5" borderId="131" xfId="0" applyFont="1" applyFill="1" applyBorder="1"/>
    <xf numFmtId="0" fontId="3" fillId="14" borderId="15" xfId="0" applyFont="1" applyFill="1" applyBorder="1"/>
    <xf numFmtId="0" fontId="0" fillId="14" borderId="170" xfId="0" applyFill="1" applyBorder="1"/>
    <xf numFmtId="0" fontId="0" fillId="14" borderId="15" xfId="0" applyFill="1" applyBorder="1"/>
    <xf numFmtId="0" fontId="0" fillId="14" borderId="2" xfId="0" applyFill="1" applyBorder="1"/>
    <xf numFmtId="0" fontId="0" fillId="5" borderId="0" xfId="0" applyFill="1" applyAlignment="1"/>
    <xf numFmtId="0" fontId="0" fillId="14" borderId="132" xfId="0" applyFill="1" applyBorder="1"/>
    <xf numFmtId="0" fontId="0" fillId="14" borderId="133" xfId="0" applyFill="1" applyBorder="1"/>
    <xf numFmtId="0" fontId="3" fillId="14" borderId="132" xfId="0" applyFont="1" applyFill="1" applyBorder="1"/>
    <xf numFmtId="0" fontId="3" fillId="14" borderId="133" xfId="0" applyFont="1" applyFill="1" applyBorder="1"/>
    <xf numFmtId="0" fontId="0" fillId="0" borderId="120" xfId="0" applyFill="1" applyBorder="1"/>
    <xf numFmtId="0" fontId="8" fillId="5" borderId="157" xfId="0" applyFont="1" applyFill="1" applyBorder="1" applyAlignment="1">
      <alignment horizontal="center" vertical="center" wrapText="1"/>
    </xf>
    <xf numFmtId="0" fontId="87" fillId="5" borderId="0" xfId="0" applyFont="1" applyFill="1" applyAlignment="1"/>
    <xf numFmtId="0" fontId="8" fillId="5" borderId="137" xfId="0" applyFont="1" applyFill="1" applyBorder="1" applyAlignment="1">
      <alignment wrapText="1"/>
    </xf>
    <xf numFmtId="0" fontId="8" fillId="5" borderId="137" xfId="0" applyFont="1" applyFill="1" applyBorder="1" applyAlignment="1">
      <alignment horizontal="center" vertical="top" wrapText="1"/>
    </xf>
    <xf numFmtId="0" fontId="8" fillId="5" borderId="164" xfId="0" applyFont="1" applyFill="1" applyBorder="1" applyAlignment="1">
      <alignment horizontal="center" vertical="top" wrapText="1"/>
    </xf>
    <xf numFmtId="0" fontId="3" fillId="5" borderId="114" xfId="0" applyFont="1" applyFill="1" applyBorder="1" applyAlignment="1">
      <alignment wrapText="1"/>
    </xf>
    <xf numFmtId="0" fontId="0" fillId="14" borderId="114" xfId="0" applyFill="1" applyBorder="1" applyAlignment="1">
      <alignment wrapText="1"/>
    </xf>
    <xf numFmtId="0" fontId="3" fillId="14" borderId="114" xfId="0" applyFont="1" applyFill="1" applyBorder="1" applyAlignment="1">
      <alignment wrapText="1"/>
    </xf>
    <xf numFmtId="0" fontId="3" fillId="5" borderId="91" xfId="0" applyFont="1" applyFill="1" applyBorder="1" applyAlignment="1">
      <alignment wrapText="1"/>
    </xf>
    <xf numFmtId="0" fontId="3" fillId="14" borderId="91" xfId="0" applyFont="1" applyFill="1" applyBorder="1" applyAlignment="1">
      <alignment wrapText="1"/>
    </xf>
    <xf numFmtId="0" fontId="0" fillId="14" borderId="91" xfId="0" applyFill="1" applyBorder="1" applyAlignment="1">
      <alignment wrapText="1"/>
    </xf>
    <xf numFmtId="0" fontId="8" fillId="5" borderId="137" xfId="0" applyFont="1" applyFill="1" applyBorder="1" applyAlignment="1">
      <alignment vertical="top" wrapText="1"/>
    </xf>
    <xf numFmtId="0" fontId="3" fillId="14" borderId="90" xfId="13" applyFont="1" applyFill="1" applyBorder="1" applyAlignment="1">
      <alignment horizontal="right" vertical="top" wrapText="1"/>
    </xf>
    <xf numFmtId="0" fontId="3" fillId="14" borderId="155" xfId="13" applyFont="1" applyFill="1" applyBorder="1" applyAlignment="1">
      <alignment horizontal="right" vertical="top" wrapText="1"/>
    </xf>
    <xf numFmtId="0" fontId="3" fillId="14" borderId="110" xfId="13" applyFont="1" applyFill="1" applyBorder="1" applyAlignment="1">
      <alignment horizontal="right" vertical="top" wrapText="1"/>
    </xf>
    <xf numFmtId="0" fontId="3" fillId="14" borderId="102" xfId="13" applyFont="1" applyFill="1" applyBorder="1" applyAlignment="1">
      <alignment horizontal="right" vertical="top" wrapText="1"/>
    </xf>
    <xf numFmtId="0" fontId="97" fillId="5" borderId="77" xfId="1" applyFont="1" applyFill="1" applyBorder="1" applyAlignment="1">
      <alignment horizontal="center" vertical="center" wrapText="1"/>
    </xf>
    <xf numFmtId="0" fontId="97" fillId="5" borderId="159" xfId="0" applyFont="1" applyFill="1" applyBorder="1" applyAlignment="1">
      <alignment horizontal="center" vertical="center" wrapText="1"/>
    </xf>
    <xf numFmtId="0" fontId="97" fillId="5" borderId="160" xfId="1" applyFont="1" applyFill="1" applyBorder="1" applyAlignment="1">
      <alignment horizontal="center" vertical="center" wrapText="1"/>
    </xf>
    <xf numFmtId="0" fontId="97" fillId="5" borderId="161" xfId="1" applyFont="1" applyFill="1" applyBorder="1" applyAlignment="1">
      <alignment horizontal="center" vertical="center" wrapText="1"/>
    </xf>
    <xf numFmtId="0" fontId="97" fillId="5" borderId="77" xfId="0" applyFont="1" applyFill="1" applyBorder="1" applyAlignment="1">
      <alignment horizontal="center" vertical="center" wrapText="1"/>
    </xf>
    <xf numFmtId="0" fontId="97" fillId="5" borderId="160" xfId="0" applyFont="1" applyFill="1" applyBorder="1" applyAlignment="1">
      <alignment horizontal="center" vertical="center" wrapText="1"/>
    </xf>
    <xf numFmtId="0" fontId="109" fillId="5" borderId="169" xfId="1" applyFont="1" applyFill="1" applyBorder="1" applyAlignment="1">
      <alignment horizontal="left" vertical="center" indent="1"/>
    </xf>
    <xf numFmtId="0" fontId="101" fillId="39" borderId="174" xfId="68" applyFont="1" applyBorder="1" applyAlignment="1">
      <alignment horizontal="left" vertical="center" indent="1"/>
    </xf>
    <xf numFmtId="0" fontId="101" fillId="39" borderId="175" xfId="68" applyFont="1" applyBorder="1" applyAlignment="1">
      <alignment horizontal="center" vertical="center" wrapText="1"/>
    </xf>
    <xf numFmtId="0" fontId="101" fillId="39" borderId="176" xfId="68" applyFont="1" applyBorder="1" applyAlignment="1">
      <alignment horizontal="center" vertical="center" wrapText="1"/>
    </xf>
    <xf numFmtId="0" fontId="101" fillId="39" borderId="177" xfId="68" applyFont="1" applyBorder="1" applyAlignment="1">
      <alignment horizontal="center" vertical="center" wrapText="1"/>
    </xf>
    <xf numFmtId="0" fontId="101" fillId="39" borderId="178" xfId="68" applyFont="1" applyBorder="1" applyAlignment="1">
      <alignment horizontal="center" vertical="center" wrapText="1"/>
    </xf>
    <xf numFmtId="0" fontId="91" fillId="5" borderId="179" xfId="1" applyFont="1" applyFill="1" applyBorder="1" applyAlignment="1">
      <alignment horizontal="center" vertical="center" wrapText="1"/>
    </xf>
    <xf numFmtId="0" fontId="91" fillId="5" borderId="91" xfId="1" applyFont="1" applyFill="1" applyBorder="1" applyAlignment="1">
      <alignment horizontal="left" vertical="center" indent="4"/>
    </xf>
    <xf numFmtId="0" fontId="101" fillId="39" borderId="180" xfId="68" applyFont="1" applyBorder="1" applyAlignment="1">
      <alignment horizontal="left" vertical="center" indent="1"/>
    </xf>
    <xf numFmtId="0" fontId="101" fillId="39" borderId="181" xfId="68" applyFont="1" applyBorder="1" applyAlignment="1">
      <alignment horizontal="center" vertical="center" wrapText="1"/>
    </xf>
    <xf numFmtId="0" fontId="101" fillId="39" borderId="182" xfId="68" applyFont="1" applyBorder="1" applyAlignment="1">
      <alignment horizontal="center" vertical="center" wrapText="1"/>
    </xf>
    <xf numFmtId="0" fontId="101" fillId="39" borderId="183" xfId="68" applyFont="1" applyBorder="1" applyAlignment="1">
      <alignment horizontal="center" vertical="center" wrapText="1"/>
    </xf>
    <xf numFmtId="0" fontId="101" fillId="39" borderId="184" xfId="68" applyFont="1" applyBorder="1" applyAlignment="1">
      <alignment horizontal="center" vertical="center" wrapText="1"/>
    </xf>
    <xf numFmtId="168" fontId="0" fillId="5" borderId="185" xfId="319" applyNumberFormat="1" applyFont="1" applyFill="1" applyBorder="1" applyAlignment="1">
      <alignment horizontal="center"/>
    </xf>
    <xf numFmtId="168" fontId="0" fillId="5" borderId="187" xfId="319" applyNumberFormat="1" applyFont="1" applyFill="1" applyBorder="1" applyAlignment="1">
      <alignment horizontal="center"/>
    </xf>
    <xf numFmtId="168" fontId="0" fillId="5" borderId="165" xfId="319" applyNumberFormat="1" applyFont="1" applyFill="1" applyBorder="1" applyAlignment="1">
      <alignment horizontal="center"/>
    </xf>
    <xf numFmtId="0" fontId="109" fillId="5" borderId="188" xfId="1" applyFont="1" applyFill="1" applyBorder="1" applyAlignment="1">
      <alignment horizontal="left" vertical="center" indent="1"/>
    </xf>
    <xf numFmtId="0" fontId="91" fillId="5" borderId="159" xfId="1" applyFont="1" applyFill="1" applyBorder="1" applyAlignment="1">
      <alignment horizontal="center" vertical="center" wrapText="1"/>
    </xf>
    <xf numFmtId="0" fontId="91" fillId="5" borderId="160" xfId="1" applyFont="1" applyFill="1" applyBorder="1" applyAlignment="1">
      <alignment horizontal="center" vertical="center" wrapText="1"/>
    </xf>
    <xf numFmtId="0" fontId="91" fillId="5" borderId="158" xfId="1" applyFont="1" applyFill="1" applyBorder="1" applyAlignment="1">
      <alignment horizontal="center" vertical="center" wrapText="1"/>
    </xf>
    <xf numFmtId="0" fontId="101" fillId="39" borderId="189" xfId="68" applyFont="1" applyBorder="1" applyAlignment="1">
      <alignment horizontal="center" vertical="center" wrapText="1"/>
    </xf>
    <xf numFmtId="0" fontId="101" fillId="39" borderId="190" xfId="68" applyFont="1" applyBorder="1" applyAlignment="1">
      <alignment horizontal="center" vertical="center" wrapText="1"/>
    </xf>
    <xf numFmtId="0" fontId="101" fillId="39" borderId="191" xfId="68" applyFont="1" applyBorder="1" applyAlignment="1">
      <alignment horizontal="center" vertical="center" wrapText="1"/>
    </xf>
    <xf numFmtId="0" fontId="101" fillId="39" borderId="192" xfId="68" applyFont="1" applyBorder="1" applyAlignment="1">
      <alignment horizontal="center" vertical="center" wrapText="1"/>
    </xf>
    <xf numFmtId="0" fontId="91" fillId="5" borderId="168" xfId="1" applyFont="1" applyFill="1" applyBorder="1" applyAlignment="1">
      <alignment horizontal="center" vertical="center" wrapText="1"/>
    </xf>
    <xf numFmtId="0" fontId="101" fillId="39" borderId="193" xfId="68" applyFont="1" applyBorder="1" applyAlignment="1">
      <alignment horizontal="left" vertical="center" indent="1"/>
    </xf>
    <xf numFmtId="0" fontId="101" fillId="39" borderId="194" xfId="68" applyFont="1" applyBorder="1" applyAlignment="1">
      <alignment horizontal="center" vertical="center" wrapText="1"/>
    </xf>
    <xf numFmtId="0" fontId="101" fillId="39" borderId="195" xfId="68" applyFont="1" applyBorder="1" applyAlignment="1">
      <alignment horizontal="center" vertical="center" wrapText="1"/>
    </xf>
    <xf numFmtId="0" fontId="101" fillId="39" borderId="196" xfId="68" applyFont="1" applyBorder="1" applyAlignment="1">
      <alignment horizontal="center" vertical="center" wrapText="1"/>
    </xf>
    <xf numFmtId="0" fontId="101" fillId="39" borderId="197" xfId="68" applyFont="1" applyBorder="1" applyAlignment="1">
      <alignment horizontal="center" vertical="center" wrapText="1"/>
    </xf>
    <xf numFmtId="0" fontId="101" fillId="39" borderId="198" xfId="68" applyFont="1" applyBorder="1" applyAlignment="1">
      <alignment horizontal="left" vertical="center" indent="1"/>
    </xf>
    <xf numFmtId="0" fontId="101" fillId="39" borderId="199" xfId="68" applyFont="1" applyBorder="1" applyAlignment="1">
      <alignment horizontal="center" vertical="center" wrapText="1"/>
    </xf>
    <xf numFmtId="0" fontId="101" fillId="39" borderId="200" xfId="68" applyFont="1" applyBorder="1" applyAlignment="1">
      <alignment horizontal="center" vertical="center" wrapText="1"/>
    </xf>
    <xf numFmtId="0" fontId="101" fillId="39" borderId="201" xfId="68" applyFont="1" applyBorder="1" applyAlignment="1">
      <alignment horizontal="center" vertical="center" wrapText="1"/>
    </xf>
    <xf numFmtId="168" fontId="0" fillId="5" borderId="202" xfId="319" applyNumberFormat="1" applyFont="1" applyFill="1" applyBorder="1" applyAlignment="1">
      <alignment horizontal="center"/>
    </xf>
    <xf numFmtId="168" fontId="0" fillId="5" borderId="203" xfId="319" applyNumberFormat="1" applyFont="1" applyFill="1" applyBorder="1" applyAlignment="1">
      <alignment horizontal="center"/>
    </xf>
    <xf numFmtId="0" fontId="91" fillId="5" borderId="204" xfId="1" applyFont="1" applyFill="1" applyBorder="1" applyAlignment="1">
      <alignment horizontal="left" vertical="center" indent="4"/>
    </xf>
    <xf numFmtId="0" fontId="91" fillId="5" borderId="164" xfId="1" applyFont="1" applyFill="1" applyBorder="1" applyAlignment="1">
      <alignment horizontal="left" vertical="center" indent="4"/>
    </xf>
    <xf numFmtId="0" fontId="91" fillId="5" borderId="202" xfId="1" applyFont="1" applyFill="1" applyBorder="1" applyAlignment="1">
      <alignment horizontal="center" vertical="center" wrapText="1"/>
    </xf>
    <xf numFmtId="0" fontId="91" fillId="5" borderId="206" xfId="1" applyFont="1" applyFill="1" applyBorder="1" applyAlignment="1">
      <alignment horizontal="center" vertical="center" wrapText="1"/>
    </xf>
    <xf numFmtId="0" fontId="109" fillId="5" borderId="164" xfId="1" applyFont="1" applyFill="1" applyBorder="1" applyAlignment="1">
      <alignment horizontal="left" vertical="center" indent="1"/>
    </xf>
    <xf numFmtId="0" fontId="91" fillId="5" borderId="207" xfId="1" applyFont="1" applyFill="1" applyBorder="1" applyAlignment="1">
      <alignment horizontal="center" vertical="center" wrapText="1"/>
    </xf>
    <xf numFmtId="0" fontId="101" fillId="39" borderId="208" xfId="68" applyFont="1" applyBorder="1" applyAlignment="1">
      <alignment horizontal="center" vertical="center" wrapText="1"/>
    </xf>
    <xf numFmtId="0" fontId="101" fillId="39" borderId="209" xfId="68" applyFont="1" applyBorder="1" applyAlignment="1">
      <alignment horizontal="center" vertical="center" wrapText="1"/>
    </xf>
    <xf numFmtId="0" fontId="101" fillId="39" borderId="210" xfId="68" applyFont="1" applyBorder="1" applyAlignment="1">
      <alignment horizontal="center" vertical="center" wrapText="1"/>
    </xf>
    <xf numFmtId="168" fontId="0" fillId="5" borderId="211" xfId="319" applyNumberFormat="1" applyFont="1" applyFill="1" applyBorder="1" applyAlignment="1">
      <alignment horizontal="center"/>
    </xf>
    <xf numFmtId="168" fontId="0" fillId="5" borderId="212" xfId="319" applyNumberFormat="1" applyFont="1" applyFill="1" applyBorder="1" applyAlignment="1">
      <alignment horizontal="center"/>
    </xf>
    <xf numFmtId="0" fontId="91" fillId="5" borderId="213" xfId="1" applyFont="1" applyFill="1" applyBorder="1" applyAlignment="1">
      <alignment horizontal="center" vertical="center" wrapText="1"/>
    </xf>
    <xf numFmtId="0" fontId="91" fillId="5" borderId="214" xfId="1" applyFont="1" applyFill="1" applyBorder="1" applyAlignment="1">
      <alignment horizontal="center" vertical="center" wrapText="1"/>
    </xf>
    <xf numFmtId="0" fontId="91" fillId="5" borderId="215" xfId="1" applyFont="1" applyFill="1" applyBorder="1" applyAlignment="1">
      <alignment horizontal="center" vertical="center" wrapText="1"/>
    </xf>
    <xf numFmtId="0" fontId="101" fillId="39" borderId="216" xfId="68" applyFont="1" applyBorder="1" applyAlignment="1">
      <alignment horizontal="left" vertical="center" indent="1"/>
    </xf>
    <xf numFmtId="0" fontId="91" fillId="5" borderId="204" xfId="1" applyFont="1" applyFill="1" applyBorder="1" applyAlignment="1">
      <alignment horizontal="left" vertical="center" indent="3"/>
    </xf>
    <xf numFmtId="0" fontId="96" fillId="5" borderId="223" xfId="156" applyFont="1" applyFill="1" applyBorder="1" applyAlignment="1">
      <alignment horizontal="center" vertical="center" wrapText="1"/>
    </xf>
    <xf numFmtId="0" fontId="96" fillId="5" borderId="172" xfId="156" applyFont="1" applyFill="1" applyBorder="1" applyAlignment="1">
      <alignment horizontal="center" vertical="center" wrapText="1"/>
    </xf>
    <xf numFmtId="0" fontId="100" fillId="5" borderId="164" xfId="1" applyFont="1" applyFill="1" applyBorder="1" applyAlignment="1">
      <alignment horizontal="left" vertical="center" indent="1"/>
    </xf>
    <xf numFmtId="0" fontId="91" fillId="5" borderId="205" xfId="156" applyFont="1" applyFill="1" applyBorder="1" applyAlignment="1">
      <alignment horizontal="center" vertical="center"/>
    </xf>
    <xf numFmtId="0" fontId="91" fillId="5" borderId="224" xfId="156" applyFont="1" applyFill="1" applyBorder="1" applyAlignment="1">
      <alignment horizontal="center" vertical="center" wrapText="1"/>
    </xf>
    <xf numFmtId="0" fontId="101" fillId="39" borderId="225" xfId="68" applyFont="1" applyBorder="1" applyAlignment="1">
      <alignment horizontal="left" vertical="center" indent="1"/>
    </xf>
    <xf numFmtId="0" fontId="101" fillId="39" borderId="226" xfId="68" applyFont="1" applyBorder="1" applyAlignment="1">
      <alignment horizontal="center" vertical="center" wrapText="1"/>
    </xf>
    <xf numFmtId="0" fontId="101" fillId="39" borderId="227" xfId="68" applyFont="1" applyBorder="1" applyAlignment="1">
      <alignment horizontal="center" vertical="center" wrapText="1"/>
    </xf>
    <xf numFmtId="0" fontId="101" fillId="39" borderId="228" xfId="68" applyFont="1" applyBorder="1" applyAlignment="1">
      <alignment horizontal="center" vertical="center" wrapText="1"/>
    </xf>
    <xf numFmtId="0" fontId="101" fillId="39" borderId="229" xfId="68" applyFont="1" applyBorder="1" applyAlignment="1">
      <alignment horizontal="center" vertical="center" wrapText="1"/>
    </xf>
    <xf numFmtId="0" fontId="101" fillId="39" borderId="230" xfId="68" applyFont="1" applyBorder="1" applyAlignment="1">
      <alignment horizontal="center" vertical="center" wrapText="1"/>
    </xf>
    <xf numFmtId="0" fontId="101" fillId="39" borderId="231" xfId="68" applyFont="1" applyBorder="1" applyAlignment="1">
      <alignment horizontal="center" vertical="center" wrapText="1"/>
    </xf>
    <xf numFmtId="0" fontId="101" fillId="39" borderId="232" xfId="68" applyFont="1" applyBorder="1" applyAlignment="1">
      <alignment horizontal="center" vertical="center" wrapText="1"/>
    </xf>
    <xf numFmtId="0" fontId="79" fillId="39" borderId="236" xfId="68" applyFont="1" applyBorder="1" applyAlignment="1">
      <alignment horizontal="left" vertical="center" indent="1"/>
    </xf>
    <xf numFmtId="0" fontId="79" fillId="39" borderId="237" xfId="68" applyFont="1" applyBorder="1" applyAlignment="1">
      <alignment horizontal="center" vertical="center" wrapText="1"/>
    </xf>
    <xf numFmtId="0" fontId="79" fillId="39" borderId="157" xfId="68" applyFont="1" applyBorder="1" applyAlignment="1">
      <alignment horizontal="center" vertical="center" wrapText="1"/>
    </xf>
    <xf numFmtId="0" fontId="79" fillId="39" borderId="239" xfId="68" applyFont="1" applyBorder="1" applyAlignment="1">
      <alignment horizontal="center" vertical="center" wrapText="1"/>
    </xf>
    <xf numFmtId="0" fontId="8" fillId="5" borderId="238" xfId="0" applyFont="1" applyFill="1" applyBorder="1" applyAlignment="1">
      <alignment vertical="center"/>
    </xf>
    <xf numFmtId="0" fontId="8" fillId="5" borderId="238" xfId="0" applyFont="1" applyFill="1" applyBorder="1" applyAlignment="1">
      <alignment horizontal="center" vertical="center" wrapText="1"/>
    </xf>
    <xf numFmtId="0" fontId="8" fillId="5" borderId="240" xfId="0" applyFont="1" applyFill="1" applyBorder="1" applyAlignment="1">
      <alignment horizontal="center" vertical="center" wrapText="1"/>
    </xf>
    <xf numFmtId="0" fontId="8" fillId="5" borderId="241" xfId="0" applyFont="1" applyFill="1" applyBorder="1" applyAlignment="1">
      <alignment horizontal="center" vertical="center" wrapText="1"/>
    </xf>
    <xf numFmtId="0" fontId="79" fillId="39" borderId="245" xfId="68" applyFont="1" applyBorder="1" applyAlignment="1">
      <alignment horizontal="center" vertical="center"/>
    </xf>
    <xf numFmtId="0" fontId="79" fillId="39" borderId="246" xfId="68" applyFont="1" applyBorder="1" applyAlignment="1">
      <alignment horizontal="center" vertical="center" wrapText="1"/>
    </xf>
    <xf numFmtId="0" fontId="79" fillId="39" borderId="247" xfId="68" applyFont="1" applyBorder="1" applyAlignment="1">
      <alignment horizontal="center" vertical="center" wrapText="1"/>
    </xf>
    <xf numFmtId="0" fontId="91" fillId="5" borderId="248" xfId="1" applyFont="1" applyFill="1" applyBorder="1" applyAlignment="1">
      <alignment horizontal="left" vertical="center" indent="4"/>
    </xf>
    <xf numFmtId="0" fontId="106" fillId="5" borderId="204" xfId="1" applyFont="1" applyFill="1" applyBorder="1" applyAlignment="1">
      <alignment horizontal="right" vertical="center" indent="3"/>
    </xf>
    <xf numFmtId="0" fontId="3" fillId="0" borderId="0" xfId="156" applyFont="1" applyFill="1" applyBorder="1" applyAlignment="1">
      <alignment horizontal="left" wrapText="1"/>
    </xf>
    <xf numFmtId="0" fontId="8" fillId="0" borderId="0" xfId="156" applyFont="1" applyFill="1" applyBorder="1" applyAlignment="1">
      <alignment horizontal="left" wrapText="1"/>
    </xf>
    <xf numFmtId="0" fontId="23" fillId="0" borderId="0" xfId="156" applyFont="1" applyFill="1" applyBorder="1" applyAlignment="1">
      <alignment horizontal="center"/>
    </xf>
    <xf numFmtId="0" fontId="8" fillId="0" borderId="0" xfId="3" applyFont="1" applyFill="1" applyBorder="1" applyAlignment="1">
      <alignment horizontal="center"/>
    </xf>
    <xf numFmtId="0" fontId="10" fillId="0" borderId="0" xfId="156" applyFont="1" applyFill="1" applyBorder="1" applyAlignment="1">
      <alignment horizontal="center" wrapText="1"/>
    </xf>
    <xf numFmtId="0" fontId="11" fillId="0" borderId="0" xfId="3" applyFont="1" applyFill="1" applyBorder="1" applyAlignment="1">
      <alignment horizontal="left" wrapText="1"/>
    </xf>
    <xf numFmtId="0" fontId="18" fillId="5" borderId="0" xfId="156" applyFont="1" applyFill="1" applyBorder="1" applyAlignment="1">
      <alignment vertical="center"/>
    </xf>
    <xf numFmtId="0" fontId="3" fillId="5" borderId="0" xfId="3" applyFill="1" applyAlignment="1"/>
    <xf numFmtId="0" fontId="16" fillId="12" borderId="105" xfId="13" applyFont="1" applyFill="1" applyBorder="1" applyAlignment="1">
      <alignment horizontal="right" vertical="center" wrapText="1"/>
    </xf>
    <xf numFmtId="167" fontId="0" fillId="0" borderId="74" xfId="267" applyFont="1" applyBorder="1" applyAlignment="1"/>
    <xf numFmtId="0" fontId="88" fillId="5" borderId="0" xfId="0" applyFont="1" applyFill="1" applyBorder="1" applyAlignment="1"/>
    <xf numFmtId="0" fontId="3" fillId="5" borderId="0" xfId="3" applyFill="1" applyAlignment="1"/>
    <xf numFmtId="0" fontId="4" fillId="10" borderId="260" xfId="1" applyFont="1" applyFill="1" applyBorder="1" applyAlignment="1">
      <alignment vertical="center"/>
    </xf>
    <xf numFmtId="0" fontId="8" fillId="0" borderId="241" xfId="156" applyFont="1" applyBorder="1" applyAlignment="1">
      <alignment horizontal="left"/>
    </xf>
    <xf numFmtId="0" fontId="103" fillId="0" borderId="241" xfId="156" applyFont="1" applyFill="1" applyBorder="1" applyAlignment="1">
      <alignment horizontal="left" vertical="center"/>
    </xf>
    <xf numFmtId="0" fontId="8" fillId="0" borderId="76" xfId="156" applyFont="1" applyBorder="1" applyAlignment="1">
      <alignment horizontal="left" indent="1"/>
    </xf>
    <xf numFmtId="0" fontId="23" fillId="0" borderId="241" xfId="156" applyFont="1" applyFill="1" applyBorder="1" applyAlignment="1">
      <alignment horizontal="center" vertical="center"/>
    </xf>
    <xf numFmtId="0" fontId="3" fillId="0" borderId="263" xfId="156" applyFont="1" applyBorder="1" applyAlignment="1">
      <alignment horizontal="left" indent="1"/>
    </xf>
    <xf numFmtId="0" fontId="3" fillId="0" borderId="119" xfId="156" applyFont="1" applyBorder="1" applyAlignment="1">
      <alignment horizontal="left" indent="1"/>
    </xf>
    <xf numFmtId="0" fontId="3" fillId="0" borderId="204" xfId="156" applyFont="1" applyBorder="1" applyAlignment="1">
      <alignment horizontal="left" indent="1"/>
    </xf>
    <xf numFmtId="0" fontId="23" fillId="0" borderId="258" xfId="156" applyFont="1" applyFill="1" applyBorder="1" applyAlignment="1">
      <alignment horizontal="center" vertical="center"/>
    </xf>
    <xf numFmtId="0" fontId="3" fillId="0" borderId="264" xfId="156" applyFont="1" applyBorder="1" applyAlignment="1">
      <alignment horizontal="left" wrapText="1" indent="1"/>
    </xf>
    <xf numFmtId="0" fontId="3" fillId="0" borderId="265" xfId="156" applyFont="1" applyBorder="1" applyAlignment="1">
      <alignment horizontal="left" wrapText="1" indent="1"/>
    </xf>
    <xf numFmtId="0" fontId="3" fillId="0" borderId="266" xfId="156" applyFont="1" applyBorder="1" applyAlignment="1">
      <alignment horizontal="left" wrapText="1" indent="1"/>
    </xf>
    <xf numFmtId="0" fontId="3" fillId="0" borderId="119" xfId="156" applyFont="1" applyBorder="1" applyAlignment="1">
      <alignment horizontal="left" wrapText="1" indent="1"/>
    </xf>
    <xf numFmtId="0" fontId="3" fillId="0" borderId="238" xfId="156" applyFont="1" applyBorder="1" applyAlignment="1">
      <alignment horizontal="left" wrapText="1" indent="1"/>
    </xf>
    <xf numFmtId="0" fontId="3" fillId="0" borderId="260" xfId="156" applyFont="1" applyBorder="1" applyAlignment="1">
      <alignment horizontal="left" wrapText="1" indent="1"/>
    </xf>
    <xf numFmtId="0" fontId="3" fillId="0" borderId="107" xfId="156" applyFont="1" applyBorder="1" applyAlignment="1">
      <alignment horizontal="left" wrapText="1" indent="1"/>
    </xf>
    <xf numFmtId="0" fontId="3" fillId="0" borderId="248" xfId="156" applyFont="1" applyBorder="1" applyAlignment="1">
      <alignment horizontal="left" wrapText="1" indent="1"/>
    </xf>
    <xf numFmtId="0" fontId="3" fillId="0" borderId="117" xfId="156" applyFont="1" applyBorder="1" applyAlignment="1">
      <alignment horizontal="left" wrapText="1" indent="1"/>
    </xf>
    <xf numFmtId="0" fontId="3" fillId="0" borderId="204" xfId="156" applyFont="1" applyBorder="1" applyAlignment="1">
      <alignment horizontal="left" wrapText="1" indent="1"/>
    </xf>
    <xf numFmtId="0" fontId="8" fillId="0" borderId="238" xfId="156" applyFont="1" applyBorder="1" applyAlignment="1">
      <alignment horizontal="left" wrapText="1" indent="1"/>
    </xf>
    <xf numFmtId="0" fontId="3" fillId="0" borderId="260" xfId="156" applyFont="1" applyBorder="1" applyAlignment="1">
      <alignment horizontal="left" indent="1"/>
    </xf>
    <xf numFmtId="0" fontId="3" fillId="0" borderId="129" xfId="156" applyFont="1" applyBorder="1" applyAlignment="1">
      <alignment horizontal="left" indent="1"/>
    </xf>
    <xf numFmtId="0" fontId="3" fillId="0" borderId="267" xfId="156" applyFont="1" applyBorder="1" applyAlignment="1">
      <alignment horizontal="left" indent="1"/>
    </xf>
    <xf numFmtId="0" fontId="8" fillId="0" borderId="260" xfId="156" applyFont="1" applyBorder="1" applyAlignment="1">
      <alignment horizontal="left" wrapText="1" indent="1"/>
    </xf>
    <xf numFmtId="0" fontId="3" fillId="0" borderId="268" xfId="156" applyFont="1" applyBorder="1" applyAlignment="1">
      <alignment horizontal="left" wrapText="1" indent="1"/>
    </xf>
    <xf numFmtId="0" fontId="3" fillId="0" borderId="267" xfId="156" applyFont="1" applyBorder="1" applyAlignment="1">
      <alignment horizontal="left" wrapText="1" indent="1"/>
    </xf>
    <xf numFmtId="0" fontId="3" fillId="0" borderId="129" xfId="156" applyFont="1" applyBorder="1" applyAlignment="1">
      <alignment horizontal="left" wrapText="1" indent="1"/>
    </xf>
    <xf numFmtId="0" fontId="8" fillId="0" borderId="238" xfId="156" applyFont="1" applyBorder="1" applyAlignment="1">
      <alignment horizontal="left" indent="1"/>
    </xf>
    <xf numFmtId="0" fontId="8" fillId="0" borderId="260" xfId="156" applyFont="1" applyBorder="1" applyAlignment="1">
      <alignment horizontal="left" indent="1"/>
    </xf>
    <xf numFmtId="0" fontId="3" fillId="14" borderId="132" xfId="3" applyFill="1" applyBorder="1"/>
    <xf numFmtId="0" fontId="20" fillId="0" borderId="263" xfId="156" applyFont="1" applyFill="1" applyBorder="1" applyAlignment="1">
      <alignment horizontal="left" vertical="center"/>
    </xf>
    <xf numFmtId="0" fontId="3" fillId="0" borderId="117" xfId="156" applyFont="1" applyFill="1" applyBorder="1" applyAlignment="1">
      <alignment horizontal="left" indent="1"/>
    </xf>
    <xf numFmtId="0" fontId="3" fillId="0" borderId="132" xfId="3" applyFont="1" applyBorder="1"/>
    <xf numFmtId="0" fontId="3" fillId="0" borderId="120" xfId="3" applyFont="1" applyBorder="1"/>
    <xf numFmtId="0" fontId="3" fillId="0" borderId="120" xfId="156" applyFont="1" applyBorder="1" applyAlignment="1">
      <alignment horizontal="center" wrapText="1"/>
    </xf>
    <xf numFmtId="0" fontId="3" fillId="0" borderId="133" xfId="156" applyFont="1" applyBorder="1" applyAlignment="1">
      <alignment horizontal="center" wrapText="1"/>
    </xf>
    <xf numFmtId="0" fontId="3" fillId="0" borderId="248" xfId="156" applyFont="1" applyBorder="1"/>
    <xf numFmtId="0" fontId="3" fillId="0" borderId="269" xfId="156" applyFont="1" applyBorder="1" applyAlignment="1">
      <alignment horizontal="right" wrapText="1"/>
    </xf>
    <xf numFmtId="0" fontId="3" fillId="0" borderId="76" xfId="156" applyFont="1" applyBorder="1" applyAlignment="1">
      <alignment horizontal="right" wrapText="1"/>
    </xf>
    <xf numFmtId="0" fontId="3" fillId="0" borderId="263" xfId="156" applyFont="1" applyFill="1" applyBorder="1" applyAlignment="1">
      <alignment horizontal="left" indent="1"/>
    </xf>
    <xf numFmtId="0" fontId="3" fillId="5" borderId="76" xfId="3" applyFill="1" applyBorder="1"/>
    <xf numFmtId="0" fontId="9" fillId="5" borderId="241" xfId="3" applyFont="1" applyFill="1" applyBorder="1"/>
    <xf numFmtId="0" fontId="3" fillId="0" borderId="241" xfId="156" applyFont="1" applyBorder="1" applyAlignment="1">
      <alignment horizontal="center" wrapText="1"/>
    </xf>
    <xf numFmtId="0" fontId="3" fillId="0" borderId="241" xfId="156" applyFont="1" applyBorder="1" applyAlignment="1">
      <alignment horizontal="center" vertical="center" wrapText="1"/>
    </xf>
    <xf numFmtId="0" fontId="3" fillId="5" borderId="241" xfId="3" applyFill="1" applyBorder="1"/>
    <xf numFmtId="0" fontId="9" fillId="5" borderId="270" xfId="3" applyFont="1" applyFill="1" applyBorder="1"/>
    <xf numFmtId="0" fontId="9" fillId="5" borderId="129" xfId="3" applyFont="1" applyFill="1" applyBorder="1"/>
    <xf numFmtId="0" fontId="9" fillId="5" borderId="204" xfId="3" applyFont="1" applyFill="1" applyBorder="1"/>
    <xf numFmtId="0" fontId="8" fillId="5" borderId="260" xfId="0" applyFont="1" applyFill="1" applyBorder="1"/>
    <xf numFmtId="0" fontId="8" fillId="5" borderId="260" xfId="0" applyFont="1" applyFill="1" applyBorder="1" applyAlignment="1">
      <alignment wrapText="1"/>
    </xf>
    <xf numFmtId="0" fontId="8" fillId="5" borderId="263" xfId="0" applyFont="1" applyFill="1" applyBorder="1" applyAlignment="1">
      <alignment wrapText="1"/>
    </xf>
    <xf numFmtId="0" fontId="8" fillId="5" borderId="264" xfId="0" applyFont="1" applyFill="1" applyBorder="1" applyAlignment="1">
      <alignment wrapText="1"/>
    </xf>
    <xf numFmtId="0" fontId="8" fillId="5" borderId="250" xfId="0" applyFont="1" applyFill="1" applyBorder="1" applyAlignment="1">
      <alignment wrapText="1"/>
    </xf>
    <xf numFmtId="0" fontId="8" fillId="0" borderId="250" xfId="0" applyFont="1" applyFill="1" applyBorder="1" applyAlignment="1">
      <alignment wrapText="1"/>
    </xf>
    <xf numFmtId="0" fontId="8" fillId="5" borderId="251" xfId="0" applyFont="1" applyFill="1" applyBorder="1" applyAlignment="1">
      <alignment wrapText="1"/>
    </xf>
    <xf numFmtId="0" fontId="8" fillId="5" borderId="268" xfId="0" applyFont="1" applyFill="1" applyBorder="1" applyAlignment="1">
      <alignment wrapText="1"/>
    </xf>
    <xf numFmtId="0" fontId="8" fillId="5" borderId="248" xfId="0" applyFont="1" applyFill="1" applyBorder="1" applyAlignment="1">
      <alignment wrapText="1"/>
    </xf>
    <xf numFmtId="0" fontId="3" fillId="5" borderId="64" xfId="0" applyFont="1" applyFill="1" applyBorder="1"/>
    <xf numFmtId="0" fontId="0" fillId="14" borderId="165" xfId="0" applyFill="1" applyBorder="1"/>
    <xf numFmtId="0" fontId="3" fillId="5" borderId="119" xfId="0" applyFont="1" applyFill="1" applyBorder="1"/>
    <xf numFmtId="0" fontId="3" fillId="5" borderId="107" xfId="0" applyFont="1" applyFill="1" applyBorder="1"/>
    <xf numFmtId="0" fontId="3" fillId="14" borderId="265" xfId="0" applyFont="1" applyFill="1" applyBorder="1"/>
    <xf numFmtId="0" fontId="3" fillId="14" borderId="205" xfId="0" applyFont="1" applyFill="1" applyBorder="1"/>
    <xf numFmtId="0" fontId="0" fillId="0" borderId="205" xfId="0" applyFill="1" applyBorder="1"/>
    <xf numFmtId="0" fontId="0" fillId="14" borderId="224" xfId="0" applyFill="1" applyBorder="1"/>
    <xf numFmtId="0" fontId="0" fillId="14" borderId="265" xfId="0" applyFill="1" applyBorder="1"/>
    <xf numFmtId="0" fontId="0" fillId="14" borderId="107" xfId="0" applyFill="1" applyBorder="1"/>
    <xf numFmtId="0" fontId="0" fillId="14" borderId="244" xfId="0" applyFill="1" applyBorder="1"/>
    <xf numFmtId="0" fontId="3" fillId="5" borderId="76" xfId="0" applyFont="1" applyFill="1" applyBorder="1"/>
    <xf numFmtId="0" fontId="20" fillId="0" borderId="238" xfId="156" applyFont="1" applyFill="1" applyBorder="1" applyAlignment="1">
      <alignment horizontal="center" vertical="center"/>
    </xf>
    <xf numFmtId="0" fontId="3" fillId="0" borderId="258" xfId="3" applyBorder="1" applyAlignment="1"/>
    <xf numFmtId="0" fontId="3" fillId="0" borderId="258" xfId="156" applyFont="1" applyBorder="1"/>
    <xf numFmtId="0" fontId="3" fillId="0" borderId="259" xfId="156" applyFont="1" applyBorder="1"/>
    <xf numFmtId="0" fontId="3" fillId="0" borderId="261" xfId="156" applyFont="1" applyBorder="1"/>
    <xf numFmtId="0" fontId="3" fillId="0" borderId="258" xfId="3" applyBorder="1" applyAlignment="1"/>
    <xf numFmtId="0" fontId="20" fillId="0" borderId="76" xfId="156" applyFont="1" applyFill="1" applyBorder="1" applyAlignment="1">
      <alignment horizontal="center" vertical="center"/>
    </xf>
    <xf numFmtId="0" fontId="103" fillId="5" borderId="107" xfId="3" applyFont="1" applyFill="1" applyBorder="1" applyAlignment="1">
      <alignment vertical="center"/>
    </xf>
    <xf numFmtId="0" fontId="103" fillId="5" borderId="241" xfId="3" applyFont="1" applyFill="1" applyBorder="1" applyAlignment="1">
      <alignment vertical="center"/>
    </xf>
    <xf numFmtId="0" fontId="10" fillId="0" borderId="263" xfId="156" applyFont="1" applyFill="1" applyBorder="1" applyAlignment="1">
      <alignment horizontal="left" vertical="center" indent="1"/>
    </xf>
    <xf numFmtId="0" fontId="8" fillId="0" borderId="269" xfId="156" applyFont="1" applyFill="1" applyBorder="1" applyAlignment="1">
      <alignment horizontal="center" vertical="center" wrapText="1"/>
    </xf>
    <xf numFmtId="0" fontId="3" fillId="0" borderId="260" xfId="156" applyFont="1" applyFill="1" applyBorder="1" applyAlignment="1">
      <alignment horizontal="left" wrapText="1" indent="1"/>
    </xf>
    <xf numFmtId="0" fontId="3" fillId="0" borderId="117" xfId="156" applyFont="1" applyFill="1" applyBorder="1" applyAlignment="1">
      <alignment horizontal="left" wrapText="1" indent="1"/>
    </xf>
    <xf numFmtId="0" fontId="3" fillId="0" borderId="119" xfId="156" applyFont="1" applyFill="1" applyBorder="1" applyAlignment="1">
      <alignment horizontal="left" wrapText="1" indent="1"/>
    </xf>
    <xf numFmtId="0" fontId="3" fillId="0" borderId="204" xfId="156" applyFont="1" applyFill="1" applyBorder="1" applyAlignment="1">
      <alignment horizontal="left" wrapText="1" indent="1"/>
    </xf>
    <xf numFmtId="0" fontId="20" fillId="0" borderId="241" xfId="156" applyFont="1" applyFill="1" applyBorder="1" applyAlignment="1">
      <alignment horizontal="center" vertical="center"/>
    </xf>
    <xf numFmtId="0" fontId="3" fillId="0" borderId="119" xfId="156" applyFont="1" applyBorder="1"/>
    <xf numFmtId="0" fontId="3" fillId="14" borderId="80" xfId="3" applyFill="1" applyBorder="1"/>
    <xf numFmtId="0" fontId="3" fillId="5" borderId="260" xfId="3" applyFill="1" applyBorder="1"/>
    <xf numFmtId="0" fontId="8" fillId="5" borderId="241" xfId="156" applyFont="1" applyFill="1" applyBorder="1" applyAlignment="1">
      <alignment horizontal="left" wrapText="1"/>
    </xf>
    <xf numFmtId="0" fontId="3" fillId="14" borderId="263" xfId="156" applyFont="1" applyFill="1" applyBorder="1" applyAlignment="1">
      <alignment horizontal="center" wrapText="1"/>
    </xf>
    <xf numFmtId="0" fontId="3" fillId="14" borderId="119" xfId="156" applyFont="1" applyFill="1" applyBorder="1" applyAlignment="1">
      <alignment horizontal="center" wrapText="1"/>
    </xf>
    <xf numFmtId="0" fontId="3" fillId="14" borderId="76" xfId="156" applyFont="1" applyFill="1" applyBorder="1" applyAlignment="1">
      <alignment horizontal="center" wrapText="1"/>
    </xf>
    <xf numFmtId="0" fontId="103" fillId="5" borderId="260" xfId="3" applyFont="1" applyFill="1" applyBorder="1" applyAlignment="1">
      <alignment vertical="center"/>
    </xf>
    <xf numFmtId="0" fontId="8" fillId="0" borderId="263" xfId="156" applyFont="1" applyFill="1" applyBorder="1" applyAlignment="1">
      <alignment horizontal="center" vertical="center" wrapText="1"/>
    </xf>
    <xf numFmtId="0" fontId="103" fillId="5" borderId="129" xfId="3" applyFont="1" applyFill="1" applyBorder="1" applyAlignment="1">
      <alignment vertical="center"/>
    </xf>
    <xf numFmtId="0" fontId="8" fillId="0" borderId="119" xfId="156" applyFont="1" applyFill="1" applyBorder="1" applyAlignment="1">
      <alignment horizontal="center" vertical="center" wrapText="1"/>
    </xf>
    <xf numFmtId="0" fontId="8" fillId="0" borderId="263" xfId="156" applyFont="1" applyFill="1" applyBorder="1" applyAlignment="1">
      <alignment horizontal="left" vertical="center" indent="1"/>
    </xf>
    <xf numFmtId="0" fontId="3" fillId="0" borderId="241" xfId="156" applyFont="1" applyBorder="1"/>
    <xf numFmtId="0" fontId="3" fillId="0" borderId="248" xfId="156" applyFont="1" applyBorder="1" applyAlignment="1">
      <alignment horizontal="left" vertical="center" wrapText="1" indent="1"/>
    </xf>
    <xf numFmtId="0" fontId="3" fillId="0" borderId="204" xfId="156" applyFont="1" applyBorder="1" applyAlignment="1">
      <alignment horizontal="left" vertical="center" wrapText="1" indent="1"/>
    </xf>
    <xf numFmtId="0" fontId="3" fillId="0" borderId="238" xfId="156" applyFont="1" applyFill="1" applyBorder="1" applyAlignment="1">
      <alignment horizontal="left" vertical="center" wrapText="1" indent="1"/>
    </xf>
    <xf numFmtId="0" fontId="8" fillId="0" borderId="241" xfId="156" applyFont="1" applyFill="1" applyBorder="1" applyAlignment="1">
      <alignment horizontal="center" vertical="center" wrapText="1"/>
    </xf>
    <xf numFmtId="0" fontId="103" fillId="5" borderId="241" xfId="3" applyFont="1" applyFill="1" applyBorder="1" applyAlignment="1">
      <alignment horizontal="center" vertical="center"/>
    </xf>
    <xf numFmtId="0" fontId="8" fillId="0" borderId="260" xfId="3" applyFont="1" applyBorder="1"/>
    <xf numFmtId="0" fontId="3" fillId="0" borderId="260" xfId="3" applyBorder="1"/>
    <xf numFmtId="0" fontId="3" fillId="0" borderId="261" xfId="3" applyBorder="1"/>
    <xf numFmtId="0" fontId="3" fillId="0" borderId="262" xfId="3" applyBorder="1"/>
    <xf numFmtId="0" fontId="3" fillId="5" borderId="129" xfId="156" applyFont="1" applyFill="1" applyBorder="1" applyAlignment="1">
      <alignment horizontal="left" wrapText="1"/>
    </xf>
    <xf numFmtId="0" fontId="3" fillId="5" borderId="267" xfId="156" applyFont="1" applyFill="1" applyBorder="1" applyAlignment="1">
      <alignment horizontal="left" wrapText="1"/>
    </xf>
    <xf numFmtId="0" fontId="8" fillId="0" borderId="263" xfId="3" applyFont="1" applyBorder="1" applyAlignment="1"/>
    <xf numFmtId="0" fontId="3" fillId="5" borderId="119" xfId="156" applyFont="1" applyFill="1" applyBorder="1" applyAlignment="1">
      <alignment horizontal="left" wrapText="1"/>
    </xf>
    <xf numFmtId="0" fontId="3" fillId="5" borderId="204" xfId="156" applyFont="1" applyFill="1" applyBorder="1" applyAlignment="1">
      <alignment horizontal="left" wrapText="1"/>
    </xf>
    <xf numFmtId="0" fontId="3" fillId="0" borderId="238" xfId="156" applyFont="1" applyFill="1" applyBorder="1" applyAlignment="1">
      <alignment horizontal="left" wrapText="1" indent="1"/>
    </xf>
    <xf numFmtId="0" fontId="20" fillId="0" borderId="62" xfId="156" applyFont="1" applyFill="1" applyBorder="1" applyAlignment="1">
      <alignment horizontal="center" vertical="center"/>
    </xf>
    <xf numFmtId="0" fontId="3" fillId="0" borderId="0" xfId="3" applyBorder="1" applyAlignment="1"/>
    <xf numFmtId="0" fontId="3" fillId="5" borderId="238" xfId="3" applyFill="1" applyBorder="1" applyAlignment="1"/>
    <xf numFmtId="0" fontId="3" fillId="5" borderId="238" xfId="156" applyFont="1" applyFill="1" applyBorder="1" applyAlignment="1">
      <alignment horizontal="left" wrapText="1"/>
    </xf>
    <xf numFmtId="0" fontId="3" fillId="5" borderId="263" xfId="156" applyFont="1" applyFill="1" applyBorder="1" applyAlignment="1">
      <alignment horizontal="left" wrapText="1"/>
    </xf>
    <xf numFmtId="0" fontId="3" fillId="5" borderId="241" xfId="156" applyFont="1" applyFill="1" applyBorder="1" applyAlignment="1">
      <alignment horizontal="left" wrapText="1"/>
    </xf>
    <xf numFmtId="0" fontId="8" fillId="0" borderId="241" xfId="156" applyFont="1" applyBorder="1"/>
    <xf numFmtId="0" fontId="8" fillId="0" borderId="241" xfId="156" applyFont="1" applyFill="1" applyBorder="1" applyAlignment="1">
      <alignment horizontal="left" wrapText="1"/>
    </xf>
    <xf numFmtId="0" fontId="3" fillId="0" borderId="238" xfId="156" applyFill="1" applyBorder="1" applyAlignment="1">
      <alignment horizontal="center" vertical="center" wrapText="1"/>
    </xf>
    <xf numFmtId="0" fontId="3" fillId="0" borderId="214" xfId="156" applyFont="1" applyFill="1" applyBorder="1" applyAlignment="1">
      <alignment horizontal="center" vertical="center" wrapText="1"/>
    </xf>
    <xf numFmtId="0" fontId="3" fillId="0" borderId="223" xfId="156" applyFont="1" applyFill="1" applyBorder="1" applyAlignment="1">
      <alignment horizontal="center" vertical="center" wrapText="1"/>
    </xf>
    <xf numFmtId="0" fontId="3" fillId="14" borderId="269" xfId="156" applyFont="1" applyFill="1" applyBorder="1" applyAlignment="1">
      <alignment horizontal="left" wrapText="1"/>
    </xf>
    <xf numFmtId="0" fontId="3" fillId="14" borderId="119" xfId="156" applyFont="1" applyFill="1" applyBorder="1" applyAlignment="1">
      <alignment horizontal="left" wrapText="1"/>
    </xf>
    <xf numFmtId="0" fontId="3" fillId="14" borderId="204" xfId="156" applyFont="1" applyFill="1" applyBorder="1" applyAlignment="1">
      <alignment horizontal="left" wrapText="1"/>
    </xf>
    <xf numFmtId="0" fontId="8" fillId="5" borderId="270" xfId="156" applyFont="1" applyFill="1" applyBorder="1"/>
    <xf numFmtId="0" fontId="103" fillId="5" borderId="279" xfId="3" applyFont="1" applyFill="1" applyBorder="1" applyAlignment="1">
      <alignment vertical="center"/>
    </xf>
    <xf numFmtId="0" fontId="8" fillId="0" borderId="122" xfId="156" applyFont="1" applyFill="1" applyBorder="1" applyAlignment="1">
      <alignment horizontal="center" vertical="center" wrapText="1"/>
    </xf>
    <xf numFmtId="0" fontId="103" fillId="5" borderId="257" xfId="3" applyFont="1" applyFill="1" applyBorder="1" applyAlignment="1">
      <alignment horizontal="center" vertical="center"/>
    </xf>
    <xf numFmtId="0" fontId="8" fillId="0" borderId="257" xfId="156" applyFont="1" applyFill="1" applyBorder="1" applyAlignment="1">
      <alignment horizontal="center" vertical="center" wrapText="1"/>
    </xf>
    <xf numFmtId="0" fontId="8" fillId="0" borderId="263" xfId="156" applyFont="1" applyFill="1" applyBorder="1" applyAlignment="1">
      <alignment horizontal="left" vertical="center"/>
    </xf>
    <xf numFmtId="0" fontId="3" fillId="0" borderId="238" xfId="156" applyFont="1" applyFill="1" applyBorder="1" applyAlignment="1">
      <alignment horizontal="left" wrapText="1"/>
    </xf>
    <xf numFmtId="0" fontId="8" fillId="0" borderId="0" xfId="156" applyFont="1" applyFill="1" applyBorder="1" applyAlignment="1">
      <alignment horizontal="left"/>
    </xf>
    <xf numFmtId="0" fontId="3" fillId="0" borderId="268" xfId="3" applyFont="1" applyBorder="1" applyAlignment="1">
      <alignment horizontal="center" vertical="center"/>
    </xf>
    <xf numFmtId="0" fontId="3" fillId="0" borderId="248" xfId="3" applyFont="1" applyBorder="1" applyAlignment="1">
      <alignment horizontal="center" vertical="center"/>
    </xf>
    <xf numFmtId="0" fontId="3" fillId="0" borderId="62" xfId="3" applyFont="1" applyBorder="1" applyAlignment="1">
      <alignment horizontal="center" vertical="center"/>
    </xf>
    <xf numFmtId="0" fontId="3" fillId="0" borderId="263" xfId="3" applyFont="1" applyBorder="1" applyAlignment="1">
      <alignment horizontal="center" vertical="center"/>
    </xf>
    <xf numFmtId="0" fontId="8" fillId="0" borderId="268" xfId="3" applyFont="1" applyBorder="1"/>
    <xf numFmtId="0" fontId="8" fillId="0" borderId="270" xfId="3" applyFont="1" applyBorder="1"/>
    <xf numFmtId="0" fontId="91" fillId="5" borderId="269" xfId="1" applyFont="1" applyFill="1" applyBorder="1" applyAlignment="1">
      <alignment horizontal="left" vertical="center" indent="4"/>
    </xf>
    <xf numFmtId="0" fontId="91" fillId="5" borderId="281" xfId="1" applyFont="1" applyFill="1" applyBorder="1" applyAlignment="1">
      <alignment horizontal="center" vertical="center" wrapText="1"/>
    </xf>
    <xf numFmtId="0" fontId="91" fillId="5" borderId="252" xfId="1" applyFont="1" applyFill="1" applyBorder="1" applyAlignment="1">
      <alignment horizontal="center" vertical="center" wrapText="1"/>
    </xf>
    <xf numFmtId="0" fontId="91" fillId="5" borderId="258" xfId="1" applyFont="1" applyFill="1" applyBorder="1" applyAlignment="1">
      <alignment vertical="center"/>
    </xf>
    <xf numFmtId="0" fontId="96" fillId="5" borderId="259" xfId="1" applyFont="1" applyFill="1" applyBorder="1" applyAlignment="1">
      <alignment horizontal="center" vertical="center"/>
    </xf>
    <xf numFmtId="0" fontId="100" fillId="5" borderId="259" xfId="1" applyFont="1" applyFill="1" applyBorder="1" applyAlignment="1">
      <alignment horizontal="left" vertical="center" indent="1"/>
    </xf>
    <xf numFmtId="0" fontId="101" fillId="39" borderId="282" xfId="68" applyFont="1" applyBorder="1" applyAlignment="1">
      <alignment horizontal="center" vertical="center" wrapText="1"/>
    </xf>
    <xf numFmtId="0" fontId="96" fillId="5" borderId="254" xfId="1" applyFont="1" applyFill="1" applyBorder="1" applyAlignment="1">
      <alignment horizontal="center" vertical="center"/>
    </xf>
    <xf numFmtId="0" fontId="100" fillId="5" borderId="254" xfId="1" applyFont="1" applyFill="1" applyBorder="1" applyAlignment="1">
      <alignment horizontal="left" vertical="center" indent="1"/>
    </xf>
    <xf numFmtId="0" fontId="101" fillId="39" borderId="283" xfId="68" applyFont="1" applyBorder="1" applyAlignment="1">
      <alignment horizontal="center" vertical="center" wrapText="1"/>
    </xf>
    <xf numFmtId="0" fontId="100" fillId="5" borderId="285" xfId="1" applyFont="1" applyFill="1" applyBorder="1" applyAlignment="1">
      <alignment horizontal="left" vertical="center" indent="1"/>
    </xf>
    <xf numFmtId="0" fontId="1" fillId="0" borderId="0" xfId="156" applyFont="1" applyFill="1" applyBorder="1" applyAlignment="1">
      <alignment horizontal="center" vertical="center" wrapText="1"/>
    </xf>
    <xf numFmtId="0" fontId="3" fillId="0" borderId="0" xfId="156" applyFont="1" applyFill="1" applyBorder="1" applyAlignment="1">
      <alignment horizontal="right" vertical="center" indent="2"/>
    </xf>
    <xf numFmtId="0" fontId="20" fillId="0" borderId="0" xfId="156" applyFont="1" applyFill="1" applyBorder="1" applyAlignment="1">
      <alignment vertical="center"/>
    </xf>
    <xf numFmtId="164" fontId="3" fillId="0" borderId="0" xfId="156" quotePrefix="1" applyNumberFormat="1" applyFont="1" applyFill="1" applyBorder="1" applyAlignment="1">
      <alignment horizontal="center" vertical="center"/>
    </xf>
    <xf numFmtId="0" fontId="8" fillId="8" borderId="0" xfId="11" applyFont="1" applyFill="1" applyAlignment="1">
      <alignment horizontal="left" vertical="center" wrapText="1"/>
    </xf>
    <xf numFmtId="0" fontId="87" fillId="8" borderId="0" xfId="0" applyFont="1" applyFill="1"/>
    <xf numFmtId="0" fontId="4" fillId="10" borderId="261" xfId="1" applyFont="1" applyFill="1" applyBorder="1" applyAlignment="1">
      <alignment vertical="center"/>
    </xf>
    <xf numFmtId="0" fontId="8" fillId="8" borderId="0" xfId="3" applyFont="1" applyFill="1" applyAlignment="1">
      <alignment vertical="center"/>
    </xf>
    <xf numFmtId="0" fontId="3" fillId="8" borderId="0" xfId="3" applyFill="1" applyAlignment="1">
      <alignment vertical="center"/>
    </xf>
    <xf numFmtId="0" fontId="3" fillId="0" borderId="276" xfId="156" applyFont="1" applyFill="1" applyBorder="1" applyAlignment="1">
      <alignment horizontal="left" vertical="center" indent="2"/>
    </xf>
    <xf numFmtId="0" fontId="8" fillId="5" borderId="261" xfId="0" applyFont="1" applyFill="1" applyBorder="1" applyAlignment="1">
      <alignment vertical="center"/>
    </xf>
    <xf numFmtId="0" fontId="0" fillId="8" borderId="131" xfId="0" applyFill="1" applyBorder="1"/>
    <xf numFmtId="0" fontId="0" fillId="8" borderId="108" xfId="0" applyFill="1" applyBorder="1"/>
    <xf numFmtId="0" fontId="0" fillId="8" borderId="109" xfId="0" applyFill="1" applyBorder="1"/>
    <xf numFmtId="0" fontId="3" fillId="8" borderId="0" xfId="0" applyFont="1" applyFill="1"/>
    <xf numFmtId="0" fontId="8" fillId="0" borderId="0" xfId="156" applyFont="1" applyBorder="1"/>
    <xf numFmtId="0" fontId="8" fillId="0" borderId="0" xfId="2" applyFont="1" applyFill="1"/>
    <xf numFmtId="0" fontId="3" fillId="0" borderId="276" xfId="156" applyFont="1" applyFill="1" applyBorder="1" applyAlignment="1">
      <alignment horizontal="left" vertical="center" indent="1"/>
    </xf>
    <xf numFmtId="0" fontId="8" fillId="15" borderId="288" xfId="10" applyFont="1" applyFill="1" applyBorder="1" applyAlignment="1">
      <alignment horizontal="center" vertical="center" wrapText="1"/>
    </xf>
    <xf numFmtId="0" fontId="8" fillId="0" borderId="205" xfId="10" applyFont="1" applyFill="1" applyBorder="1" applyAlignment="1">
      <alignment horizontal="center" vertical="center" wrapText="1"/>
    </xf>
    <xf numFmtId="0" fontId="2" fillId="2" borderId="277" xfId="10" applyFill="1" applyBorder="1" applyAlignment="1">
      <alignment wrapText="1"/>
    </xf>
    <xf numFmtId="0" fontId="2" fillId="2" borderId="205" xfId="10" applyFill="1" applyBorder="1" applyAlignment="1">
      <alignment wrapText="1"/>
    </xf>
    <xf numFmtId="0" fontId="2" fillId="2" borderId="127" xfId="10" applyFill="1" applyBorder="1" applyAlignment="1">
      <alignment wrapText="1"/>
    </xf>
    <xf numFmtId="0" fontId="2" fillId="2" borderId="272" xfId="10" applyFill="1" applyBorder="1" applyAlignment="1">
      <alignment wrapText="1"/>
    </xf>
    <xf numFmtId="0" fontId="8" fillId="16" borderId="288" xfId="10" applyFont="1" applyFill="1" applyBorder="1" applyAlignment="1">
      <alignment horizontal="center" vertical="center" wrapText="1"/>
    </xf>
    <xf numFmtId="0" fontId="8" fillId="16" borderId="290" xfId="10" applyFont="1" applyFill="1" applyBorder="1" applyAlignment="1">
      <alignment horizontal="center" vertical="center" wrapText="1"/>
    </xf>
    <xf numFmtId="0" fontId="8" fillId="4" borderId="261" xfId="10" applyFont="1" applyFill="1" applyBorder="1" applyAlignment="1">
      <alignment horizontal="center" vertical="center" wrapText="1"/>
    </xf>
    <xf numFmtId="0" fontId="8" fillId="0" borderId="291" xfId="10" applyFont="1" applyFill="1" applyBorder="1" applyAlignment="1">
      <alignment horizontal="center" vertical="center" wrapText="1"/>
    </xf>
    <xf numFmtId="0" fontId="1" fillId="4" borderId="287" xfId="10" applyFont="1" applyFill="1" applyBorder="1" applyAlignment="1">
      <alignment wrapText="1"/>
    </xf>
    <xf numFmtId="0" fontId="8" fillId="0" borderId="292" xfId="10" applyFont="1" applyFill="1" applyBorder="1" applyAlignment="1">
      <alignment horizontal="center" vertical="center" wrapText="1"/>
    </xf>
    <xf numFmtId="0" fontId="8" fillId="16" borderId="293" xfId="10" applyFont="1" applyFill="1" applyBorder="1" applyAlignment="1">
      <alignment horizontal="center" vertical="center" wrapText="1"/>
    </xf>
    <xf numFmtId="0" fontId="8" fillId="16" borderId="294" xfId="10" applyFont="1" applyFill="1" applyBorder="1" applyAlignment="1">
      <alignment horizontal="center" vertical="center" wrapText="1"/>
    </xf>
    <xf numFmtId="0" fontId="8" fillId="16" borderId="295" xfId="10" applyFont="1" applyFill="1" applyBorder="1" applyAlignment="1">
      <alignment horizontal="center" vertical="center" wrapText="1"/>
    </xf>
    <xf numFmtId="0" fontId="8" fillId="0" borderId="224" xfId="10" applyFont="1" applyFill="1" applyBorder="1" applyAlignment="1">
      <alignment horizontal="center" vertical="center" wrapText="1"/>
    </xf>
    <xf numFmtId="0" fontId="8" fillId="4" borderId="295" xfId="10" applyFont="1" applyFill="1" applyBorder="1" applyAlignment="1">
      <alignment horizontal="center" vertical="center" wrapText="1"/>
    </xf>
    <xf numFmtId="0" fontId="8" fillId="4" borderId="284" xfId="10" applyFont="1" applyFill="1" applyBorder="1" applyAlignment="1">
      <alignment horizontal="center" vertical="center" wrapText="1"/>
    </xf>
    <xf numFmtId="0" fontId="8" fillId="0" borderId="271" xfId="10" applyFont="1" applyFill="1" applyBorder="1" applyAlignment="1">
      <alignment horizontal="center" vertical="center" wrapText="1"/>
    </xf>
    <xf numFmtId="0" fontId="8" fillId="16" borderId="264" xfId="10" applyFont="1" applyFill="1" applyBorder="1" applyAlignment="1">
      <alignment horizontal="center" vertical="center" wrapText="1"/>
    </xf>
    <xf numFmtId="0" fontId="8" fillId="0" borderId="265" xfId="10" applyFont="1" applyFill="1" applyBorder="1" applyAlignment="1">
      <alignment horizontal="center" vertical="center" wrapText="1"/>
    </xf>
    <xf numFmtId="0" fontId="2" fillId="2" borderId="104" xfId="10" applyFill="1" applyBorder="1" applyAlignment="1">
      <alignment wrapText="1"/>
    </xf>
    <xf numFmtId="0" fontId="2" fillId="2" borderId="291" xfId="10" applyFill="1" applyBorder="1" applyAlignment="1">
      <alignment wrapText="1"/>
    </xf>
    <xf numFmtId="0" fontId="8" fillId="4" borderId="290" xfId="10" applyFont="1" applyFill="1" applyBorder="1" applyAlignment="1">
      <alignment horizontal="center" vertical="center" wrapText="1"/>
    </xf>
    <xf numFmtId="188" fontId="2" fillId="2" borderId="292" xfId="10" applyNumberFormat="1" applyFill="1" applyBorder="1" applyAlignment="1">
      <alignment wrapText="1"/>
    </xf>
    <xf numFmtId="0" fontId="1" fillId="0" borderId="287" xfId="10" applyFont="1" applyFill="1" applyBorder="1" applyAlignment="1">
      <alignment wrapText="1"/>
    </xf>
    <xf numFmtId="0" fontId="8" fillId="46" borderId="11" xfId="10" applyFont="1" applyFill="1" applyBorder="1" applyAlignment="1">
      <alignment horizontal="center" vertical="center" wrapText="1"/>
    </xf>
    <xf numFmtId="0" fontId="1" fillId="0" borderId="108" xfId="10" applyFont="1" applyFill="1" applyBorder="1" applyAlignment="1">
      <alignment wrapText="1"/>
    </xf>
    <xf numFmtId="0" fontId="8" fillId="0" borderId="63" xfId="10" applyFont="1" applyFill="1" applyBorder="1" applyAlignment="1">
      <alignment horizontal="center" vertical="center" wrapText="1"/>
    </xf>
    <xf numFmtId="0" fontId="8" fillId="0" borderId="271" xfId="10" applyFont="1" applyFill="1" applyBorder="1" applyAlignment="1">
      <alignment vertical="center" wrapText="1"/>
    </xf>
    <xf numFmtId="0" fontId="8" fillId="15" borderId="266" xfId="10" applyFont="1" applyFill="1" applyBorder="1" applyAlignment="1">
      <alignment horizontal="center" vertical="center" wrapText="1"/>
    </xf>
    <xf numFmtId="0" fontId="8" fillId="15" borderId="294" xfId="10" applyFont="1" applyFill="1" applyBorder="1" applyAlignment="1">
      <alignment horizontal="center" vertical="center" wrapText="1"/>
    </xf>
    <xf numFmtId="0" fontId="8" fillId="15" borderId="296" xfId="10" applyFont="1" applyFill="1" applyBorder="1" applyAlignment="1">
      <alignment horizontal="center" vertical="center" wrapText="1"/>
    </xf>
    <xf numFmtId="0" fontId="8" fillId="15" borderId="293" xfId="10" applyFont="1" applyFill="1" applyBorder="1" applyAlignment="1">
      <alignment horizontal="center" vertical="center" wrapText="1"/>
    </xf>
    <xf numFmtId="0" fontId="8" fillId="15" borderId="251" xfId="10" applyFont="1" applyFill="1" applyBorder="1" applyAlignment="1">
      <alignment horizontal="center" vertical="center" wrapText="1"/>
    </xf>
    <xf numFmtId="0" fontId="8" fillId="0" borderId="265" xfId="10" applyFont="1" applyFill="1" applyBorder="1" applyAlignment="1">
      <alignment vertical="center" wrapText="1"/>
    </xf>
    <xf numFmtId="0" fontId="8" fillId="0" borderId="291" xfId="10" applyFont="1" applyFill="1" applyBorder="1" applyAlignment="1">
      <alignment vertical="center" wrapText="1"/>
    </xf>
    <xf numFmtId="0" fontId="2" fillId="2" borderId="279" xfId="10" applyFill="1" applyBorder="1" applyAlignment="1">
      <alignment wrapText="1"/>
    </xf>
    <xf numFmtId="0" fontId="2" fillId="2" borderId="278" xfId="10" applyFill="1" applyBorder="1" applyAlignment="1">
      <alignment wrapText="1"/>
    </xf>
    <xf numFmtId="0" fontId="2" fillId="2" borderId="267" xfId="10" applyFill="1" applyBorder="1" applyAlignment="1">
      <alignment wrapText="1"/>
    </xf>
    <xf numFmtId="0" fontId="2" fillId="2" borderId="224" xfId="10" applyFill="1" applyBorder="1" applyAlignment="1">
      <alignment wrapText="1"/>
    </xf>
    <xf numFmtId="0" fontId="8" fillId="46" borderId="288" xfId="10" applyFont="1" applyFill="1" applyBorder="1" applyAlignment="1">
      <alignment vertical="center" wrapText="1"/>
    </xf>
    <xf numFmtId="188" fontId="2" fillId="2" borderId="272" xfId="10" applyNumberFormat="1" applyFill="1" applyBorder="1" applyAlignment="1">
      <alignment wrapText="1"/>
    </xf>
    <xf numFmtId="188" fontId="2" fillId="2" borderId="224" xfId="10" applyNumberFormat="1" applyFill="1" applyBorder="1" applyAlignment="1">
      <alignment wrapText="1"/>
    </xf>
    <xf numFmtId="0" fontId="8" fillId="4" borderId="288" xfId="10" applyFont="1" applyFill="1" applyBorder="1" applyAlignment="1">
      <alignment horizontal="center" vertical="center" wrapText="1"/>
    </xf>
    <xf numFmtId="0" fontId="8" fillId="4" borderId="251" xfId="10" applyFont="1" applyFill="1" applyBorder="1" applyAlignment="1">
      <alignment horizontal="center" vertical="center" wrapText="1"/>
    </xf>
    <xf numFmtId="188" fontId="2" fillId="2" borderId="271" xfId="10" applyNumberFormat="1" applyFill="1" applyBorder="1" applyAlignment="1">
      <alignment wrapText="1"/>
    </xf>
    <xf numFmtId="0" fontId="8" fillId="4" borderId="262" xfId="10" applyFont="1" applyFill="1" applyBorder="1" applyAlignment="1">
      <alignment horizontal="center" vertical="center" wrapText="1"/>
    </xf>
    <xf numFmtId="0" fontId="8" fillId="46" borderId="36" xfId="10" applyFont="1" applyFill="1" applyBorder="1" applyAlignment="1">
      <alignment horizontal="center" vertical="center" wrapText="1"/>
    </xf>
    <xf numFmtId="0" fontId="2" fillId="2" borderId="104" xfId="10" applyFont="1" applyFill="1" applyBorder="1" applyAlignment="1"/>
    <xf numFmtId="0" fontId="2" fillId="2" borderId="291" xfId="10" applyFont="1" applyFill="1" applyBorder="1" applyAlignment="1"/>
    <xf numFmtId="188" fontId="2" fillId="2" borderId="104" xfId="10" applyNumberFormat="1" applyFont="1" applyFill="1" applyBorder="1" applyAlignment="1"/>
    <xf numFmtId="188" fontId="2" fillId="2" borderId="291" xfId="10" applyNumberFormat="1" applyFont="1" applyFill="1" applyBorder="1" applyAlignment="1"/>
    <xf numFmtId="0" fontId="30" fillId="15" borderId="288" xfId="10" applyFont="1" applyFill="1" applyBorder="1" applyAlignment="1">
      <alignment horizontal="center" vertical="center" wrapText="1"/>
    </xf>
    <xf numFmtId="0" fontId="30" fillId="0" borderId="205" xfId="10" applyFont="1" applyFill="1" applyBorder="1" applyAlignment="1">
      <alignment horizontal="center" vertical="center" wrapText="1"/>
    </xf>
    <xf numFmtId="0" fontId="2" fillId="2" borderId="279" xfId="10" applyFont="1" applyFill="1" applyBorder="1" applyAlignment="1"/>
    <xf numFmtId="0" fontId="2" fillId="2" borderId="277" xfId="10" applyFont="1" applyFill="1" applyBorder="1" applyAlignment="1"/>
    <xf numFmtId="0" fontId="2" fillId="2" borderId="278" xfId="10" applyFont="1" applyFill="1" applyBorder="1" applyAlignment="1"/>
    <xf numFmtId="0" fontId="2" fillId="2" borderId="267" xfId="10" applyFont="1" applyFill="1" applyBorder="1" applyAlignment="1"/>
    <xf numFmtId="0" fontId="2" fillId="2" borderId="205" xfId="10" applyFont="1" applyFill="1" applyBorder="1" applyAlignment="1"/>
    <xf numFmtId="0" fontId="2" fillId="2" borderId="224" xfId="10" applyFont="1" applyFill="1" applyBorder="1" applyAlignment="1"/>
    <xf numFmtId="0" fontId="2" fillId="2" borderId="277" xfId="10" applyNumberFormat="1" applyFont="1" applyFill="1" applyBorder="1" applyAlignment="1"/>
    <xf numFmtId="188" fontId="2" fillId="2" borderId="277" xfId="10" applyNumberFormat="1" applyFont="1" applyFill="1" applyBorder="1" applyAlignment="1"/>
    <xf numFmtId="188" fontId="2" fillId="2" borderId="278" xfId="10" applyNumberFormat="1" applyFont="1" applyFill="1" applyBorder="1" applyAlignment="1"/>
    <xf numFmtId="0" fontId="2" fillId="2" borderId="205" xfId="10" applyNumberFormat="1" applyFont="1" applyFill="1" applyBorder="1" applyAlignment="1"/>
    <xf numFmtId="188" fontId="2" fillId="2" borderId="205" xfId="10" applyNumberFormat="1" applyFont="1" applyFill="1" applyBorder="1" applyAlignment="1"/>
    <xf numFmtId="188" fontId="2" fillId="2" borderId="224" xfId="10" applyNumberFormat="1" applyFont="1" applyFill="1" applyBorder="1" applyAlignment="1"/>
    <xf numFmtId="188" fontId="2" fillId="2" borderId="165" xfId="10" applyNumberFormat="1" applyFont="1" applyFill="1" applyBorder="1" applyAlignment="1"/>
    <xf numFmtId="188" fontId="2" fillId="2" borderId="271" xfId="10" applyNumberFormat="1" applyFont="1" applyFill="1" applyBorder="1" applyAlignment="1"/>
    <xf numFmtId="0" fontId="3" fillId="0" borderId="0" xfId="156" applyFont="1" applyFill="1" applyBorder="1" applyAlignment="1">
      <alignment horizontal="center" vertical="center"/>
    </xf>
    <xf numFmtId="0" fontId="3" fillId="0" borderId="0" xfId="156" applyFont="1" applyFill="1" applyBorder="1" applyAlignment="1">
      <alignment horizontal="center" vertical="center" wrapText="1"/>
    </xf>
    <xf numFmtId="0" fontId="18" fillId="5" borderId="0" xfId="156" applyFont="1" applyFill="1" applyBorder="1" applyAlignment="1">
      <alignment vertical="center"/>
    </xf>
    <xf numFmtId="0" fontId="105" fillId="5" borderId="297" xfId="156" applyFont="1" applyFill="1" applyBorder="1" applyAlignment="1">
      <alignment horizontal="left" vertical="center" indent="1"/>
    </xf>
    <xf numFmtId="0" fontId="88" fillId="5" borderId="297" xfId="156" applyFont="1" applyFill="1" applyBorder="1" applyAlignment="1">
      <alignment horizontal="center" vertical="center" wrapText="1"/>
    </xf>
    <xf numFmtId="0" fontId="88" fillId="6" borderId="297" xfId="156" applyFont="1" applyFill="1" applyBorder="1" applyAlignment="1">
      <alignment horizontal="center" vertical="center" wrapText="1"/>
    </xf>
    <xf numFmtId="0" fontId="11" fillId="0" borderId="252" xfId="156" applyFont="1" applyFill="1" applyBorder="1" applyAlignment="1">
      <alignment horizontal="right" vertical="center" indent="2"/>
    </xf>
    <xf numFmtId="0" fontId="3" fillId="0" borderId="80" xfId="156" applyFont="1" applyFill="1" applyBorder="1" applyAlignment="1">
      <alignment horizontal="center" vertical="center"/>
    </xf>
    <xf numFmtId="0" fontId="3" fillId="0" borderId="263" xfId="156" applyFont="1" applyFill="1" applyBorder="1" applyAlignment="1">
      <alignment horizontal="center" vertical="center" wrapText="1"/>
    </xf>
    <xf numFmtId="0" fontId="3" fillId="0" borderId="117" xfId="156" applyFont="1" applyFill="1" applyBorder="1" applyAlignment="1">
      <alignment horizontal="center" vertical="center"/>
    </xf>
    <xf numFmtId="0" fontId="20" fillId="5" borderId="276" xfId="156" applyFont="1" applyFill="1" applyBorder="1" applyAlignment="1">
      <alignment horizontal="left" vertical="center" indent="1"/>
    </xf>
    <xf numFmtId="0" fontId="33" fillId="0" borderId="276" xfId="156" applyFont="1" applyFill="1" applyBorder="1" applyAlignment="1">
      <alignment horizontal="center" vertical="center" wrapText="1"/>
    </xf>
    <xf numFmtId="0" fontId="3" fillId="0" borderId="280" xfId="156" applyFont="1" applyFill="1" applyBorder="1" applyAlignment="1">
      <alignment horizontal="left" vertical="center"/>
    </xf>
    <xf numFmtId="0" fontId="3" fillId="0" borderId="276" xfId="156" applyFont="1" applyFill="1" applyBorder="1" applyAlignment="1">
      <alignment horizontal="left" vertical="center"/>
    </xf>
    <xf numFmtId="0" fontId="91" fillId="5" borderId="280" xfId="1" applyFont="1" applyFill="1" applyBorder="1" applyAlignment="1">
      <alignment horizontal="left" vertical="center" indent="4"/>
    </xf>
    <xf numFmtId="0" fontId="11" fillId="5" borderId="276" xfId="156" applyFont="1" applyFill="1" applyBorder="1" applyAlignment="1">
      <alignment vertical="center"/>
    </xf>
    <xf numFmtId="0" fontId="33" fillId="0" borderId="276" xfId="156" applyFont="1" applyFill="1" applyBorder="1" applyAlignment="1">
      <alignment horizontal="left" vertical="center"/>
    </xf>
    <xf numFmtId="0" fontId="3" fillId="5" borderId="276" xfId="156" applyFont="1" applyFill="1" applyBorder="1" applyAlignment="1">
      <alignment horizontal="left" vertical="center" indent="4"/>
    </xf>
    <xf numFmtId="0" fontId="20" fillId="5" borderId="276" xfId="156" applyFont="1" applyFill="1" applyBorder="1" applyAlignment="1">
      <alignment horizontal="left" vertical="center" wrapText="1" indent="1"/>
    </xf>
    <xf numFmtId="0" fontId="33" fillId="0" borderId="276" xfId="156" applyFont="1" applyFill="1" applyBorder="1" applyAlignment="1">
      <alignment horizontal="center" vertical="center"/>
    </xf>
    <xf numFmtId="0" fontId="22" fillId="5" borderId="276" xfId="156" applyFont="1" applyFill="1" applyBorder="1" applyAlignment="1">
      <alignment horizontal="left" vertical="center" indent="1"/>
    </xf>
    <xf numFmtId="0" fontId="3" fillId="0" borderId="265" xfId="156" applyFont="1" applyFill="1" applyBorder="1" applyAlignment="1">
      <alignment horizontal="left" vertical="center"/>
    </xf>
    <xf numFmtId="0" fontId="3" fillId="0" borderId="122" xfId="156" applyFont="1" applyFill="1" applyBorder="1" applyAlignment="1">
      <alignment horizontal="left" vertical="center"/>
    </xf>
    <xf numFmtId="0" fontId="20" fillId="0" borderId="277" xfId="156" applyFont="1" applyBorder="1" applyAlignment="1">
      <alignment horizontal="left" vertical="center"/>
    </xf>
    <xf numFmtId="0" fontId="3" fillId="3" borderId="116" xfId="156" applyFont="1" applyFill="1" applyBorder="1" applyAlignment="1">
      <alignment horizontal="center" wrapText="1"/>
    </xf>
    <xf numFmtId="0" fontId="27" fillId="5" borderId="76" xfId="156" applyFont="1" applyFill="1" applyBorder="1" applyAlignment="1">
      <alignment horizontal="left" vertical="center" indent="1"/>
    </xf>
    <xf numFmtId="0" fontId="2" fillId="6" borderId="297" xfId="156" applyFont="1" applyFill="1" applyBorder="1" applyAlignment="1">
      <alignment horizontal="center" vertical="center" wrapText="1"/>
    </xf>
    <xf numFmtId="0" fontId="2" fillId="3" borderId="265" xfId="156" applyFont="1" applyFill="1" applyBorder="1" applyAlignment="1">
      <alignment horizontal="center" vertical="center" wrapText="1"/>
    </xf>
    <xf numFmtId="0" fontId="2" fillId="3" borderId="286" xfId="156" applyFont="1" applyFill="1" applyBorder="1" applyAlignment="1">
      <alignment horizontal="center" vertical="center" wrapText="1"/>
    </xf>
    <xf numFmtId="0" fontId="2" fillId="3" borderId="76" xfId="156" applyFont="1" applyFill="1" applyBorder="1" applyAlignment="1">
      <alignment horizontal="center" vertical="center" wrapText="1"/>
    </xf>
    <xf numFmtId="0" fontId="27" fillId="5" borderId="276" xfId="156" applyFont="1" applyFill="1" applyBorder="1" applyAlignment="1">
      <alignment horizontal="left" vertical="center" indent="1"/>
    </xf>
    <xf numFmtId="0" fontId="27" fillId="5" borderId="276" xfId="156" applyFont="1" applyFill="1" applyBorder="1" applyAlignment="1">
      <alignment horizontal="left" vertical="center" wrapText="1" indent="1"/>
    </xf>
    <xf numFmtId="0" fontId="26" fillId="5" borderId="276" xfId="156" applyFont="1" applyFill="1" applyBorder="1" applyAlignment="1">
      <alignment horizontal="left" vertical="center" indent="1"/>
    </xf>
    <xf numFmtId="0" fontId="89" fillId="5" borderId="276" xfId="156" applyFont="1" applyFill="1" applyBorder="1" applyAlignment="1">
      <alignment horizontal="left" vertical="center" indent="4"/>
    </xf>
    <xf numFmtId="0" fontId="8" fillId="5" borderId="260" xfId="0" applyFont="1" applyFill="1" applyBorder="1" applyAlignment="1">
      <alignment horizontal="center" vertical="center"/>
    </xf>
    <xf numFmtId="0" fontId="8" fillId="5" borderId="260" xfId="0" applyFont="1" applyFill="1" applyBorder="1" applyAlignment="1">
      <alignment horizontal="center" vertical="center" wrapText="1"/>
    </xf>
    <xf numFmtId="0" fontId="8" fillId="5" borderId="263" xfId="0" applyFont="1" applyFill="1" applyBorder="1" applyAlignment="1">
      <alignment horizontal="center" vertical="center" wrapText="1"/>
    </xf>
    <xf numFmtId="0" fontId="8" fillId="5" borderId="266" xfId="0" applyFont="1" applyFill="1" applyBorder="1" applyAlignment="1">
      <alignment horizontal="center" vertical="center" wrapText="1"/>
    </xf>
    <xf numFmtId="0" fontId="8" fillId="5" borderId="294" xfId="0" applyFont="1" applyFill="1" applyBorder="1" applyAlignment="1">
      <alignment horizontal="center" vertical="center" wrapText="1"/>
    </xf>
    <xf numFmtId="0" fontId="8" fillId="5" borderId="295" xfId="0" applyFont="1" applyFill="1" applyBorder="1" applyAlignment="1">
      <alignment horizontal="center" vertical="center" wrapText="1"/>
    </xf>
    <xf numFmtId="0" fontId="8" fillId="5" borderId="296" xfId="0" applyFont="1" applyFill="1" applyBorder="1" applyAlignment="1">
      <alignment horizontal="center" vertical="center" wrapText="1"/>
    </xf>
    <xf numFmtId="0" fontId="8" fillId="5" borderId="261" xfId="0" applyFont="1" applyFill="1" applyBorder="1" applyAlignment="1">
      <alignment horizontal="center" vertical="center" wrapText="1"/>
    </xf>
    <xf numFmtId="0" fontId="3" fillId="5" borderId="279" xfId="0" applyFont="1" applyFill="1" applyBorder="1"/>
    <xf numFmtId="0" fontId="20" fillId="5" borderId="279" xfId="156" applyFont="1" applyFill="1" applyBorder="1" applyAlignment="1">
      <alignment horizontal="left" vertical="center" indent="1"/>
    </xf>
    <xf numFmtId="0" fontId="1" fillId="6" borderId="264" xfId="156" applyFont="1" applyFill="1" applyBorder="1" applyAlignment="1">
      <alignment horizontal="center" vertical="center" wrapText="1"/>
    </xf>
    <xf numFmtId="0" fontId="1" fillId="6" borderId="250" xfId="156" applyFont="1" applyFill="1" applyBorder="1" applyAlignment="1">
      <alignment horizontal="center" vertical="center" wrapText="1"/>
    </xf>
    <xf numFmtId="0" fontId="1" fillId="6" borderId="284" xfId="156" applyFont="1" applyFill="1" applyBorder="1" applyAlignment="1">
      <alignment horizontal="center" vertical="center" wrapText="1"/>
    </xf>
    <xf numFmtId="0" fontId="3" fillId="3" borderId="248" xfId="156" applyFont="1" applyFill="1" applyBorder="1" applyAlignment="1">
      <alignment horizontal="center" vertical="center" wrapText="1"/>
    </xf>
    <xf numFmtId="0" fontId="20" fillId="0" borderId="279" xfId="156" applyFont="1" applyFill="1" applyBorder="1" applyAlignment="1">
      <alignment horizontal="left" vertical="center" indent="1"/>
    </xf>
    <xf numFmtId="0" fontId="3" fillId="0" borderId="276" xfId="156" applyFont="1" applyFill="1" applyBorder="1" applyAlignment="1">
      <alignment horizontal="right" vertical="center" indent="2"/>
    </xf>
    <xf numFmtId="0" fontId="3" fillId="0" borderId="277" xfId="156" applyFont="1" applyFill="1" applyBorder="1" applyAlignment="1">
      <alignment horizontal="right" vertical="center" indent="2"/>
    </xf>
    <xf numFmtId="0" fontId="3" fillId="0" borderId="116" xfId="156" applyFont="1" applyFill="1" applyBorder="1" applyAlignment="1">
      <alignment horizontal="right" vertical="center" indent="2"/>
    </xf>
    <xf numFmtId="0" fontId="2" fillId="3" borderId="80" xfId="156" applyFont="1" applyFill="1" applyBorder="1" applyAlignment="1">
      <alignment horizontal="center" vertical="center" wrapText="1"/>
    </xf>
    <xf numFmtId="0" fontId="3" fillId="0" borderId="278" xfId="156" applyFont="1" applyFill="1" applyBorder="1" applyAlignment="1">
      <alignment horizontal="right" vertical="center" indent="2"/>
    </xf>
    <xf numFmtId="0" fontId="3" fillId="0" borderId="276" xfId="156" applyFont="1" applyFill="1" applyBorder="1" applyAlignment="1">
      <alignment horizontal="center" vertical="center"/>
    </xf>
    <xf numFmtId="0" fontId="3" fillId="0" borderId="104" xfId="156" applyFont="1" applyFill="1" applyBorder="1" applyAlignment="1">
      <alignment horizontal="center" vertical="center"/>
    </xf>
    <xf numFmtId="0" fontId="3" fillId="5" borderId="279" xfId="156" applyFont="1" applyFill="1" applyBorder="1" applyAlignment="1">
      <alignment horizontal="left" vertical="center" indent="4"/>
    </xf>
    <xf numFmtId="0" fontId="20" fillId="0" borderId="273" xfId="156" applyFont="1" applyFill="1" applyBorder="1" applyAlignment="1">
      <alignment vertical="center"/>
    </xf>
    <xf numFmtId="0" fontId="20" fillId="0" borderId="274" xfId="156" applyFont="1" applyFill="1" applyBorder="1" applyAlignment="1">
      <alignment vertical="center"/>
    </xf>
    <xf numFmtId="0" fontId="20" fillId="0" borderId="252" xfId="156" applyFont="1" applyFill="1" applyBorder="1" applyAlignment="1">
      <alignment vertical="center"/>
    </xf>
    <xf numFmtId="164" fontId="3" fillId="0" borderId="273" xfId="156" quotePrefix="1" applyNumberFormat="1" applyFont="1" applyFill="1" applyBorder="1" applyAlignment="1">
      <alignment horizontal="center" vertical="center"/>
    </xf>
    <xf numFmtId="164" fontId="3" fillId="0" borderId="252" xfId="156" quotePrefix="1" applyNumberFormat="1" applyFont="1" applyFill="1" applyBorder="1" applyAlignment="1">
      <alignment horizontal="center" vertical="center"/>
    </xf>
    <xf numFmtId="164" fontId="3" fillId="0" borderId="269" xfId="156" quotePrefix="1" applyNumberFormat="1" applyFont="1" applyFill="1" applyBorder="1" applyAlignment="1">
      <alignment horizontal="center" vertical="center"/>
    </xf>
    <xf numFmtId="0" fontId="3" fillId="0" borderId="277" xfId="156" applyFont="1" applyFill="1" applyBorder="1" applyAlignment="1">
      <alignment horizontal="left" vertical="center"/>
    </xf>
    <xf numFmtId="0" fontId="3" fillId="0" borderId="104" xfId="156" applyFont="1" applyFill="1" applyBorder="1" applyAlignment="1">
      <alignment horizontal="left" vertical="center"/>
    </xf>
    <xf numFmtId="0" fontId="20" fillId="0" borderId="0" xfId="156" applyFont="1" applyFill="1" applyBorder="1" applyAlignment="1">
      <alignment horizontal="left" vertical="center" indent="4"/>
    </xf>
    <xf numFmtId="0" fontId="3" fillId="0" borderId="124" xfId="156" applyFont="1" applyFill="1" applyBorder="1" applyAlignment="1">
      <alignment horizontal="left" vertical="center"/>
    </xf>
    <xf numFmtId="0" fontId="3" fillId="0" borderId="291" xfId="156" applyFont="1" applyFill="1" applyBorder="1" applyAlignment="1">
      <alignment horizontal="left" vertical="center"/>
    </xf>
    <xf numFmtId="0" fontId="0" fillId="5" borderId="0" xfId="0" applyFont="1" applyFill="1" applyAlignment="1">
      <alignment horizontal="center" vertical="center"/>
    </xf>
    <xf numFmtId="0" fontId="3" fillId="5" borderId="248" xfId="0" applyFont="1" applyFill="1" applyBorder="1" applyAlignment="1">
      <alignment horizontal="center" vertical="center"/>
    </xf>
    <xf numFmtId="0" fontId="3" fillId="5" borderId="264" xfId="0" applyFont="1" applyFill="1" applyBorder="1" applyAlignment="1">
      <alignment horizontal="center" vertical="center" wrapText="1"/>
    </xf>
    <xf numFmtId="0" fontId="3" fillId="5" borderId="250" xfId="0" applyFont="1" applyFill="1" applyBorder="1" applyAlignment="1">
      <alignment horizontal="center" vertical="center" wrapText="1"/>
    </xf>
    <xf numFmtId="0" fontId="3" fillId="5" borderId="251" xfId="0" applyFont="1" applyFill="1" applyBorder="1" applyAlignment="1">
      <alignment horizontal="center" vertical="center" wrapText="1"/>
    </xf>
    <xf numFmtId="0" fontId="3" fillId="5" borderId="289" xfId="0" applyFont="1" applyFill="1" applyBorder="1" applyAlignment="1">
      <alignment horizontal="center" vertical="center" wrapText="1"/>
    </xf>
    <xf numFmtId="0" fontId="3" fillId="5" borderId="290" xfId="0" applyFont="1" applyFill="1" applyBorder="1" applyAlignment="1">
      <alignment horizontal="center" vertical="center" wrapText="1"/>
    </xf>
    <xf numFmtId="0" fontId="3" fillId="5" borderId="268" xfId="0" applyFont="1" applyFill="1" applyBorder="1" applyAlignment="1">
      <alignment horizontal="center" vertical="center" wrapText="1"/>
    </xf>
    <xf numFmtId="0" fontId="3" fillId="5" borderId="248" xfId="0" applyFont="1" applyFill="1" applyBorder="1" applyAlignment="1">
      <alignment horizontal="center" vertical="center" wrapText="1"/>
    </xf>
    <xf numFmtId="0" fontId="3" fillId="0" borderId="0" xfId="156" applyFont="1" applyAlignment="1">
      <alignment horizontal="center" vertical="center" wrapText="1"/>
    </xf>
    <xf numFmtId="0" fontId="3" fillId="3" borderId="298" xfId="156" applyFont="1" applyFill="1" applyBorder="1" applyAlignment="1">
      <alignment horizontal="center" wrapText="1"/>
    </xf>
    <xf numFmtId="0" fontId="1" fillId="2" borderId="297" xfId="156" applyFont="1" applyFill="1" applyBorder="1" applyAlignment="1">
      <alignment horizontal="center" vertical="center" wrapText="1"/>
    </xf>
    <xf numFmtId="0" fontId="1" fillId="0" borderId="297" xfId="156" applyFont="1" applyFill="1" applyBorder="1" applyAlignment="1">
      <alignment horizontal="center" vertical="center" wrapText="1"/>
    </xf>
    <xf numFmtId="0" fontId="1" fillId="5" borderId="297" xfId="156" applyFont="1" applyFill="1" applyBorder="1" applyAlignment="1">
      <alignment horizontal="center" vertical="center" wrapText="1"/>
    </xf>
    <xf numFmtId="0" fontId="1" fillId="3" borderId="297" xfId="156" applyFont="1" applyFill="1" applyBorder="1" applyAlignment="1">
      <alignment horizontal="center" vertical="center" wrapText="1"/>
    </xf>
    <xf numFmtId="0" fontId="1" fillId="3" borderId="298" xfId="156" applyFont="1" applyFill="1" applyBorder="1" applyAlignment="1">
      <alignment horizontal="center" vertical="center" wrapText="1"/>
    </xf>
    <xf numFmtId="0" fontId="3" fillId="0" borderId="0" xfId="2" applyFill="1" applyAlignment="1">
      <alignment horizontal="center" vertical="center"/>
    </xf>
    <xf numFmtId="0" fontId="20" fillId="0" borderId="297" xfId="156" applyFont="1" applyFill="1" applyBorder="1" applyAlignment="1">
      <alignment horizontal="left" vertical="center" indent="1"/>
    </xf>
    <xf numFmtId="0" fontId="20" fillId="0" borderId="258" xfId="156" applyFont="1" applyFill="1" applyBorder="1" applyAlignment="1">
      <alignment horizontal="left" vertical="center" indent="1"/>
    </xf>
    <xf numFmtId="0" fontId="20" fillId="0" borderId="256" xfId="156" applyFont="1" applyFill="1" applyBorder="1" applyAlignment="1">
      <alignment horizontal="left" vertical="center" indent="1"/>
    </xf>
    <xf numFmtId="0" fontId="3" fillId="0" borderId="273" xfId="156" applyFont="1" applyFill="1" applyBorder="1" applyAlignment="1">
      <alignment horizontal="left" vertical="center" indent="1"/>
    </xf>
    <xf numFmtId="171" fontId="3" fillId="0" borderId="273" xfId="78" applyNumberFormat="1" applyFont="1" applyFill="1" applyBorder="1" applyAlignment="1">
      <alignment horizontal="left" vertical="center" indent="1"/>
    </xf>
    <xf numFmtId="171" fontId="3" fillId="0" borderId="264" xfId="78" applyNumberFormat="1" applyFont="1" applyFill="1" applyBorder="1" applyAlignment="1">
      <alignment horizontal="left" vertical="center" indent="1"/>
    </xf>
    <xf numFmtId="0" fontId="11" fillId="0" borderId="276" xfId="156" applyFont="1" applyFill="1" applyBorder="1" applyAlignment="1">
      <alignment vertical="center"/>
    </xf>
    <xf numFmtId="0" fontId="89" fillId="0" borderId="276" xfId="156" applyFont="1" applyFill="1" applyBorder="1" applyAlignment="1">
      <alignment horizontal="left" vertical="center" indent="1"/>
    </xf>
    <xf numFmtId="0" fontId="8" fillId="0" borderId="298" xfId="156" applyFont="1" applyFill="1" applyBorder="1" applyAlignment="1">
      <alignment horizontal="left" vertical="center" indent="4"/>
    </xf>
    <xf numFmtId="0" fontId="8" fillId="0" borderId="0" xfId="156" applyFont="1" applyFill="1" applyBorder="1" applyAlignment="1">
      <alignment horizontal="left" vertical="center" indent="4"/>
    </xf>
    <xf numFmtId="0" fontId="3" fillId="0" borderId="0" xfId="11" applyFont="1" applyFill="1" applyAlignment="1">
      <alignment horizontal="right" vertical="center" wrapText="1"/>
    </xf>
    <xf numFmtId="0" fontId="3" fillId="0" borderId="0" xfId="156" quotePrefix="1" applyFont="1" applyFill="1" applyBorder="1" applyAlignment="1">
      <alignment vertical="center"/>
    </xf>
    <xf numFmtId="171" fontId="3" fillId="0" borderId="0" xfId="78" applyNumberFormat="1" applyFont="1" applyFill="1" applyBorder="1" applyAlignment="1">
      <alignment horizontal="left" vertical="center" indent="1"/>
    </xf>
    <xf numFmtId="0" fontId="3" fillId="0" borderId="0" xfId="2" applyFont="1" applyFill="1"/>
    <xf numFmtId="0" fontId="3" fillId="0" borderId="0" xfId="156" quotePrefix="1" applyFont="1" applyFill="1" applyBorder="1" applyAlignment="1">
      <alignment horizontal="left" vertical="center"/>
    </xf>
    <xf numFmtId="0" fontId="3" fillId="0" borderId="82" xfId="156" applyFill="1" applyBorder="1"/>
    <xf numFmtId="0" fontId="3" fillId="3" borderId="298" xfId="156" applyFont="1" applyFill="1" applyBorder="1" applyAlignment="1">
      <alignment horizontal="center" vertical="center" wrapText="1"/>
    </xf>
    <xf numFmtId="0" fontId="0" fillId="6" borderId="297" xfId="156" applyFont="1" applyFill="1" applyBorder="1" applyAlignment="1">
      <alignment horizontal="center" vertical="center" wrapText="1"/>
    </xf>
    <xf numFmtId="0" fontId="2" fillId="3" borderId="297" xfId="156" applyFont="1" applyFill="1" applyBorder="1" applyAlignment="1">
      <alignment horizontal="center" vertical="center" wrapText="1"/>
    </xf>
    <xf numFmtId="0" fontId="2" fillId="3" borderId="298" xfId="156" applyFont="1" applyFill="1" applyBorder="1" applyAlignment="1">
      <alignment horizontal="center" vertical="center" wrapText="1"/>
    </xf>
    <xf numFmtId="0" fontId="27" fillId="0" borderId="297" xfId="156" applyFont="1" applyFill="1" applyBorder="1" applyAlignment="1">
      <alignment horizontal="left" vertical="center" indent="1"/>
    </xf>
    <xf numFmtId="0" fontId="15" fillId="12" borderId="127" xfId="13" applyFont="1" applyFill="1" applyBorder="1" applyAlignment="1">
      <alignment horizontal="center" vertical="center"/>
    </xf>
    <xf numFmtId="0" fontId="0" fillId="5" borderId="0" xfId="0" applyFill="1" applyAlignment="1"/>
    <xf numFmtId="0" fontId="16" fillId="12" borderId="277" xfId="13" applyFont="1" applyFill="1" applyBorder="1" applyAlignment="1">
      <alignment horizontal="right" vertical="center" indent="1"/>
    </xf>
    <xf numFmtId="0" fontId="15" fillId="12" borderId="277" xfId="0" applyFont="1" applyFill="1" applyBorder="1" applyAlignment="1">
      <alignment horizontal="right" vertical="center" wrapText="1" indent="1"/>
    </xf>
    <xf numFmtId="0" fontId="3" fillId="0" borderId="0" xfId="156" applyFont="1" applyFill="1" applyBorder="1" applyAlignment="1">
      <alignment horizontal="center" vertical="center"/>
    </xf>
    <xf numFmtId="0" fontId="3" fillId="0" borderId="0" xfId="156" applyFont="1" applyFill="1" applyBorder="1" applyAlignment="1">
      <alignment horizontal="center" vertical="center" wrapText="1"/>
    </xf>
    <xf numFmtId="0" fontId="3" fillId="0" borderId="288" xfId="11" applyFont="1" applyFill="1" applyBorder="1" applyAlignment="1">
      <alignment vertical="center" wrapText="1"/>
    </xf>
    <xf numFmtId="0" fontId="3" fillId="0" borderId="290" xfId="11" applyFont="1" applyFill="1" applyBorder="1" applyAlignment="1">
      <alignment vertical="center" wrapText="1"/>
    </xf>
    <xf numFmtId="0" fontId="1" fillId="2" borderId="205" xfId="10" applyFont="1" applyFill="1" applyBorder="1" applyAlignment="1"/>
    <xf numFmtId="188" fontId="2" fillId="2" borderId="122" xfId="10" applyNumberFormat="1" applyFont="1" applyFill="1" applyBorder="1" applyAlignment="1"/>
    <xf numFmtId="0" fontId="3" fillId="0" borderId="0" xfId="2" applyFill="1" applyBorder="1" applyAlignment="1">
      <alignment horizontal="right"/>
    </xf>
    <xf numFmtId="0" fontId="3" fillId="0" borderId="0" xfId="11" applyFill="1" applyBorder="1" applyAlignment="1">
      <alignment horizontal="center" vertical="center"/>
    </xf>
    <xf numFmtId="0" fontId="88" fillId="0" borderId="0" xfId="156"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xf numFmtId="0" fontId="3" fillId="0" borderId="0" xfId="0" applyFont="1" applyFill="1" applyBorder="1"/>
    <xf numFmtId="0" fontId="3" fillId="0" borderId="300" xfId="156" applyFont="1" applyFill="1" applyBorder="1" applyAlignment="1">
      <alignment horizontal="right" vertical="center" indent="2"/>
    </xf>
    <xf numFmtId="0" fontId="3" fillId="0" borderId="301" xfId="156" applyFont="1" applyFill="1" applyBorder="1" applyAlignment="1">
      <alignment horizontal="right" vertical="center" indent="2"/>
    </xf>
    <xf numFmtId="0" fontId="3" fillId="0" borderId="165" xfId="156" applyFont="1" applyFill="1" applyBorder="1" applyAlignment="1">
      <alignment horizontal="right" vertical="center" indent="2"/>
    </xf>
    <xf numFmtId="0" fontId="3" fillId="0" borderId="302" xfId="156" applyFont="1" applyFill="1" applyBorder="1" applyAlignment="1">
      <alignment horizontal="right" vertical="center" indent="2"/>
    </xf>
    <xf numFmtId="0" fontId="3" fillId="0" borderId="300" xfId="156" applyFont="1" applyFill="1" applyBorder="1" applyAlignment="1">
      <alignment horizontal="center" vertical="center"/>
    </xf>
    <xf numFmtId="0" fontId="3" fillId="0" borderId="303" xfId="156" applyFont="1" applyFill="1" applyBorder="1" applyAlignment="1">
      <alignment horizontal="center" vertical="center"/>
    </xf>
    <xf numFmtId="0" fontId="20" fillId="0" borderId="299" xfId="156" applyFont="1" applyFill="1" applyBorder="1" applyAlignment="1">
      <alignment vertical="center"/>
    </xf>
    <xf numFmtId="0" fontId="3" fillId="0" borderId="300" xfId="156" applyFont="1" applyFill="1" applyBorder="1" applyAlignment="1">
      <alignment horizontal="left" vertical="center"/>
    </xf>
    <xf numFmtId="0" fontId="3" fillId="0" borderId="301" xfId="156" applyFont="1" applyFill="1" applyBorder="1" applyAlignment="1">
      <alignment horizontal="left" vertical="center"/>
    </xf>
    <xf numFmtId="0" fontId="3" fillId="0" borderId="303" xfId="156" applyFont="1" applyFill="1" applyBorder="1" applyAlignment="1">
      <alignment horizontal="left" vertical="center"/>
    </xf>
    <xf numFmtId="0" fontId="3" fillId="0" borderId="205" xfId="156" applyFont="1" applyFill="1" applyBorder="1" applyAlignment="1">
      <alignment horizontal="left" vertical="center"/>
    </xf>
    <xf numFmtId="0" fontId="3" fillId="0" borderId="304" xfId="156" applyFont="1" applyFill="1" applyBorder="1" applyAlignment="1">
      <alignment horizontal="left" vertical="center"/>
    </xf>
    <xf numFmtId="0" fontId="0" fillId="0" borderId="0" xfId="0" applyFill="1" applyBorder="1" applyAlignment="1">
      <alignment horizontal="center" vertical="center" wrapText="1"/>
    </xf>
    <xf numFmtId="0" fontId="3" fillId="0" borderId="0" xfId="156"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3" fillId="0" borderId="0" xfId="2" applyFill="1" applyBorder="1" applyAlignment="1">
      <alignment horizontal="center" vertical="center"/>
    </xf>
    <xf numFmtId="0" fontId="20" fillId="0" borderId="0" xfId="156" applyFont="1" applyFill="1" applyBorder="1" applyAlignment="1">
      <alignment horizontal="left" vertical="center" indent="1"/>
    </xf>
    <xf numFmtId="0" fontId="8" fillId="0" borderId="0" xfId="2" applyFont="1" applyFill="1" applyBorder="1"/>
    <xf numFmtId="0" fontId="3" fillId="0" borderId="0" xfId="156" applyFont="1" applyFill="1" applyBorder="1" applyAlignment="1">
      <alignment horizontal="left" vertical="center" indent="1"/>
    </xf>
    <xf numFmtId="0" fontId="8" fillId="0" borderId="35" xfId="2" applyFont="1" applyBorder="1"/>
    <xf numFmtId="0" fontId="20" fillId="0" borderId="257" xfId="156" applyFont="1" applyFill="1" applyBorder="1" applyAlignment="1">
      <alignment horizontal="left" vertical="center" indent="1"/>
    </xf>
    <xf numFmtId="0" fontId="83" fillId="0" borderId="0" xfId="156" applyFont="1" applyFill="1" applyBorder="1"/>
    <xf numFmtId="0" fontId="0" fillId="0" borderId="0" xfId="156" applyFont="1" applyFill="1" applyBorder="1" applyAlignment="1">
      <alignment horizontal="center" vertical="center" wrapText="1"/>
    </xf>
    <xf numFmtId="0" fontId="3" fillId="0" borderId="0" xfId="2" applyFill="1" applyBorder="1" applyAlignment="1">
      <alignment horizontal="center"/>
    </xf>
    <xf numFmtId="0" fontId="79" fillId="39" borderId="306" xfId="68" applyFont="1" applyBorder="1" applyAlignment="1">
      <alignment horizontal="center" vertical="center" wrapText="1"/>
    </xf>
    <xf numFmtId="0" fontId="4" fillId="7" borderId="0" xfId="1" applyFont="1" applyFill="1" applyBorder="1" applyAlignment="1">
      <alignment horizontal="left" vertical="center" wrapText="1"/>
    </xf>
    <xf numFmtId="0" fontId="4" fillId="7" borderId="0" xfId="1" applyFont="1" applyFill="1" applyAlignment="1">
      <alignment horizontal="left" vertical="center" wrapText="1"/>
    </xf>
    <xf numFmtId="0" fontId="4" fillId="9" borderId="0" xfId="1" applyFont="1" applyFill="1" applyBorder="1" applyAlignment="1">
      <alignment horizontal="left" vertical="center" wrapText="1"/>
    </xf>
    <xf numFmtId="0" fontId="4" fillId="9" borderId="0" xfId="1" applyFont="1" applyFill="1" applyAlignment="1">
      <alignment horizontal="left" vertical="center" wrapText="1"/>
    </xf>
    <xf numFmtId="0" fontId="4" fillId="5" borderId="0" xfId="1" applyFont="1" applyFill="1" applyAlignment="1">
      <alignment horizontal="left" vertical="center" wrapText="1"/>
    </xf>
    <xf numFmtId="0" fontId="8" fillId="0" borderId="298" xfId="0" applyFont="1" applyFill="1" applyBorder="1" applyAlignment="1">
      <alignment horizontal="center" vertical="center" wrapText="1"/>
    </xf>
    <xf numFmtId="0" fontId="8" fillId="0" borderId="222" xfId="0" applyFont="1" applyFill="1" applyBorder="1" applyAlignment="1">
      <alignment horizontal="center" vertical="center" wrapText="1"/>
    </xf>
    <xf numFmtId="0" fontId="8" fillId="0" borderId="258" xfId="0" applyFont="1" applyFill="1" applyBorder="1" applyAlignment="1">
      <alignment horizontal="center" vertical="center" wrapText="1"/>
    </xf>
    <xf numFmtId="0" fontId="8" fillId="0" borderId="287" xfId="0" applyFont="1" applyFill="1" applyBorder="1" applyAlignment="1">
      <alignment horizontal="center" vertical="center" wrapText="1"/>
    </xf>
    <xf numFmtId="0" fontId="0" fillId="0" borderId="298" xfId="0" applyBorder="1" applyAlignment="1">
      <alignment horizontal="center" vertical="center" wrapText="1"/>
    </xf>
    <xf numFmtId="0" fontId="8" fillId="0" borderId="254" xfId="0" applyFont="1" applyFill="1" applyBorder="1" applyAlignment="1">
      <alignment horizontal="center" vertical="center" wrapText="1"/>
    </xf>
    <xf numFmtId="0" fontId="8" fillId="0" borderId="255" xfId="0" applyFont="1" applyFill="1" applyBorder="1" applyAlignment="1">
      <alignment horizontal="center" vertical="center" wrapText="1"/>
    </xf>
    <xf numFmtId="0" fontId="8" fillId="5" borderId="273" xfId="0" applyFont="1" applyFill="1" applyBorder="1"/>
    <xf numFmtId="0" fontId="3" fillId="5" borderId="299" xfId="0" applyFont="1" applyFill="1" applyBorder="1"/>
    <xf numFmtId="0" fontId="0" fillId="5" borderId="299" xfId="0" applyFill="1" applyBorder="1"/>
    <xf numFmtId="0" fontId="0" fillId="5" borderId="251" xfId="0" applyFill="1" applyBorder="1"/>
    <xf numFmtId="0" fontId="3" fillId="5" borderId="300" xfId="0" applyFont="1" applyFill="1" applyBorder="1"/>
    <xf numFmtId="0" fontId="0" fillId="14" borderId="301" xfId="0" applyFill="1" applyBorder="1"/>
    <xf numFmtId="0" fontId="0" fillId="14" borderId="78" xfId="0" applyFill="1" applyBorder="1" applyAlignment="1">
      <alignment horizontal="center"/>
    </xf>
    <xf numFmtId="0" fontId="0" fillId="14" borderId="36" xfId="0" applyFill="1" applyBorder="1" applyAlignment="1">
      <alignment horizontal="center"/>
    </xf>
    <xf numFmtId="0" fontId="0" fillId="5" borderId="301" xfId="0" applyFill="1" applyBorder="1"/>
    <xf numFmtId="0" fontId="3" fillId="5" borderId="265" xfId="0" applyFont="1" applyFill="1" applyBorder="1"/>
    <xf numFmtId="0" fontId="0" fillId="14" borderId="205" xfId="0" applyFill="1" applyBorder="1"/>
    <xf numFmtId="0" fontId="0" fillId="5" borderId="205" xfId="0" applyFill="1" applyBorder="1"/>
    <xf numFmtId="0" fontId="0" fillId="14" borderId="153" xfId="0" applyFill="1" applyBorder="1" applyAlignment="1">
      <alignment horizontal="center"/>
    </xf>
    <xf numFmtId="0" fontId="3" fillId="5" borderId="305" xfId="0" applyFont="1" applyFill="1" applyBorder="1"/>
    <xf numFmtId="0" fontId="0" fillId="5" borderId="305" xfId="0" applyFill="1" applyBorder="1"/>
    <xf numFmtId="0" fontId="8" fillId="5" borderId="264" xfId="0" applyFont="1" applyFill="1" applyBorder="1"/>
    <xf numFmtId="0" fontId="3" fillId="5" borderId="250" xfId="0" applyFont="1" applyFill="1" applyBorder="1"/>
    <xf numFmtId="0" fontId="0" fillId="5" borderId="250" xfId="0" applyFill="1" applyBorder="1"/>
    <xf numFmtId="0" fontId="0" fillId="5" borderId="288" xfId="0" applyFill="1" applyBorder="1"/>
    <xf numFmtId="0" fontId="3" fillId="5" borderId="258" xfId="0" applyFont="1" applyFill="1" applyBorder="1"/>
    <xf numFmtId="0" fontId="0" fillId="5" borderId="258" xfId="0" applyFill="1" applyBorder="1"/>
    <xf numFmtId="0" fontId="3" fillId="5" borderId="0" xfId="0" applyFont="1" applyFill="1" applyBorder="1"/>
    <xf numFmtId="0" fontId="8" fillId="5" borderId="298" xfId="0" applyFont="1" applyFill="1" applyBorder="1"/>
    <xf numFmtId="0" fontId="8" fillId="5" borderId="254" xfId="0" applyFont="1" applyFill="1" applyBorder="1"/>
    <xf numFmtId="0" fontId="8" fillId="5" borderId="255" xfId="0" applyFont="1" applyFill="1" applyBorder="1"/>
    <xf numFmtId="0" fontId="3" fillId="5" borderId="273" xfId="0" applyFont="1" applyFill="1" applyBorder="1"/>
    <xf numFmtId="0" fontId="3" fillId="5" borderId="301" xfId="0" applyFont="1" applyFill="1" applyBorder="1"/>
    <xf numFmtId="0" fontId="3" fillId="5" borderId="307" xfId="0" applyFont="1" applyFill="1" applyBorder="1"/>
    <xf numFmtId="0" fontId="3" fillId="5" borderId="80" xfId="0" applyFont="1" applyFill="1" applyBorder="1"/>
    <xf numFmtId="0" fontId="0" fillId="5" borderId="36" xfId="0" applyFill="1" applyBorder="1"/>
    <xf numFmtId="0" fontId="3" fillId="5" borderId="205" xfId="0" applyFont="1" applyFill="1" applyBorder="1"/>
    <xf numFmtId="0" fontId="3" fillId="5" borderId="261" xfId="0" applyFont="1" applyFill="1" applyBorder="1"/>
    <xf numFmtId="0" fontId="0" fillId="5" borderId="261" xfId="0" applyFill="1" applyBorder="1"/>
    <xf numFmtId="0" fontId="8" fillId="5" borderId="268" xfId="0" applyFont="1" applyFill="1" applyBorder="1"/>
    <xf numFmtId="0" fontId="8" fillId="5" borderId="250" xfId="0" applyFont="1" applyFill="1" applyBorder="1"/>
    <xf numFmtId="0" fontId="8" fillId="5" borderId="284" xfId="0" applyFont="1" applyFill="1" applyBorder="1"/>
    <xf numFmtId="0" fontId="3" fillId="5" borderId="298" xfId="0" applyFont="1" applyFill="1" applyBorder="1"/>
    <xf numFmtId="0" fontId="8" fillId="0" borderId="308" xfId="0" applyFont="1" applyFill="1" applyBorder="1" applyAlignment="1">
      <alignment horizontal="center" vertical="center" wrapText="1"/>
    </xf>
    <xf numFmtId="0" fontId="0" fillId="5" borderId="275" xfId="0" applyFill="1" applyBorder="1"/>
    <xf numFmtId="0" fontId="8" fillId="5" borderId="300" xfId="0" applyFont="1" applyFill="1" applyBorder="1"/>
    <xf numFmtId="0" fontId="8" fillId="5" borderId="263" xfId="0" applyFont="1" applyFill="1" applyBorder="1"/>
    <xf numFmtId="0" fontId="8" fillId="5" borderId="0" xfId="0" applyFont="1" applyFill="1" applyBorder="1"/>
    <xf numFmtId="0" fontId="8" fillId="5" borderId="251" xfId="0" applyFont="1" applyFill="1" applyBorder="1"/>
    <xf numFmtId="0" fontId="8" fillId="5" borderId="248" xfId="0" applyFont="1" applyFill="1" applyBorder="1"/>
    <xf numFmtId="0" fontId="0" fillId="0" borderId="0" xfId="0" applyFill="1"/>
    <xf numFmtId="0" fontId="8" fillId="0" borderId="260" xfId="0" applyFont="1" applyFill="1" applyBorder="1"/>
    <xf numFmtId="0" fontId="8" fillId="0" borderId="250" xfId="0" applyFont="1" applyFill="1" applyBorder="1"/>
    <xf numFmtId="0" fontId="79" fillId="51" borderId="301" xfId="239" applyFont="1" applyFill="1" applyBorder="1" applyAlignment="1" applyProtection="1">
      <alignment horizontal="center" vertical="center" wrapText="1"/>
      <protection locked="0"/>
    </xf>
    <xf numFmtId="20" fontId="79" fillId="51" borderId="301" xfId="239" applyNumberFormat="1" applyFont="1" applyFill="1" applyBorder="1" applyAlignment="1" applyProtection="1">
      <alignment horizontal="center" vertical="center" wrapText="1"/>
      <protection locked="0"/>
    </xf>
    <xf numFmtId="3" fontId="79" fillId="51" borderId="301" xfId="72" applyNumberFormat="1" applyFont="1" applyFill="1" applyBorder="1" applyAlignment="1" applyProtection="1">
      <alignment horizontal="center" vertical="center" wrapText="1"/>
      <protection locked="0"/>
    </xf>
    <xf numFmtId="190" fontId="79" fillId="51" borderId="301" xfId="239" applyNumberFormat="1" applyFont="1" applyFill="1" applyBorder="1" applyAlignment="1" applyProtection="1">
      <alignment horizontal="center" vertical="center" wrapText="1"/>
      <protection locked="0"/>
    </xf>
    <xf numFmtId="190" fontId="79" fillId="51" borderId="301" xfId="72" applyNumberFormat="1" applyFont="1" applyFill="1" applyBorder="1" applyAlignment="1" applyProtection="1">
      <alignment horizontal="center" vertical="center" wrapText="1"/>
      <protection locked="0"/>
    </xf>
    <xf numFmtId="0" fontId="3" fillId="5" borderId="301" xfId="3" applyFill="1" applyBorder="1" applyProtection="1">
      <protection locked="0"/>
    </xf>
    <xf numFmtId="0" fontId="3" fillId="0" borderId="258" xfId="3" applyBorder="1" applyAlignment="1">
      <alignment horizontal="center"/>
    </xf>
    <xf numFmtId="0" fontId="3" fillId="0" borderId="257" xfId="3" applyBorder="1" applyAlignment="1">
      <alignment horizontal="center"/>
    </xf>
    <xf numFmtId="0" fontId="103" fillId="0" borderId="297" xfId="156" applyFont="1" applyFill="1" applyBorder="1" applyAlignment="1">
      <alignment horizontal="left" vertical="center"/>
    </xf>
    <xf numFmtId="0" fontId="23" fillId="0" borderId="297" xfId="156" applyFont="1" applyFill="1" applyBorder="1" applyAlignment="1">
      <alignment horizontal="center" vertical="center"/>
    </xf>
    <xf numFmtId="0" fontId="0" fillId="0" borderId="0" xfId="0" applyBorder="1" applyAlignment="1">
      <alignment horizontal="center" vertical="center"/>
    </xf>
    <xf numFmtId="0" fontId="3" fillId="0" borderId="287" xfId="3" applyBorder="1" applyAlignment="1">
      <alignment horizontal="center" vertical="center"/>
    </xf>
    <xf numFmtId="0" fontId="23" fillId="0" borderId="287" xfId="156" applyFont="1" applyFill="1" applyBorder="1" applyAlignment="1">
      <alignment horizontal="center" vertical="center"/>
    </xf>
    <xf numFmtId="0" fontId="8" fillId="0" borderId="303" xfId="156" applyFont="1" applyFill="1" applyBorder="1" applyAlignment="1">
      <alignment horizontal="center" vertical="center" wrapText="1"/>
    </xf>
    <xf numFmtId="0" fontId="103" fillId="5" borderId="122" xfId="3" applyFont="1" applyFill="1" applyBorder="1" applyAlignment="1">
      <alignment vertical="center"/>
    </xf>
    <xf numFmtId="0" fontId="103" fillId="5" borderId="263" xfId="3" applyFont="1" applyFill="1" applyBorder="1" applyAlignment="1">
      <alignment vertical="center"/>
    </xf>
    <xf numFmtId="0" fontId="8" fillId="0" borderId="248" xfId="156" applyFont="1" applyFill="1" applyBorder="1" applyAlignment="1">
      <alignment horizontal="center" vertical="center" wrapText="1"/>
    </xf>
    <xf numFmtId="0" fontId="3" fillId="5" borderId="287" xfId="3" applyFill="1" applyBorder="1"/>
    <xf numFmtId="0" fontId="103" fillId="5" borderId="297" xfId="3" applyFont="1" applyFill="1" applyBorder="1" applyAlignment="1">
      <alignment horizontal="center" vertical="center"/>
    </xf>
    <xf numFmtId="0" fontId="8" fillId="0" borderId="297" xfId="156" applyFont="1" applyFill="1" applyBorder="1" applyAlignment="1">
      <alignment horizontal="center" vertical="center" wrapText="1"/>
    </xf>
    <xf numFmtId="0" fontId="3" fillId="0" borderId="290" xfId="3" applyBorder="1"/>
    <xf numFmtId="0" fontId="0" fillId="0" borderId="0" xfId="0" applyBorder="1" applyAlignment="1"/>
    <xf numFmtId="0" fontId="3" fillId="0" borderId="287" xfId="3" applyBorder="1" applyAlignment="1">
      <alignment horizontal="center"/>
    </xf>
    <xf numFmtId="0" fontId="1" fillId="4" borderId="287" xfId="10" applyFont="1" applyFill="1" applyBorder="1" applyAlignment="1">
      <alignment horizontal="center" wrapText="1"/>
    </xf>
    <xf numFmtId="0" fontId="2" fillId="14" borderId="284" xfId="10" applyNumberFormat="1" applyFont="1" applyFill="1" applyBorder="1" applyAlignment="1"/>
    <xf numFmtId="0" fontId="2" fillId="14" borderId="165" xfId="10" applyNumberFormat="1" applyFont="1" applyFill="1" applyBorder="1" applyAlignment="1"/>
    <xf numFmtId="0" fontId="2" fillId="2" borderId="271" xfId="10" applyNumberFormat="1" applyFont="1" applyFill="1" applyBorder="1" applyAlignment="1"/>
    <xf numFmtId="0" fontId="2" fillId="2" borderId="271" xfId="10" applyNumberFormat="1" applyFill="1" applyBorder="1" applyAlignment="1">
      <alignment wrapText="1"/>
    </xf>
    <xf numFmtId="0" fontId="8" fillId="14" borderId="298" xfId="156" applyFont="1" applyFill="1" applyBorder="1" applyAlignment="1">
      <alignment horizontal="center"/>
    </xf>
    <xf numFmtId="0" fontId="8" fillId="14" borderId="254" xfId="156" applyFont="1" applyFill="1" applyBorder="1" applyAlignment="1">
      <alignment horizontal="center"/>
    </xf>
    <xf numFmtId="0" fontId="8" fillId="14" borderId="255" xfId="156" applyFont="1" applyFill="1" applyBorder="1" applyAlignment="1">
      <alignment horizontal="center"/>
    </xf>
    <xf numFmtId="0" fontId="8" fillId="7" borderId="122" xfId="156" applyFont="1" applyFill="1" applyBorder="1" applyAlignment="1">
      <alignment vertical="top" wrapText="1"/>
    </xf>
    <xf numFmtId="0" fontId="8" fillId="7" borderId="271" xfId="156" applyFont="1" applyFill="1" applyBorder="1" applyAlignment="1">
      <alignment vertical="top" wrapText="1"/>
    </xf>
    <xf numFmtId="0" fontId="96" fillId="5" borderId="37" xfId="156" applyFont="1" applyFill="1" applyBorder="1" applyAlignment="1">
      <alignment horizontal="center" vertical="center" wrapText="1"/>
    </xf>
    <xf numFmtId="0" fontId="3" fillId="52" borderId="0" xfId="156" applyFill="1"/>
    <xf numFmtId="0" fontId="3" fillId="52" borderId="0" xfId="2" applyFill="1"/>
    <xf numFmtId="167" fontId="0" fillId="0" borderId="74" xfId="267" applyFont="1" applyFill="1" applyBorder="1" applyAlignment="1"/>
    <xf numFmtId="0" fontId="0" fillId="53" borderId="301" xfId="0" applyFill="1" applyBorder="1"/>
    <xf numFmtId="0" fontId="0" fillId="54" borderId="205" xfId="0" applyFill="1" applyBorder="1"/>
    <xf numFmtId="0" fontId="0" fillId="54" borderId="301" xfId="0" applyFill="1" applyBorder="1"/>
    <xf numFmtId="0" fontId="3" fillId="55" borderId="263" xfId="156" applyFont="1" applyFill="1" applyBorder="1" applyAlignment="1">
      <alignment horizontal="right" vertical="center" indent="1"/>
    </xf>
    <xf numFmtId="0" fontId="3" fillId="55" borderId="119" xfId="156" applyFont="1" applyFill="1" applyBorder="1" applyAlignment="1">
      <alignment horizontal="right" vertical="center" indent="1"/>
    </xf>
    <xf numFmtId="0" fontId="3" fillId="55" borderId="204" xfId="156" applyFont="1" applyFill="1" applyBorder="1" applyAlignment="1">
      <alignment horizontal="right" vertical="center" indent="1"/>
    </xf>
    <xf numFmtId="0" fontId="3" fillId="53" borderId="76" xfId="156" applyFont="1" applyFill="1" applyBorder="1" applyAlignment="1">
      <alignment horizontal="right" vertical="center" indent="1"/>
    </xf>
    <xf numFmtId="0" fontId="91" fillId="55" borderId="120" xfId="1" applyFont="1" applyFill="1" applyBorder="1" applyAlignment="1">
      <alignment horizontal="center" vertical="center" wrapText="1"/>
    </xf>
    <xf numFmtId="0" fontId="91" fillId="55" borderId="165" xfId="1" applyFont="1" applyFill="1" applyBorder="1" applyAlignment="1">
      <alignment horizontal="center" vertical="center" wrapText="1"/>
    </xf>
    <xf numFmtId="0" fontId="91" fillId="55" borderId="126" xfId="1" applyFont="1" applyFill="1" applyBorder="1" applyAlignment="1">
      <alignment horizontal="center" vertical="center" wrapText="1"/>
    </xf>
    <xf numFmtId="188" fontId="2" fillId="55" borderId="165" xfId="10" applyNumberFormat="1" applyFont="1" applyFill="1" applyBorder="1" applyAlignment="1"/>
    <xf numFmtId="0" fontId="88" fillId="54" borderId="50" xfId="0" applyFont="1" applyFill="1" applyBorder="1"/>
    <xf numFmtId="0" fontId="88" fillId="55" borderId="50" xfId="0" applyFont="1" applyFill="1" applyBorder="1"/>
    <xf numFmtId="0" fontId="88" fillId="55" borderId="68" xfId="0" applyFont="1" applyFill="1" applyBorder="1"/>
    <xf numFmtId="188" fontId="2" fillId="55" borderId="289" xfId="10" applyNumberFormat="1" applyFill="1" applyBorder="1" applyAlignment="1"/>
    <xf numFmtId="188" fontId="2" fillId="55" borderId="104" xfId="10" applyNumberFormat="1" applyFill="1" applyBorder="1" applyAlignment="1"/>
    <xf numFmtId="188" fontId="2" fillId="55" borderId="291" xfId="10" applyNumberFormat="1" applyFill="1" applyBorder="1" applyAlignment="1"/>
    <xf numFmtId="188" fontId="2" fillId="55" borderId="284" xfId="10" applyNumberFormat="1" applyFill="1" applyBorder="1" applyAlignment="1"/>
    <xf numFmtId="188" fontId="2" fillId="55" borderId="87" xfId="10" applyNumberFormat="1" applyFill="1" applyBorder="1" applyAlignment="1"/>
    <xf numFmtId="188" fontId="2" fillId="55" borderId="165" xfId="10" applyNumberFormat="1" applyFill="1" applyBorder="1" applyAlignment="1"/>
    <xf numFmtId="188" fontId="2" fillId="55" borderId="271" xfId="10" applyNumberFormat="1" applyFill="1" applyBorder="1" applyAlignment="1"/>
    <xf numFmtId="188" fontId="2" fillId="55" borderId="111" xfId="10" applyNumberFormat="1" applyFill="1" applyBorder="1" applyAlignment="1"/>
    <xf numFmtId="188" fontId="2" fillId="55" borderId="264" xfId="10" applyNumberFormat="1" applyFill="1" applyBorder="1" applyAlignment="1"/>
    <xf numFmtId="188" fontId="2" fillId="55" borderId="250" xfId="10" applyNumberFormat="1" applyFill="1" applyBorder="1" applyAlignment="1"/>
    <xf numFmtId="188" fontId="2" fillId="55" borderId="276" xfId="10" applyNumberFormat="1" applyFill="1" applyBorder="1" applyAlignment="1"/>
    <xf numFmtId="188" fontId="2" fillId="55" borderId="277" xfId="10" applyNumberFormat="1" applyFill="1" applyBorder="1" applyAlignment="1"/>
    <xf numFmtId="188" fontId="2" fillId="55" borderId="265" xfId="10" applyNumberFormat="1" applyFill="1" applyBorder="1" applyAlignment="1"/>
    <xf numFmtId="188" fontId="2" fillId="55" borderId="205" xfId="10" applyNumberFormat="1" applyFill="1" applyBorder="1" applyAlignment="1"/>
    <xf numFmtId="188" fontId="2" fillId="55" borderId="290" xfId="10" applyNumberFormat="1" applyFill="1" applyBorder="1" applyAlignment="1"/>
    <xf numFmtId="188" fontId="2" fillId="55" borderId="251" xfId="10" applyNumberFormat="1" applyFill="1" applyBorder="1" applyAlignment="1"/>
    <xf numFmtId="188" fontId="2" fillId="55" borderId="289" xfId="10" applyNumberFormat="1" applyFill="1" applyBorder="1" applyAlignment="1">
      <alignment wrapText="1"/>
    </xf>
    <xf numFmtId="188" fontId="2" fillId="55" borderId="66" xfId="10" applyNumberFormat="1" applyFill="1" applyBorder="1" applyAlignment="1">
      <alignment wrapText="1"/>
    </xf>
    <xf numFmtId="188" fontId="2" fillId="55" borderId="103" xfId="10" applyNumberFormat="1" applyFill="1" applyBorder="1" applyAlignment="1"/>
    <xf numFmtId="188" fontId="2" fillId="55" borderId="278" xfId="10" applyNumberFormat="1" applyFill="1" applyBorder="1" applyAlignment="1"/>
    <xf numFmtId="188" fontId="2" fillId="55" borderId="104" xfId="10" applyNumberFormat="1" applyFill="1" applyBorder="1" applyAlignment="1">
      <alignment wrapText="1"/>
    </xf>
    <xf numFmtId="188" fontId="2" fillId="55" borderId="50" xfId="10" applyNumberFormat="1" applyFill="1" applyBorder="1" applyAlignment="1">
      <alignment wrapText="1"/>
    </xf>
    <xf numFmtId="188" fontId="2" fillId="55" borderId="292" xfId="10" applyNumberFormat="1" applyFill="1" applyBorder="1" applyAlignment="1"/>
    <xf numFmtId="188" fontId="2" fillId="55" borderId="224" xfId="10" applyNumberFormat="1" applyFill="1" applyBorder="1" applyAlignment="1"/>
    <xf numFmtId="188" fontId="2" fillId="55" borderId="291" xfId="10" applyNumberFormat="1" applyFill="1" applyBorder="1" applyAlignment="1">
      <alignment wrapText="1"/>
    </xf>
    <xf numFmtId="188" fontId="2" fillId="55" borderId="29" xfId="10" applyNumberFormat="1" applyFill="1" applyBorder="1" applyAlignment="1">
      <alignment wrapText="1"/>
    </xf>
    <xf numFmtId="0" fontId="3" fillId="55" borderId="262" xfId="156" applyFont="1" applyFill="1" applyBorder="1" applyAlignment="1">
      <alignment horizontal="right" vertical="center" indent="1"/>
    </xf>
    <xf numFmtId="0" fontId="3" fillId="55" borderId="165" xfId="156" applyFont="1" applyFill="1" applyBorder="1" applyAlignment="1">
      <alignment horizontal="right" vertical="center" indent="1"/>
    </xf>
    <xf numFmtId="0" fontId="3" fillId="55" borderId="122" xfId="156" applyFont="1" applyFill="1" applyBorder="1"/>
    <xf numFmtId="0" fontId="8" fillId="56" borderId="273" xfId="0" applyFont="1" applyFill="1" applyBorder="1"/>
    <xf numFmtId="0" fontId="3" fillId="54" borderId="241" xfId="156" applyFont="1" applyFill="1" applyBorder="1" applyAlignment="1">
      <alignment horizontal="right" vertical="center"/>
    </xf>
    <xf numFmtId="0" fontId="23" fillId="54" borderId="267" xfId="156" applyFont="1" applyFill="1" applyBorder="1" applyAlignment="1">
      <alignment horizontal="center"/>
    </xf>
    <xf numFmtId="0" fontId="23" fillId="54" borderId="204" xfId="156" applyFont="1" applyFill="1" applyBorder="1" applyAlignment="1">
      <alignment horizontal="center"/>
    </xf>
    <xf numFmtId="0" fontId="3" fillId="53" borderId="241" xfId="156" applyFont="1" applyFill="1" applyBorder="1" applyAlignment="1">
      <alignment horizontal="right" vertical="center"/>
    </xf>
    <xf numFmtId="0" fontId="23" fillId="53" borderId="267" xfId="156" applyFont="1" applyFill="1" applyBorder="1" applyAlignment="1">
      <alignment horizontal="center"/>
    </xf>
    <xf numFmtId="0" fontId="23" fillId="53" borderId="204" xfId="156" applyFont="1" applyFill="1" applyBorder="1" applyAlignment="1">
      <alignment horizontal="center"/>
    </xf>
    <xf numFmtId="0" fontId="3" fillId="54" borderId="260" xfId="156" applyFont="1" applyFill="1" applyBorder="1"/>
    <xf numFmtId="0" fontId="3" fillId="54" borderId="263" xfId="156" applyFont="1" applyFill="1" applyBorder="1"/>
    <xf numFmtId="0" fontId="3" fillId="54" borderId="103" xfId="156" applyFont="1" applyFill="1" applyBorder="1"/>
    <xf numFmtId="0" fontId="3" fillId="54" borderId="119" xfId="156" applyFont="1" applyFill="1" applyBorder="1"/>
    <xf numFmtId="0" fontId="3" fillId="54" borderId="151" xfId="156" applyFont="1" applyFill="1" applyBorder="1"/>
    <xf numFmtId="0" fontId="3" fillId="54" borderId="122" xfId="156" applyFont="1" applyFill="1" applyBorder="1"/>
    <xf numFmtId="169" fontId="3" fillId="53" borderId="303" xfId="156" applyNumberFormat="1" applyFont="1" applyFill="1" applyBorder="1"/>
    <xf numFmtId="169" fontId="3" fillId="53" borderId="117" xfId="156" applyNumberFormat="1" applyFont="1" applyFill="1" applyBorder="1"/>
    <xf numFmtId="0" fontId="3" fillId="53" borderId="122" xfId="156" applyFont="1" applyFill="1" applyBorder="1"/>
    <xf numFmtId="0" fontId="0" fillId="54" borderId="132" xfId="0" applyFill="1" applyBorder="1"/>
    <xf numFmtId="0" fontId="0" fillId="54" borderId="120" xfId="0" applyFill="1" applyBorder="1"/>
    <xf numFmtId="0" fontId="3" fillId="54" borderId="132" xfId="0" applyFont="1" applyFill="1" applyBorder="1"/>
    <xf numFmtId="0" fontId="3" fillId="54" borderId="120" xfId="0" applyFont="1" applyFill="1" applyBorder="1"/>
    <xf numFmtId="0" fontId="3" fillId="54" borderId="265" xfId="0" applyFont="1" applyFill="1" applyBorder="1"/>
    <xf numFmtId="0" fontId="3" fillId="54" borderId="205" xfId="0" applyFont="1" applyFill="1" applyBorder="1"/>
    <xf numFmtId="0" fontId="0" fillId="54" borderId="133" xfId="0" applyFill="1" applyBorder="1"/>
    <xf numFmtId="0" fontId="3" fillId="54" borderId="133" xfId="0" applyFont="1" applyFill="1" applyBorder="1"/>
    <xf numFmtId="0" fontId="0" fillId="54" borderId="62" xfId="0" applyFill="1" applyBorder="1"/>
    <xf numFmtId="0" fontId="0" fillId="54" borderId="64" xfId="0" applyFill="1" applyBorder="1"/>
    <xf numFmtId="0" fontId="0" fillId="54" borderId="63" xfId="0" applyFill="1" applyBorder="1"/>
    <xf numFmtId="0" fontId="0" fillId="54" borderId="129" xfId="0" applyFill="1" applyBorder="1"/>
    <xf numFmtId="0" fontId="0" fillId="54" borderId="119" xfId="0" applyFill="1" applyBorder="1"/>
    <xf numFmtId="0" fontId="0" fillId="54" borderId="165" xfId="0" applyFill="1" applyBorder="1"/>
    <xf numFmtId="0" fontId="0" fillId="54" borderId="224" xfId="0" applyFill="1" applyBorder="1"/>
    <xf numFmtId="0" fontId="0" fillId="54" borderId="265" xfId="0" applyFill="1" applyBorder="1"/>
    <xf numFmtId="0" fontId="0" fillId="54" borderId="107" xfId="0" applyFill="1" applyBorder="1"/>
    <xf numFmtId="0" fontId="0" fillId="54" borderId="76" xfId="0" applyFill="1" applyBorder="1"/>
    <xf numFmtId="0" fontId="0" fillId="54" borderId="244" xfId="0" applyFill="1" applyBorder="1"/>
    <xf numFmtId="0" fontId="3" fillId="54" borderId="241" xfId="156" applyFont="1" applyFill="1" applyBorder="1" applyAlignment="1">
      <alignment horizontal="right" vertical="center" indent="1"/>
    </xf>
    <xf numFmtId="0" fontId="3" fillId="54" borderId="269" xfId="156" applyFont="1" applyFill="1" applyBorder="1" applyAlignment="1">
      <alignment horizontal="left" wrapText="1"/>
    </xf>
    <xf numFmtId="0" fontId="3" fillId="54" borderId="273" xfId="156" applyFont="1" applyFill="1" applyBorder="1" applyAlignment="1">
      <alignment horizontal="left" wrapText="1"/>
    </xf>
    <xf numFmtId="0" fontId="3" fillId="54" borderId="274" xfId="156" applyFont="1" applyFill="1" applyBorder="1" applyAlignment="1">
      <alignment horizontal="right" vertical="center"/>
    </xf>
    <xf numFmtId="0" fontId="3" fillId="54" borderId="275" xfId="156" applyFont="1" applyFill="1" applyBorder="1" applyAlignment="1">
      <alignment horizontal="right" vertical="center"/>
    </xf>
    <xf numFmtId="0" fontId="3" fillId="54" borderId="119" xfId="156" applyFont="1" applyFill="1" applyBorder="1" applyAlignment="1">
      <alignment horizontal="left" wrapText="1"/>
    </xf>
    <xf numFmtId="0" fontId="3" fillId="54" borderId="132" xfId="156" applyFont="1" applyFill="1" applyBorder="1" applyAlignment="1">
      <alignment horizontal="left" wrapText="1"/>
    </xf>
    <xf numFmtId="0" fontId="3" fillId="54" borderId="120" xfId="156" applyFont="1" applyFill="1" applyBorder="1" applyAlignment="1">
      <alignment horizontal="right" vertical="center"/>
    </xf>
    <xf numFmtId="0" fontId="3" fillId="54" borderId="133" xfId="156" applyFont="1" applyFill="1" applyBorder="1" applyAlignment="1">
      <alignment horizontal="right" vertical="center"/>
    </xf>
    <xf numFmtId="0" fontId="3" fillId="54" borderId="204" xfId="156" applyFont="1" applyFill="1" applyBorder="1" applyAlignment="1">
      <alignment horizontal="left" wrapText="1"/>
    </xf>
    <xf numFmtId="0" fontId="3" fillId="54" borderId="265" xfId="156" applyFont="1" applyFill="1" applyBorder="1" applyAlignment="1">
      <alignment horizontal="left" wrapText="1"/>
    </xf>
    <xf numFmtId="0" fontId="3" fillId="54" borderId="205" xfId="156" applyFont="1" applyFill="1" applyBorder="1" applyAlignment="1">
      <alignment horizontal="right" vertical="center"/>
    </xf>
    <xf numFmtId="0" fontId="3" fillId="54" borderId="224" xfId="156" applyFont="1" applyFill="1" applyBorder="1" applyAlignment="1">
      <alignment horizontal="right" vertical="center"/>
    </xf>
    <xf numFmtId="0" fontId="3" fillId="54" borderId="303" xfId="156" applyFont="1" applyFill="1" applyBorder="1"/>
    <xf numFmtId="169" fontId="3" fillId="54" borderId="303" xfId="156" applyNumberFormat="1" applyFont="1" applyFill="1" applyBorder="1"/>
    <xf numFmtId="169" fontId="3" fillId="54" borderId="117" xfId="156" applyNumberFormat="1" applyFont="1" applyFill="1" applyBorder="1"/>
    <xf numFmtId="0" fontId="0" fillId="55" borderId="62" xfId="0" applyFill="1" applyBorder="1" applyAlignment="1">
      <alignment vertical="center"/>
    </xf>
    <xf numFmtId="0" fontId="0" fillId="55" borderId="129" xfId="0" applyFill="1" applyBorder="1" applyAlignment="1">
      <alignment vertical="center"/>
    </xf>
    <xf numFmtId="0" fontId="0" fillId="55" borderId="131" xfId="0" applyFill="1" applyBorder="1" applyAlignment="1">
      <alignment vertical="center"/>
    </xf>
    <xf numFmtId="0" fontId="0" fillId="55" borderId="114" xfId="0" applyFill="1" applyBorder="1" applyAlignment="1">
      <alignment wrapText="1"/>
    </xf>
    <xf numFmtId="0" fontId="3" fillId="55" borderId="114" xfId="0" applyFont="1" applyFill="1" applyBorder="1" applyAlignment="1">
      <alignment wrapText="1"/>
    </xf>
    <xf numFmtId="0" fontId="3" fillId="55" borderId="91" xfId="0" applyFont="1" applyFill="1" applyBorder="1" applyAlignment="1">
      <alignment wrapText="1"/>
    </xf>
    <xf numFmtId="0" fontId="0" fillId="55" borderId="91" xfId="0" applyFill="1" applyBorder="1" applyAlignment="1">
      <alignment wrapText="1"/>
    </xf>
    <xf numFmtId="0" fontId="91" fillId="54" borderId="170" xfId="1" applyFont="1" applyFill="1" applyBorder="1" applyAlignment="1">
      <alignment horizontal="center" vertical="center" wrapText="1"/>
    </xf>
    <xf numFmtId="0" fontId="91" fillId="54" borderId="120" xfId="1" applyFont="1" applyFill="1" applyBorder="1" applyAlignment="1">
      <alignment horizontal="center" vertical="center" wrapText="1"/>
    </xf>
    <xf numFmtId="0" fontId="91" fillId="54" borderId="90" xfId="1" applyFont="1" applyFill="1" applyBorder="1" applyAlignment="1">
      <alignment horizontal="center" vertical="center" wrapText="1"/>
    </xf>
    <xf numFmtId="0" fontId="91" fillId="54" borderId="168" xfId="1" applyFont="1" applyFill="1" applyBorder="1" applyAlignment="1">
      <alignment horizontal="center" vertical="center" wrapText="1"/>
    </xf>
    <xf numFmtId="0" fontId="91" fillId="54" borderId="104" xfId="1" applyFont="1" applyFill="1" applyBorder="1" applyAlignment="1">
      <alignment horizontal="center" vertical="center" wrapText="1"/>
    </xf>
    <xf numFmtId="0" fontId="91" fillId="54" borderId="123" xfId="1" applyFont="1" applyFill="1" applyBorder="1" applyAlignment="1">
      <alignment horizontal="center" vertical="center" wrapText="1"/>
    </xf>
    <xf numFmtId="0" fontId="91" fillId="54" borderId="186" xfId="1" applyFont="1" applyFill="1" applyBorder="1" applyAlignment="1">
      <alignment horizontal="center" vertical="center" wrapText="1"/>
    </xf>
    <xf numFmtId="0" fontId="91" fillId="54" borderId="173" xfId="1" applyFont="1" applyFill="1" applyBorder="1" applyAlignment="1">
      <alignment horizontal="center" vertical="center" wrapText="1"/>
    </xf>
    <xf numFmtId="0" fontId="91" fillId="54" borderId="171" xfId="1" applyFont="1" applyFill="1" applyBorder="1" applyAlignment="1">
      <alignment horizontal="center" vertical="center" wrapText="1"/>
    </xf>
    <xf numFmtId="0" fontId="91" fillId="54" borderId="252" xfId="1" applyFont="1" applyFill="1" applyBorder="1" applyAlignment="1">
      <alignment horizontal="center" vertical="center" wrapText="1"/>
    </xf>
    <xf numFmtId="0" fontId="91" fillId="54" borderId="274" xfId="1" applyFont="1" applyFill="1" applyBorder="1" applyAlignment="1">
      <alignment horizontal="center" vertical="center" wrapText="1"/>
    </xf>
    <xf numFmtId="0" fontId="91" fillId="54" borderId="205" xfId="1" applyFont="1" applyFill="1" applyBorder="1" applyAlignment="1">
      <alignment horizontal="center" vertical="center" wrapText="1"/>
    </xf>
    <xf numFmtId="0" fontId="91" fillId="54" borderId="106" xfId="1" applyFont="1" applyFill="1" applyBorder="1" applyAlignment="1">
      <alignment horizontal="center" vertical="center" wrapText="1"/>
    </xf>
    <xf numFmtId="0" fontId="91" fillId="54" borderId="105" xfId="1" applyFont="1" applyFill="1" applyBorder="1" applyAlignment="1">
      <alignment horizontal="center" vertical="center" wrapText="1"/>
    </xf>
    <xf numFmtId="0" fontId="2" fillId="53" borderId="250" xfId="10" applyFont="1" applyFill="1" applyBorder="1" applyAlignment="1"/>
    <xf numFmtId="0" fontId="2" fillId="53" borderId="277" xfId="10" applyFont="1" applyFill="1" applyBorder="1" applyAlignment="1"/>
    <xf numFmtId="0" fontId="2" fillId="53" borderId="250" xfId="10" applyFont="1" applyFill="1" applyBorder="1" applyAlignment="1">
      <alignment wrapText="1"/>
    </xf>
    <xf numFmtId="0" fontId="2" fillId="53" borderId="277" xfId="10" applyFont="1" applyFill="1" applyBorder="1" applyAlignment="1">
      <alignment wrapText="1"/>
    </xf>
    <xf numFmtId="0" fontId="3" fillId="53" borderId="248" xfId="156" applyFont="1" applyFill="1" applyBorder="1" applyAlignment="1">
      <alignment horizontal="left" vertical="center" wrapText="1" indent="1"/>
    </xf>
    <xf numFmtId="0" fontId="3" fillId="53" borderId="248" xfId="156" applyFont="1" applyFill="1" applyBorder="1" applyAlignment="1">
      <alignment horizontal="right" vertical="center" indent="1"/>
    </xf>
    <xf numFmtId="0" fontId="3" fillId="53" borderId="204" xfId="156" applyFont="1" applyFill="1" applyBorder="1" applyAlignment="1">
      <alignment horizontal="left" vertical="center" wrapText="1" indent="1"/>
    </xf>
    <xf numFmtId="0" fontId="3" fillId="53" borderId="204" xfId="156" applyFont="1" applyFill="1" applyBorder="1" applyAlignment="1">
      <alignment horizontal="right" vertical="center" indent="1"/>
    </xf>
    <xf numFmtId="0" fontId="0" fillId="55" borderId="62" xfId="0" applyFill="1" applyBorder="1"/>
    <xf numFmtId="0" fontId="0" fillId="55" borderId="64" xfId="0" applyFill="1" applyBorder="1"/>
    <xf numFmtId="0" fontId="0" fillId="55" borderId="63" xfId="0" applyFill="1" applyBorder="1"/>
    <xf numFmtId="0" fontId="0" fillId="55" borderId="129" xfId="0" applyFill="1" applyBorder="1"/>
    <xf numFmtId="0" fontId="0" fillId="55" borderId="165" xfId="0" applyFill="1" applyBorder="1"/>
    <xf numFmtId="0" fontId="0" fillId="55" borderId="205" xfId="0" applyFill="1" applyBorder="1"/>
    <xf numFmtId="0" fontId="0" fillId="55" borderId="107" xfId="0" applyFill="1" applyBorder="1"/>
    <xf numFmtId="0" fontId="0" fillId="55" borderId="76" xfId="0" applyFill="1" applyBorder="1"/>
    <xf numFmtId="0" fontId="0" fillId="55" borderId="15" xfId="0" applyFill="1" applyBorder="1"/>
    <xf numFmtId="0" fontId="0" fillId="55" borderId="279" xfId="0" applyFill="1" applyBorder="1"/>
    <xf numFmtId="0" fontId="0" fillId="55" borderId="131" xfId="0" applyFill="1" applyBorder="1"/>
    <xf numFmtId="0" fontId="0" fillId="55" borderId="73" xfId="0" applyFont="1" applyFill="1" applyBorder="1" applyAlignment="1">
      <alignment horizontal="center" vertical="center" wrapText="1"/>
    </xf>
    <xf numFmtId="0" fontId="0" fillId="55" borderId="71" xfId="0" applyFont="1" applyFill="1" applyBorder="1" applyAlignment="1">
      <alignment horizontal="center" vertical="center" wrapText="1"/>
    </xf>
    <xf numFmtId="0" fontId="2" fillId="55" borderId="88" xfId="10" applyFill="1" applyBorder="1" applyAlignment="1"/>
    <xf numFmtId="0" fontId="21" fillId="55" borderId="114" xfId="10" applyFont="1" applyFill="1" applyBorder="1" applyAlignment="1"/>
    <xf numFmtId="0" fontId="2" fillId="55" borderId="91" xfId="10" applyFill="1" applyBorder="1" applyAlignment="1"/>
    <xf numFmtId="0" fontId="2" fillId="55" borderId="55" xfId="10" applyFill="1" applyBorder="1" applyAlignment="1"/>
    <xf numFmtId="0" fontId="2" fillId="55" borderId="47" xfId="10" applyFill="1" applyBorder="1" applyAlignment="1"/>
    <xf numFmtId="0" fontId="2" fillId="55" borderId="1" xfId="10" applyFill="1" applyBorder="1" applyAlignment="1"/>
    <xf numFmtId="0" fontId="0" fillId="54" borderId="73" xfId="0" applyFont="1" applyFill="1" applyBorder="1" applyAlignment="1">
      <alignment horizontal="center" vertical="center" wrapText="1"/>
    </xf>
    <xf numFmtId="0" fontId="0" fillId="53" borderId="205" xfId="0" applyFill="1" applyBorder="1"/>
    <xf numFmtId="0" fontId="0" fillId="53" borderId="224" xfId="0" applyFill="1" applyBorder="1"/>
    <xf numFmtId="171" fontId="8" fillId="55" borderId="0" xfId="78" applyNumberFormat="1" applyFont="1" applyFill="1" applyBorder="1" applyAlignment="1">
      <alignment horizontal="right" vertical="center"/>
    </xf>
    <xf numFmtId="169" fontId="3" fillId="55" borderId="303" xfId="156" applyNumberFormat="1" applyFont="1" applyFill="1" applyBorder="1"/>
    <xf numFmtId="169" fontId="3" fillId="55" borderId="117" xfId="156" applyNumberFormat="1" applyFont="1" applyFill="1" applyBorder="1"/>
    <xf numFmtId="0" fontId="83" fillId="53" borderId="260" xfId="156" applyFont="1" applyFill="1" applyBorder="1"/>
    <xf numFmtId="0" fontId="83" fillId="53" borderId="263" xfId="156" applyFont="1" applyFill="1" applyBorder="1"/>
    <xf numFmtId="0" fontId="83" fillId="53" borderId="103" xfId="156" applyFont="1" applyFill="1" applyBorder="1"/>
    <xf numFmtId="0" fontId="83" fillId="53" borderId="119" xfId="156" applyFont="1" applyFill="1" applyBorder="1"/>
    <xf numFmtId="0" fontId="83" fillId="53" borderId="151" xfId="156" applyFont="1" applyFill="1" applyBorder="1"/>
    <xf numFmtId="0" fontId="83" fillId="53" borderId="122" xfId="156" applyFont="1" applyFill="1" applyBorder="1"/>
    <xf numFmtId="0" fontId="3" fillId="53" borderId="301" xfId="0" applyFont="1" applyFill="1" applyBorder="1"/>
    <xf numFmtId="0" fontId="3" fillId="53" borderId="299" xfId="0" applyFont="1" applyFill="1" applyBorder="1"/>
    <xf numFmtId="0" fontId="0" fillId="54" borderId="78" xfId="0" applyFill="1" applyBorder="1" applyAlignment="1">
      <alignment horizontal="center"/>
    </xf>
    <xf numFmtId="0" fontId="0" fillId="54" borderId="36" xfId="0" applyFill="1" applyBorder="1" applyAlignment="1">
      <alignment horizontal="center"/>
    </xf>
    <xf numFmtId="0" fontId="3" fillId="53" borderId="205" xfId="0" applyFont="1" applyFill="1" applyBorder="1"/>
    <xf numFmtId="0" fontId="0" fillId="53" borderId="78" xfId="0" applyFill="1" applyBorder="1" applyAlignment="1">
      <alignment horizontal="center"/>
    </xf>
    <xf numFmtId="0" fontId="0" fillId="53" borderId="36" xfId="0" applyFill="1" applyBorder="1" applyAlignment="1">
      <alignment horizontal="center"/>
    </xf>
    <xf numFmtId="0" fontId="0" fillId="53" borderId="153" xfId="0" applyFill="1" applyBorder="1" applyAlignment="1">
      <alignment horizontal="center"/>
    </xf>
    <xf numFmtId="0" fontId="0" fillId="55" borderId="303" xfId="0" applyFill="1" applyBorder="1"/>
    <xf numFmtId="0" fontId="0" fillId="55" borderId="286" xfId="0" applyFill="1" applyBorder="1"/>
    <xf numFmtId="0" fontId="3" fillId="53" borderId="263" xfId="156" applyFont="1" applyFill="1" applyBorder="1" applyAlignment="1">
      <alignment horizontal="right" vertical="center" indent="1"/>
    </xf>
    <xf numFmtId="0" fontId="3" fillId="53" borderId="262" xfId="156" applyFont="1" applyFill="1" applyBorder="1" applyAlignment="1">
      <alignment horizontal="right" vertical="center" indent="1"/>
    </xf>
    <xf numFmtId="0" fontId="3" fillId="53" borderId="119" xfId="156" applyFont="1" applyFill="1" applyBorder="1" applyAlignment="1">
      <alignment horizontal="right" vertical="center" indent="1"/>
    </xf>
    <xf numFmtId="0" fontId="3" fillId="53" borderId="165" xfId="156" applyFont="1" applyFill="1" applyBorder="1" applyAlignment="1">
      <alignment horizontal="right" vertical="center" indent="1"/>
    </xf>
    <xf numFmtId="0" fontId="8" fillId="53" borderId="129" xfId="156" applyFont="1" applyFill="1" applyBorder="1" applyAlignment="1"/>
    <xf numFmtId="0" fontId="3" fillId="53" borderId="165" xfId="3" applyFill="1" applyBorder="1" applyAlignment="1"/>
    <xf numFmtId="0" fontId="8" fillId="53" borderId="85" xfId="156" applyFont="1" applyFill="1" applyBorder="1" applyAlignment="1"/>
    <xf numFmtId="0" fontId="3" fillId="53" borderId="75" xfId="3" applyFill="1" applyBorder="1" applyAlignment="1"/>
    <xf numFmtId="0" fontId="8" fillId="53" borderId="267" xfId="156" applyFont="1" applyFill="1" applyBorder="1" applyAlignment="1"/>
    <xf numFmtId="0" fontId="3" fillId="53" borderId="271" xfId="3" applyFill="1" applyBorder="1" applyAlignment="1"/>
    <xf numFmtId="0" fontId="3" fillId="53" borderId="276" xfId="156" applyFont="1" applyFill="1" applyBorder="1" applyAlignment="1">
      <alignment horizontal="left" vertical="center"/>
    </xf>
    <xf numFmtId="0" fontId="3" fillId="53" borderId="277" xfId="156" applyFont="1" applyFill="1" applyBorder="1" applyAlignment="1">
      <alignment horizontal="left" vertical="center"/>
    </xf>
    <xf numFmtId="0" fontId="3" fillId="53" borderId="104" xfId="156" applyFont="1" applyFill="1" applyBorder="1" applyAlignment="1">
      <alignment horizontal="left" vertical="center"/>
    </xf>
    <xf numFmtId="164" fontId="3" fillId="53" borderId="273" xfId="156" quotePrefix="1" applyNumberFormat="1" applyFont="1" applyFill="1" applyBorder="1" applyAlignment="1">
      <alignment horizontal="center" vertical="center"/>
    </xf>
    <xf numFmtId="164" fontId="3" fillId="53" borderId="252" xfId="156" quotePrefix="1" applyNumberFormat="1" applyFont="1" applyFill="1" applyBorder="1" applyAlignment="1">
      <alignment horizontal="center" vertical="center"/>
    </xf>
    <xf numFmtId="164" fontId="3" fillId="53" borderId="269" xfId="156" quotePrefix="1" applyNumberFormat="1" applyFont="1" applyFill="1" applyBorder="1" applyAlignment="1">
      <alignment horizontal="center" vertical="center"/>
    </xf>
    <xf numFmtId="0" fontId="3" fillId="55" borderId="80" xfId="156" applyFill="1" applyBorder="1" applyAlignment="1"/>
    <xf numFmtId="0" fontId="3" fillId="55" borderId="105" xfId="156" applyFill="1" applyBorder="1" applyAlignment="1"/>
    <xf numFmtId="0" fontId="3" fillId="55" borderId="78" xfId="156" applyFill="1" applyBorder="1" applyAlignment="1"/>
    <xf numFmtId="0" fontId="3" fillId="55" borderId="265" xfId="156" applyFill="1" applyBorder="1" applyAlignment="1"/>
    <xf numFmtId="0" fontId="3" fillId="55" borderId="205" xfId="156" applyFill="1" applyBorder="1" applyAlignment="1"/>
    <xf numFmtId="0" fontId="3" fillId="55" borderId="224" xfId="156" applyFill="1" applyBorder="1" applyAlignment="1"/>
    <xf numFmtId="0" fontId="3" fillId="53" borderId="80" xfId="156" applyFill="1" applyBorder="1" applyAlignment="1"/>
    <xf numFmtId="0" fontId="3" fillId="53" borderId="105" xfId="156" applyFill="1" applyBorder="1" applyAlignment="1"/>
    <xf numFmtId="0" fontId="3" fillId="53" borderId="78" xfId="156" applyFill="1" applyBorder="1" applyAlignment="1"/>
    <xf numFmtId="0" fontId="3" fillId="53" borderId="265" xfId="156" applyFill="1" applyBorder="1" applyAlignment="1"/>
    <xf numFmtId="0" fontId="3" fillId="53" borderId="205" xfId="156" applyFill="1" applyBorder="1" applyAlignment="1"/>
    <xf numFmtId="0" fontId="3" fillId="53" borderId="224" xfId="156" applyFill="1" applyBorder="1" applyAlignment="1"/>
    <xf numFmtId="0" fontId="3" fillId="53" borderId="279" xfId="3" applyNumberFormat="1" applyFont="1" applyFill="1" applyBorder="1"/>
    <xf numFmtId="0" fontId="3" fillId="53" borderId="303" xfId="3" applyNumberFormat="1" applyFont="1" applyFill="1" applyBorder="1"/>
    <xf numFmtId="0" fontId="3" fillId="53" borderId="268" xfId="3" applyNumberFormat="1" applyFont="1" applyFill="1" applyBorder="1"/>
    <xf numFmtId="0" fontId="3" fillId="53" borderId="248" xfId="3" applyNumberFormat="1" applyFont="1" applyFill="1" applyBorder="1"/>
    <xf numFmtId="0" fontId="3" fillId="53" borderId="280" xfId="3" applyNumberFormat="1" applyFont="1" applyFill="1" applyBorder="1"/>
    <xf numFmtId="0" fontId="3" fillId="53" borderId="267" xfId="3" applyNumberFormat="1" applyFont="1" applyFill="1" applyBorder="1"/>
    <xf numFmtId="0" fontId="3" fillId="53" borderId="122" xfId="3" applyNumberFormat="1" applyFont="1" applyFill="1" applyBorder="1"/>
    <xf numFmtId="0" fontId="0" fillId="55" borderId="98" xfId="10" applyFont="1" applyFill="1" applyBorder="1" applyAlignment="1">
      <alignment wrapText="1"/>
    </xf>
    <xf numFmtId="0" fontId="2" fillId="55" borderId="86" xfId="10" applyFill="1" applyBorder="1" applyAlignment="1">
      <alignment wrapText="1"/>
    </xf>
    <xf numFmtId="0" fontId="2" fillId="55" borderId="250" xfId="10" applyFill="1" applyBorder="1" applyAlignment="1">
      <alignment wrapText="1"/>
    </xf>
    <xf numFmtId="0" fontId="2" fillId="55" borderId="97" xfId="10" applyFill="1" applyBorder="1" applyAlignment="1">
      <alignment wrapText="1"/>
    </xf>
    <xf numFmtId="0" fontId="0" fillId="55" borderId="112" xfId="10" applyFont="1" applyFill="1" applyBorder="1" applyAlignment="1">
      <alignment wrapText="1"/>
    </xf>
    <xf numFmtId="0" fontId="2" fillId="55" borderId="110" xfId="10" applyFill="1" applyBorder="1" applyAlignment="1">
      <alignment wrapText="1"/>
    </xf>
    <xf numFmtId="0" fontId="2" fillId="55" borderId="277" xfId="10" applyFill="1" applyBorder="1" applyAlignment="1">
      <alignment wrapText="1"/>
    </xf>
    <xf numFmtId="0" fontId="2" fillId="55" borderId="113" xfId="10" applyFill="1" applyBorder="1" applyAlignment="1">
      <alignment wrapText="1"/>
    </xf>
    <xf numFmtId="0" fontId="0" fillId="55" borderId="96" xfId="10" applyFont="1" applyFill="1" applyBorder="1" applyAlignment="1">
      <alignment wrapText="1"/>
    </xf>
    <xf numFmtId="0" fontId="2" fillId="55" borderId="90" xfId="10" applyFill="1" applyBorder="1" applyAlignment="1">
      <alignment wrapText="1"/>
    </xf>
    <xf numFmtId="0" fontId="2" fillId="55" borderId="205" xfId="10" applyFill="1" applyBorder="1" applyAlignment="1">
      <alignment wrapText="1"/>
    </xf>
    <xf numFmtId="0" fontId="2" fillId="55" borderId="95" xfId="10" applyFill="1" applyBorder="1" applyAlignment="1">
      <alignment wrapText="1"/>
    </xf>
    <xf numFmtId="0" fontId="0" fillId="55" borderId="98" xfId="10" applyFont="1" applyFill="1" applyBorder="1" applyAlignment="1"/>
    <xf numFmtId="0" fontId="2" fillId="55" borderId="66" xfId="10" applyNumberFormat="1" applyFill="1" applyBorder="1" applyAlignment="1"/>
    <xf numFmtId="0" fontId="2" fillId="55" borderId="57" xfId="10" applyNumberFormat="1" applyFill="1" applyBorder="1" applyAlignment="1"/>
    <xf numFmtId="0" fontId="2" fillId="55" borderId="112" xfId="10" applyFill="1" applyBorder="1" applyAlignment="1"/>
    <xf numFmtId="0" fontId="2" fillId="55" borderId="50" xfId="10" applyNumberFormat="1" applyFill="1" applyBorder="1" applyAlignment="1"/>
    <xf numFmtId="0" fontId="2" fillId="55" borderId="51" xfId="10" applyNumberFormat="1" applyFill="1" applyBorder="1" applyAlignment="1"/>
    <xf numFmtId="0" fontId="2" fillId="55" borderId="96" xfId="10" applyFill="1" applyBorder="1" applyAlignment="1"/>
    <xf numFmtId="0" fontId="2" fillId="55" borderId="29" xfId="10" applyNumberFormat="1" applyFill="1" applyBorder="1" applyAlignment="1"/>
    <xf numFmtId="0" fontId="2" fillId="55" borderId="31" xfId="10" applyNumberFormat="1" applyFill="1" applyBorder="1" applyAlignment="1"/>
    <xf numFmtId="0" fontId="2" fillId="53" borderId="268" xfId="10" applyFont="1" applyFill="1" applyBorder="1" applyAlignment="1"/>
    <xf numFmtId="0" fontId="2" fillId="53" borderId="251" xfId="10" applyFont="1" applyFill="1" applyBorder="1" applyAlignment="1"/>
    <xf numFmtId="0" fontId="2" fillId="53" borderId="289" xfId="10" applyFont="1" applyFill="1" applyBorder="1" applyAlignment="1"/>
    <xf numFmtId="0" fontId="2" fillId="53" borderId="250" xfId="10" applyNumberFormat="1" applyFont="1" applyFill="1" applyBorder="1" applyAlignment="1"/>
    <xf numFmtId="0" fontId="2" fillId="53" borderId="279" xfId="10" applyFont="1" applyFill="1" applyBorder="1" applyAlignment="1"/>
    <xf numFmtId="0" fontId="2" fillId="53" borderId="278" xfId="10" applyFont="1" applyFill="1" applyBorder="1" applyAlignment="1"/>
    <xf numFmtId="0" fontId="2" fillId="53" borderId="104" xfId="10" applyFont="1" applyFill="1" applyBorder="1" applyAlignment="1"/>
    <xf numFmtId="0" fontId="2" fillId="53" borderId="277" xfId="10" applyNumberFormat="1" applyFont="1" applyFill="1" applyBorder="1" applyAlignment="1"/>
    <xf numFmtId="0" fontId="2" fillId="53" borderId="268" xfId="10" applyFill="1" applyBorder="1" applyAlignment="1">
      <alignment wrapText="1"/>
    </xf>
    <xf numFmtId="0" fontId="2" fillId="53" borderId="250" xfId="10" applyFill="1" applyBorder="1" applyAlignment="1">
      <alignment wrapText="1"/>
    </xf>
    <xf numFmtId="0" fontId="2" fillId="53" borderId="251" xfId="10" applyFill="1" applyBorder="1" applyAlignment="1">
      <alignment wrapText="1"/>
    </xf>
    <xf numFmtId="0" fontId="2" fillId="53" borderId="289" xfId="10" applyFill="1" applyBorder="1" applyAlignment="1">
      <alignment wrapText="1"/>
    </xf>
    <xf numFmtId="0" fontId="2" fillId="53" borderId="288" xfId="10" applyFill="1" applyBorder="1" applyAlignment="1">
      <alignment wrapText="1"/>
    </xf>
    <xf numFmtId="0" fontId="21" fillId="53" borderId="279" xfId="10" applyFont="1" applyFill="1" applyBorder="1" applyAlignment="1">
      <alignment wrapText="1"/>
    </xf>
    <xf numFmtId="0" fontId="2" fillId="53" borderId="277" xfId="10" applyFill="1" applyBorder="1" applyAlignment="1">
      <alignment wrapText="1"/>
    </xf>
    <xf numFmtId="0" fontId="2" fillId="53" borderId="278" xfId="10" applyFill="1" applyBorder="1" applyAlignment="1">
      <alignment wrapText="1"/>
    </xf>
    <xf numFmtId="0" fontId="2" fillId="53" borderId="104" xfId="10" applyFill="1" applyBorder="1" applyAlignment="1">
      <alignment wrapText="1"/>
    </xf>
    <xf numFmtId="0" fontId="2" fillId="53" borderId="127" xfId="10" applyFill="1" applyBorder="1" applyAlignment="1">
      <alignment wrapText="1"/>
    </xf>
    <xf numFmtId="0" fontId="2" fillId="53" borderId="279" xfId="10" applyFill="1" applyBorder="1" applyAlignment="1">
      <alignment wrapText="1"/>
    </xf>
    <xf numFmtId="0" fontId="1" fillId="53" borderId="277" xfId="10" applyFont="1" applyFill="1" applyBorder="1" applyAlignment="1"/>
    <xf numFmtId="0" fontId="3" fillId="55" borderId="276" xfId="156" applyFont="1" applyFill="1" applyBorder="1" applyAlignment="1">
      <alignment horizontal="left" vertical="center"/>
    </xf>
    <xf numFmtId="0" fontId="3" fillId="55" borderId="280" xfId="156" applyFont="1" applyFill="1" applyBorder="1" applyAlignment="1">
      <alignment horizontal="left" vertical="center"/>
    </xf>
    <xf numFmtId="0" fontId="0" fillId="53" borderId="275" xfId="0" applyFill="1" applyBorder="1" applyAlignment="1">
      <alignment horizontal="center"/>
    </xf>
    <xf numFmtId="0" fontId="0" fillId="53" borderId="299" xfId="0" applyFill="1" applyBorder="1"/>
    <xf numFmtId="0" fontId="0" fillId="53" borderId="275" xfId="0" applyFill="1" applyBorder="1"/>
    <xf numFmtId="0" fontId="0" fillId="53" borderId="307" xfId="0" applyFill="1" applyBorder="1"/>
    <xf numFmtId="0" fontId="3" fillId="54" borderId="120" xfId="156" applyFont="1" applyFill="1" applyBorder="1" applyAlignment="1">
      <alignment horizontal="right" vertical="center" indent="1"/>
    </xf>
    <xf numFmtId="0" fontId="3" fillId="54" borderId="301" xfId="156" applyFont="1" applyFill="1" applyBorder="1" applyAlignment="1">
      <alignment horizontal="right" vertical="center" indent="1"/>
    </xf>
    <xf numFmtId="0" fontId="3" fillId="54" borderId="165" xfId="156" applyFont="1" applyFill="1" applyBorder="1" applyAlignment="1">
      <alignment horizontal="right" vertical="center" indent="1"/>
    </xf>
    <xf numFmtId="0" fontId="8" fillId="5" borderId="0" xfId="3" applyFont="1" applyFill="1" applyAlignment="1">
      <alignment horizontal="right"/>
    </xf>
    <xf numFmtId="0" fontId="3" fillId="53" borderId="271" xfId="156" applyFont="1" applyFill="1" applyBorder="1" applyAlignment="1">
      <alignment horizontal="right" vertical="center" indent="1"/>
    </xf>
    <xf numFmtId="0" fontId="3" fillId="55" borderId="303" xfId="156" applyFont="1" applyFill="1" applyBorder="1" applyAlignment="1">
      <alignment horizontal="right" vertical="center" indent="1"/>
    </xf>
    <xf numFmtId="0" fontId="3" fillId="54" borderId="303" xfId="156" applyFont="1" applyFill="1" applyBorder="1" applyAlignment="1">
      <alignment horizontal="right" vertical="center" indent="1"/>
    </xf>
    <xf numFmtId="0" fontId="3" fillId="53" borderId="286" xfId="156" applyFont="1" applyFill="1" applyBorder="1" applyAlignment="1">
      <alignment horizontal="right" vertical="center" indent="1"/>
    </xf>
    <xf numFmtId="0" fontId="3" fillId="53" borderId="303" xfId="156" applyFont="1" applyFill="1" applyBorder="1" applyAlignment="1">
      <alignment horizontal="right" vertical="center" indent="1"/>
    </xf>
    <xf numFmtId="0" fontId="83" fillId="55" borderId="303" xfId="156" applyFont="1" applyFill="1" applyBorder="1" applyAlignment="1">
      <alignment horizontal="right" vertical="center" indent="1"/>
    </xf>
    <xf numFmtId="0" fontId="83" fillId="55" borderId="165" xfId="156" applyFont="1" applyFill="1" applyBorder="1" applyAlignment="1">
      <alignment horizontal="right" vertical="center" indent="1"/>
    </xf>
    <xf numFmtId="0" fontId="3" fillId="53" borderId="303" xfId="156" applyFont="1" applyFill="1" applyBorder="1"/>
    <xf numFmtId="0" fontId="91" fillId="54" borderId="98" xfId="1" applyFont="1" applyFill="1" applyBorder="1" applyAlignment="1">
      <alignment horizontal="center" vertical="center" wrapText="1"/>
    </xf>
    <xf numFmtId="0" fontId="91" fillId="54" borderId="97" xfId="1" applyFont="1" applyFill="1" applyBorder="1" applyAlignment="1">
      <alignment horizontal="center" vertical="center" wrapText="1"/>
    </xf>
    <xf numFmtId="0" fontId="91" fillId="54" borderId="86" xfId="1" applyFont="1" applyFill="1" applyBorder="1" applyAlignment="1">
      <alignment horizontal="center" vertical="center" wrapText="1"/>
    </xf>
    <xf numFmtId="0" fontId="91" fillId="54" borderId="250" xfId="1" applyFont="1" applyFill="1" applyBorder="1" applyAlignment="1">
      <alignment horizontal="center" vertical="center" wrapText="1"/>
    </xf>
    <xf numFmtId="0" fontId="91" fillId="54" borderId="284" xfId="1" applyFont="1" applyFill="1" applyBorder="1" applyAlignment="1">
      <alignment horizontal="center" vertical="center" wrapText="1"/>
    </xf>
    <xf numFmtId="0" fontId="91" fillId="54" borderId="132" xfId="1" applyFont="1" applyFill="1" applyBorder="1" applyAlignment="1">
      <alignment horizontal="center" vertical="center" wrapText="1"/>
    </xf>
    <xf numFmtId="0" fontId="91" fillId="54" borderId="133" xfId="1" applyFont="1" applyFill="1" applyBorder="1" applyAlignment="1">
      <alignment horizontal="center" vertical="center" wrapText="1"/>
    </xf>
    <xf numFmtId="0" fontId="91" fillId="54" borderId="277" xfId="1" applyFont="1" applyFill="1" applyBorder="1" applyAlignment="1">
      <alignment horizontal="center" vertical="center" wrapText="1"/>
    </xf>
    <xf numFmtId="0" fontId="91" fillId="54" borderId="165" xfId="1" applyFont="1" applyFill="1" applyBorder="1" applyAlignment="1">
      <alignment horizontal="center" vertical="center" wrapText="1"/>
    </xf>
    <xf numFmtId="0" fontId="91" fillId="54" borderId="26" xfId="1" applyFont="1" applyFill="1" applyBorder="1" applyAlignment="1">
      <alignment horizontal="center" vertical="center" wrapText="1"/>
    </xf>
    <xf numFmtId="0" fontId="91" fillId="54" borderId="30" xfId="1" applyFont="1" applyFill="1" applyBorder="1" applyAlignment="1">
      <alignment horizontal="center" vertical="center" wrapText="1"/>
    </xf>
    <xf numFmtId="0" fontId="91" fillId="54" borderId="134" xfId="1" applyFont="1" applyFill="1" applyBorder="1" applyAlignment="1">
      <alignment horizontal="center" vertical="center" wrapText="1"/>
    </xf>
    <xf numFmtId="0" fontId="91" fillId="54" borderId="128" xfId="1" applyFont="1" applyFill="1" applyBorder="1" applyAlignment="1">
      <alignment horizontal="center" vertical="center" wrapText="1"/>
    </xf>
    <xf numFmtId="0" fontId="91" fillId="54" borderId="124" xfId="1" applyFont="1" applyFill="1" applyBorder="1" applyAlignment="1">
      <alignment horizontal="center" vertical="center" wrapText="1"/>
    </xf>
    <xf numFmtId="0" fontId="91" fillId="54" borderId="271" xfId="1" applyFont="1" applyFill="1" applyBorder="1" applyAlignment="1">
      <alignment horizontal="center" vertical="center" wrapText="1"/>
    </xf>
    <xf numFmtId="0" fontId="91" fillId="54" borderId="115" xfId="1" applyFont="1" applyFill="1" applyBorder="1" applyAlignment="1">
      <alignment horizontal="center" vertical="center" wrapText="1"/>
    </xf>
    <xf numFmtId="0" fontId="91" fillId="54" borderId="281" xfId="1" applyFont="1" applyFill="1" applyBorder="1" applyAlignment="1">
      <alignment horizontal="center" vertical="center" wrapText="1"/>
    </xf>
    <xf numFmtId="0" fontId="91" fillId="55" borderId="26" xfId="1" applyFont="1" applyFill="1" applyBorder="1" applyAlignment="1">
      <alignment horizontal="center" vertical="center" wrapText="1"/>
    </xf>
    <xf numFmtId="0" fontId="91" fillId="55" borderId="30" xfId="1" applyFont="1" applyFill="1" applyBorder="1" applyAlignment="1">
      <alignment horizontal="center" vertical="center" wrapText="1"/>
    </xf>
    <xf numFmtId="0" fontId="91" fillId="55" borderId="115" xfId="1" applyFont="1" applyFill="1" applyBorder="1" applyAlignment="1">
      <alignment horizontal="center" vertical="center" wrapText="1"/>
    </xf>
    <xf numFmtId="0" fontId="91" fillId="55" borderId="274" xfId="1" applyFont="1" applyFill="1" applyBorder="1" applyAlignment="1">
      <alignment horizontal="center" vertical="center" wrapText="1"/>
    </xf>
    <xf numFmtId="0" fontId="91" fillId="55" borderId="132" xfId="1" applyFont="1" applyFill="1" applyBorder="1" applyAlignment="1">
      <alignment horizontal="center" vertical="center" wrapText="1"/>
    </xf>
    <xf numFmtId="0" fontId="91" fillId="55" borderId="133" xfId="1" applyFont="1" applyFill="1" applyBorder="1" applyAlignment="1">
      <alignment horizontal="center" vertical="center" wrapText="1"/>
    </xf>
    <xf numFmtId="0" fontId="91" fillId="55" borderId="277" xfId="1" applyFont="1" applyFill="1" applyBorder="1" applyAlignment="1">
      <alignment horizontal="center" vertical="center" wrapText="1"/>
    </xf>
    <xf numFmtId="0" fontId="91" fillId="55" borderId="134" xfId="1" applyFont="1" applyFill="1" applyBorder="1" applyAlignment="1">
      <alignment horizontal="center" vertical="center" wrapText="1"/>
    </xf>
    <xf numFmtId="0" fontId="91" fillId="55" borderId="128" xfId="1" applyFont="1" applyFill="1" applyBorder="1" applyAlignment="1">
      <alignment horizontal="center" vertical="center" wrapText="1"/>
    </xf>
    <xf numFmtId="0" fontId="91" fillId="55" borderId="124" xfId="1" applyFont="1" applyFill="1" applyBorder="1" applyAlignment="1">
      <alignment horizontal="center" vertical="center" wrapText="1"/>
    </xf>
    <xf numFmtId="0" fontId="91" fillId="55" borderId="98" xfId="1" applyFont="1" applyFill="1" applyBorder="1" applyAlignment="1">
      <alignment horizontal="center" vertical="center" wrapText="1"/>
    </xf>
    <xf numFmtId="0" fontId="91" fillId="55" borderId="97" xfId="1" applyFont="1" applyFill="1" applyBorder="1" applyAlignment="1">
      <alignment horizontal="center" vertical="center" wrapText="1"/>
    </xf>
    <xf numFmtId="0" fontId="91" fillId="55" borderId="86" xfId="1" applyFont="1" applyFill="1" applyBorder="1" applyAlignment="1">
      <alignment horizontal="center" vertical="center" wrapText="1"/>
    </xf>
    <xf numFmtId="0" fontId="91" fillId="55" borderId="250" xfId="1" applyFont="1" applyFill="1" applyBorder="1" applyAlignment="1">
      <alignment horizontal="center" vertical="center" wrapText="1"/>
    </xf>
    <xf numFmtId="0" fontId="91" fillId="55" borderId="284" xfId="1" applyFont="1" applyFill="1" applyBorder="1" applyAlignment="1">
      <alignment horizontal="center" vertical="center" wrapText="1"/>
    </xf>
    <xf numFmtId="0" fontId="91" fillId="55" borderId="152" xfId="1" applyFont="1" applyFill="1" applyBorder="1" applyAlignment="1">
      <alignment horizontal="center" vertical="center" wrapText="1"/>
    </xf>
    <xf numFmtId="0" fontId="91" fillId="55" borderId="153" xfId="1" applyFont="1" applyFill="1" applyBorder="1" applyAlignment="1">
      <alignment horizontal="center" vertical="center" wrapText="1"/>
    </xf>
    <xf numFmtId="0" fontId="91" fillId="55" borderId="130" xfId="1" applyFont="1" applyFill="1" applyBorder="1" applyAlignment="1">
      <alignment horizontal="center" vertical="center" wrapText="1"/>
    </xf>
    <xf numFmtId="0" fontId="91" fillId="55" borderId="244" xfId="1" applyFont="1" applyFill="1" applyBorder="1" applyAlignment="1">
      <alignment horizontal="center" vertical="center" wrapText="1"/>
    </xf>
    <xf numFmtId="0" fontId="91" fillId="55" borderId="271" xfId="1" applyFont="1" applyFill="1" applyBorder="1" applyAlignment="1">
      <alignment horizontal="center" vertical="center" wrapText="1"/>
    </xf>
    <xf numFmtId="0" fontId="91" fillId="55" borderId="101" xfId="1" applyFont="1" applyFill="1" applyBorder="1" applyAlignment="1">
      <alignment horizontal="center" vertical="center" wrapText="1"/>
    </xf>
    <xf numFmtId="0" fontId="91" fillId="55" borderId="116" xfId="1" applyFont="1" applyFill="1" applyBorder="1" applyAlignment="1">
      <alignment horizontal="center" vertical="center" wrapText="1"/>
    </xf>
    <xf numFmtId="0" fontId="12" fillId="54" borderId="170" xfId="13" applyFont="1" applyFill="1" applyBorder="1" applyAlignment="1">
      <alignment horizontal="right" vertical="top" wrapText="1"/>
    </xf>
    <xf numFmtId="0" fontId="12" fillId="54" borderId="166" xfId="13" applyFont="1" applyFill="1" applyBorder="1" applyAlignment="1">
      <alignment horizontal="right" vertical="top" wrapText="1"/>
    </xf>
    <xf numFmtId="1" fontId="12" fillId="54" borderId="50" xfId="7" applyNumberFormat="1" applyFont="1" applyFill="1" applyBorder="1" applyAlignment="1">
      <alignment horizontal="right" vertical="center" wrapText="1"/>
    </xf>
    <xf numFmtId="170" fontId="12" fillId="54" borderId="50" xfId="7" applyNumberFormat="1" applyFont="1" applyFill="1" applyBorder="1" applyAlignment="1">
      <alignment horizontal="right" vertical="center" wrapText="1"/>
    </xf>
    <xf numFmtId="170" fontId="12" fillId="54" borderId="51" xfId="7" applyNumberFormat="1" applyFont="1" applyFill="1" applyBorder="1" applyAlignment="1">
      <alignment horizontal="right" vertical="center" wrapText="1"/>
    </xf>
    <xf numFmtId="0" fontId="12" fillId="54" borderId="50" xfId="13" applyFont="1" applyFill="1" applyBorder="1" applyAlignment="1">
      <alignment horizontal="right" vertical="top" wrapText="1"/>
    </xf>
    <xf numFmtId="0" fontId="12" fillId="54" borderId="51" xfId="13" applyFont="1" applyFill="1" applyBorder="1" applyAlignment="1">
      <alignment horizontal="right" vertical="top" wrapText="1"/>
    </xf>
    <xf numFmtId="2" fontId="12" fillId="54" borderId="50" xfId="7" applyNumberFormat="1" applyFont="1" applyFill="1" applyBorder="1" applyAlignment="1">
      <alignment horizontal="right" vertical="center" wrapText="1"/>
    </xf>
    <xf numFmtId="10" fontId="31" fillId="54" borderId="50" xfId="7" applyNumberFormat="1" applyFont="1" applyFill="1" applyBorder="1" applyAlignment="1">
      <alignment horizontal="right" vertical="center" wrapText="1"/>
    </xf>
    <xf numFmtId="0" fontId="12" fillId="53" borderId="170" xfId="13" applyFont="1" applyFill="1" applyBorder="1" applyAlignment="1">
      <alignment horizontal="right" vertical="top" wrapText="1"/>
    </xf>
    <xf numFmtId="1" fontId="12" fillId="53" borderId="50" xfId="7" applyNumberFormat="1" applyFont="1" applyFill="1" applyBorder="1" applyAlignment="1">
      <alignment horizontal="right" vertical="center" wrapText="1"/>
    </xf>
    <xf numFmtId="170" fontId="12" fillId="53" borderId="50" xfId="7" applyNumberFormat="1" applyFont="1" applyFill="1" applyBorder="1" applyAlignment="1">
      <alignment horizontal="right" vertical="center" wrapText="1"/>
    </xf>
    <xf numFmtId="2" fontId="12" fillId="53" borderId="50" xfId="7" applyNumberFormat="1" applyFont="1" applyFill="1" applyBorder="1" applyAlignment="1">
      <alignment horizontal="right" vertical="center" wrapText="1"/>
    </xf>
    <xf numFmtId="0" fontId="12" fillId="53" borderId="50" xfId="13" applyFont="1" applyFill="1" applyBorder="1" applyAlignment="1">
      <alignment horizontal="right" vertical="top" wrapText="1"/>
    </xf>
    <xf numFmtId="10" fontId="31" fillId="53" borderId="50" xfId="7" applyNumberFormat="1" applyFont="1" applyFill="1" applyBorder="1" applyAlignment="1">
      <alignment horizontal="right" vertical="center" wrapText="1"/>
    </xf>
    <xf numFmtId="173" fontId="3" fillId="53" borderId="47" xfId="7" applyNumberFormat="1" applyFont="1" applyFill="1" applyBorder="1" applyAlignment="1">
      <alignment horizontal="right" vertical="center" wrapText="1"/>
    </xf>
    <xf numFmtId="173" fontId="3" fillId="53" borderId="1" xfId="7" applyNumberFormat="1" applyFont="1" applyFill="1" applyBorder="1" applyAlignment="1">
      <alignment horizontal="right" vertical="center" wrapText="1"/>
    </xf>
    <xf numFmtId="14" fontId="3" fillId="53" borderId="301" xfId="318" applyNumberFormat="1" applyFont="1" applyFill="1" applyBorder="1" applyAlignment="1" applyProtection="1">
      <alignment horizontal="right" vertical="center" wrapText="1"/>
      <protection locked="0"/>
    </xf>
    <xf numFmtId="20" fontId="3" fillId="53" borderId="104" xfId="326" applyNumberFormat="1" applyFont="1" applyFill="1" applyBorder="1" applyAlignment="1" applyProtection="1">
      <alignment horizontal="center" vertical="center" wrapText="1"/>
      <protection locked="0"/>
    </xf>
    <xf numFmtId="0" fontId="3" fillId="53" borderId="104" xfId="326" applyFont="1" applyFill="1" applyBorder="1" applyAlignment="1" applyProtection="1">
      <alignment horizontal="center" vertical="center" wrapText="1"/>
      <protection locked="0"/>
    </xf>
    <xf numFmtId="3" fontId="3" fillId="53" borderId="104" xfId="318" applyNumberFormat="1" applyFont="1" applyFill="1" applyBorder="1" applyAlignment="1" applyProtection="1">
      <alignment horizontal="center" vertical="center" wrapText="1"/>
      <protection locked="0"/>
    </xf>
    <xf numFmtId="3" fontId="3" fillId="53" borderId="104" xfId="318" applyNumberFormat="1" applyFont="1" applyFill="1" applyBorder="1" applyAlignment="1" applyProtection="1">
      <alignment horizontal="right" vertical="center" wrapText="1"/>
      <protection locked="0"/>
    </xf>
    <xf numFmtId="190" fontId="3" fillId="53" borderId="104" xfId="318" applyNumberFormat="1" applyFont="1" applyFill="1" applyBorder="1" applyAlignment="1" applyProtection="1">
      <alignment horizontal="right" vertical="center" wrapText="1"/>
      <protection locked="0"/>
    </xf>
    <xf numFmtId="189" fontId="3" fillId="53" borderId="104" xfId="318" applyNumberFormat="1" applyFont="1" applyFill="1" applyBorder="1" applyAlignment="1" applyProtection="1">
      <alignment horizontal="right" vertical="center" wrapText="1"/>
      <protection locked="0"/>
    </xf>
    <xf numFmtId="20" fontId="3" fillId="53" borderId="301" xfId="326" applyNumberFormat="1" applyFont="1" applyFill="1" applyBorder="1" applyAlignment="1" applyProtection="1">
      <alignment horizontal="center" vertical="center" wrapText="1"/>
      <protection locked="0"/>
    </xf>
    <xf numFmtId="0" fontId="3" fillId="53" borderId="301" xfId="326" applyFont="1" applyFill="1" applyBorder="1" applyAlignment="1" applyProtection="1">
      <alignment horizontal="center" vertical="center" wrapText="1"/>
      <protection locked="0"/>
    </xf>
    <xf numFmtId="189" fontId="3" fillId="53" borderId="301" xfId="318" applyNumberFormat="1" applyFont="1" applyFill="1" applyBorder="1" applyAlignment="1" applyProtection="1">
      <alignment horizontal="right" vertical="center" wrapText="1"/>
      <protection locked="0"/>
    </xf>
    <xf numFmtId="1" fontId="3" fillId="54" borderId="50" xfId="7" applyNumberFormat="1" applyFont="1" applyFill="1" applyBorder="1" applyAlignment="1">
      <alignment horizontal="right" vertical="center" wrapText="1"/>
    </xf>
    <xf numFmtId="172" fontId="3" fillId="54" borderId="50" xfId="7" applyNumberFormat="1" applyFont="1" applyFill="1" applyBorder="1" applyAlignment="1">
      <alignment horizontal="right" vertical="center" wrapText="1"/>
    </xf>
    <xf numFmtId="173" fontId="3" fillId="54" borderId="50" xfId="7" applyNumberFormat="1" applyFont="1" applyFill="1" applyBorder="1" applyAlignment="1">
      <alignment horizontal="right" vertical="center" wrapText="1"/>
    </xf>
    <xf numFmtId="1" fontId="3" fillId="54" borderId="29" xfId="7" applyNumberFormat="1" applyFont="1" applyFill="1" applyBorder="1" applyAlignment="1">
      <alignment horizontal="right" vertical="center" wrapText="1"/>
    </xf>
    <xf numFmtId="1" fontId="3" fillId="54" borderId="27" xfId="7" applyNumberFormat="1" applyFont="1" applyFill="1" applyBorder="1" applyAlignment="1">
      <alignment horizontal="right" vertical="center" wrapText="1"/>
    </xf>
    <xf numFmtId="3" fontId="3" fillId="54" borderId="50" xfId="7" applyNumberFormat="1" applyFont="1" applyFill="1" applyBorder="1" applyAlignment="1">
      <alignment horizontal="right" vertical="center" wrapText="1"/>
    </xf>
    <xf numFmtId="3" fontId="3" fillId="54" borderId="53" xfId="7" applyNumberFormat="1" applyFont="1" applyFill="1" applyBorder="1" applyAlignment="1">
      <alignment horizontal="right" vertical="center" wrapText="1"/>
    </xf>
    <xf numFmtId="1" fontId="3" fillId="53" borderId="50" xfId="7" applyNumberFormat="1" applyFont="1" applyFill="1" applyBorder="1" applyAlignment="1">
      <alignment horizontal="right" vertical="center" wrapText="1"/>
    </xf>
    <xf numFmtId="1" fontId="3" fillId="53" borderId="50" xfId="11" applyNumberFormat="1" applyFont="1" applyFill="1" applyBorder="1" applyAlignment="1">
      <alignment horizontal="right" vertical="center" wrapText="1"/>
    </xf>
    <xf numFmtId="172" fontId="3" fillId="53" borderId="50" xfId="7" applyNumberFormat="1" applyFont="1" applyFill="1" applyBorder="1" applyAlignment="1">
      <alignment horizontal="right" vertical="center" wrapText="1"/>
    </xf>
    <xf numFmtId="1" fontId="13" fillId="53" borderId="50" xfId="11" applyNumberFormat="1" applyFont="1" applyFill="1" applyBorder="1" applyAlignment="1">
      <alignment horizontal="right" vertical="center" wrapText="1"/>
    </xf>
    <xf numFmtId="173" fontId="3" fillId="53" borderId="50" xfId="7" applyNumberFormat="1" applyFont="1" applyFill="1" applyBorder="1" applyAlignment="1">
      <alignment horizontal="right" vertical="center" wrapText="1"/>
    </xf>
    <xf numFmtId="1" fontId="3" fillId="53" borderId="29" xfId="7" applyNumberFormat="1" applyFont="1" applyFill="1" applyBorder="1" applyAlignment="1">
      <alignment horizontal="right" vertical="center" wrapText="1"/>
    </xf>
    <xf numFmtId="1" fontId="13" fillId="53" borderId="29" xfId="11" applyNumberFormat="1" applyFont="1" applyFill="1" applyBorder="1" applyAlignment="1">
      <alignment horizontal="right" vertical="center" wrapText="1"/>
    </xf>
    <xf numFmtId="3" fontId="3" fillId="53" borderId="50" xfId="7" applyNumberFormat="1" applyFont="1" applyFill="1" applyBorder="1" applyAlignment="1">
      <alignment horizontal="right" vertical="center" wrapText="1"/>
    </xf>
    <xf numFmtId="1" fontId="3" fillId="53" borderId="27" xfId="11" applyNumberFormat="1" applyFont="1" applyFill="1" applyBorder="1" applyAlignment="1">
      <alignment horizontal="right" vertical="center" wrapText="1"/>
    </xf>
    <xf numFmtId="3" fontId="3" fillId="53" borderId="53" xfId="7" applyNumberFormat="1" applyFont="1" applyFill="1" applyBorder="1" applyAlignment="1">
      <alignment horizontal="right" vertical="center" wrapText="1"/>
    </xf>
    <xf numFmtId="0" fontId="0" fillId="53" borderId="132" xfId="0" applyFill="1" applyBorder="1"/>
    <xf numFmtId="0" fontId="0" fillId="53" borderId="120" xfId="0" applyFill="1" applyBorder="1"/>
    <xf numFmtId="0" fontId="0" fillId="53" borderId="133" xfId="0" applyFill="1" applyBorder="1"/>
    <xf numFmtId="0" fontId="3" fillId="53" borderId="132" xfId="0" applyFont="1" applyFill="1" applyBorder="1"/>
    <xf numFmtId="0" fontId="3" fillId="53" borderId="133" xfId="0" applyFont="1" applyFill="1" applyBorder="1"/>
    <xf numFmtId="0" fontId="0" fillId="53" borderId="64" xfId="0" applyFill="1" applyBorder="1"/>
    <xf numFmtId="0" fontId="0" fillId="53" borderId="63" xfId="0" applyFill="1" applyBorder="1"/>
    <xf numFmtId="0" fontId="0" fillId="53" borderId="119" xfId="0" applyFill="1" applyBorder="1"/>
    <xf numFmtId="0" fontId="0" fillId="53" borderId="165" xfId="0" applyFill="1" applyBorder="1"/>
    <xf numFmtId="0" fontId="3" fillId="53" borderId="120" xfId="0" applyFont="1" applyFill="1" applyBorder="1"/>
    <xf numFmtId="0" fontId="3" fillId="53" borderId="265" xfId="0" applyFont="1" applyFill="1" applyBorder="1"/>
    <xf numFmtId="0" fontId="0" fillId="53" borderId="265" xfId="0" applyFill="1" applyBorder="1"/>
    <xf numFmtId="0" fontId="0" fillId="53" borderId="76" xfId="0" applyFill="1" applyBorder="1"/>
    <xf numFmtId="0" fontId="0" fillId="53" borderId="244" xfId="0" applyFill="1" applyBorder="1"/>
    <xf numFmtId="0" fontId="0" fillId="53" borderId="300" xfId="0" applyFill="1" applyBorder="1"/>
    <xf numFmtId="0" fontId="3" fillId="53" borderId="300" xfId="0" applyFont="1" applyFill="1" applyBorder="1"/>
    <xf numFmtId="0" fontId="3" fillId="53" borderId="307" xfId="0" applyFont="1" applyFill="1" applyBorder="1"/>
    <xf numFmtId="0" fontId="0" fillId="53" borderId="303" xfId="0" applyFill="1" applyBorder="1"/>
    <xf numFmtId="0" fontId="0" fillId="53" borderId="286" xfId="0" applyFill="1" applyBorder="1"/>
    <xf numFmtId="0" fontId="0" fillId="53" borderId="70" xfId="0" applyFill="1" applyBorder="1"/>
    <xf numFmtId="0" fontId="0" fillId="53" borderId="37" xfId="0" applyFill="1" applyBorder="1"/>
    <xf numFmtId="0" fontId="3" fillId="53" borderId="36" xfId="0" applyFont="1" applyFill="1" applyBorder="1"/>
    <xf numFmtId="0" fontId="3" fillId="53" borderId="11" xfId="0" applyFont="1" applyFill="1" applyBorder="1"/>
    <xf numFmtId="0" fontId="0" fillId="53" borderId="11" xfId="0" applyFill="1" applyBorder="1"/>
    <xf numFmtId="0" fontId="0" fillId="53" borderId="276" xfId="0" applyFill="1" applyBorder="1"/>
    <xf numFmtId="0" fontId="0" fillId="53" borderId="277" xfId="0" applyFill="1" applyBorder="1"/>
    <xf numFmtId="0" fontId="3" fillId="53" borderId="278" xfId="0" applyFont="1" applyFill="1" applyBorder="1"/>
    <xf numFmtId="0" fontId="3" fillId="53" borderId="104" xfId="0" applyFont="1" applyFill="1" applyBorder="1"/>
    <xf numFmtId="0" fontId="0" fillId="53" borderId="104" xfId="0" applyFill="1" applyBorder="1"/>
    <xf numFmtId="0" fontId="0" fillId="53" borderId="280" xfId="0" applyFill="1" applyBorder="1"/>
    <xf numFmtId="0" fontId="3" fillId="53" borderId="276" xfId="0" applyFont="1" applyFill="1" applyBorder="1"/>
    <xf numFmtId="0" fontId="3" fillId="53" borderId="277" xfId="0" applyFont="1" applyFill="1" applyBorder="1"/>
    <xf numFmtId="0" fontId="0" fillId="53" borderId="278" xfId="0" applyFill="1" applyBorder="1"/>
    <xf numFmtId="0" fontId="3" fillId="53" borderId="152" xfId="0" applyFont="1" applyFill="1" applyBorder="1"/>
    <xf numFmtId="0" fontId="3" fillId="53" borderId="130" xfId="0" applyFont="1" applyFill="1" applyBorder="1"/>
    <xf numFmtId="0" fontId="0" fillId="53" borderId="153" xfId="0" applyFill="1" applyBorder="1"/>
    <xf numFmtId="0" fontId="0" fillId="53" borderId="243" xfId="0" applyFill="1" applyBorder="1"/>
    <xf numFmtId="0" fontId="0" fillId="53" borderId="152" xfId="0" applyFill="1" applyBorder="1"/>
    <xf numFmtId="0" fontId="3" fillId="53" borderId="122" xfId="156" applyFont="1" applyFill="1" applyBorder="1" applyAlignment="1">
      <alignment horizontal="left" vertical="center"/>
    </xf>
    <xf numFmtId="0" fontId="3" fillId="53" borderId="280" xfId="156" applyFont="1" applyFill="1" applyBorder="1" applyAlignment="1">
      <alignment horizontal="left" vertical="center"/>
    </xf>
    <xf numFmtId="0" fontId="3" fillId="53" borderId="70" xfId="0" applyFont="1" applyFill="1" applyBorder="1"/>
    <xf numFmtId="0" fontId="0" fillId="53" borderId="0" xfId="0" applyFont="1" applyFill="1" applyAlignment="1">
      <alignment horizontal="center" vertical="center" wrapText="1"/>
    </xf>
    <xf numFmtId="0" fontId="0" fillId="53" borderId="167" xfId="0" applyFont="1" applyFill="1" applyBorder="1" applyAlignment="1">
      <alignment horizontal="center" vertical="center" wrapText="1"/>
    </xf>
    <xf numFmtId="0" fontId="88" fillId="53" borderId="277" xfId="0" applyFont="1" applyFill="1" applyBorder="1" applyAlignment="1"/>
    <xf numFmtId="0" fontId="3" fillId="55" borderId="266" xfId="156" applyFill="1" applyBorder="1" applyAlignment="1"/>
    <xf numFmtId="0" fontId="3" fillId="55" borderId="294" xfId="156" applyFill="1" applyBorder="1" applyAlignment="1"/>
    <xf numFmtId="0" fontId="3" fillId="55" borderId="295" xfId="156" applyFill="1" applyBorder="1" applyAlignment="1"/>
    <xf numFmtId="0" fontId="3" fillId="53" borderId="266" xfId="156" applyFill="1" applyBorder="1" applyAlignment="1"/>
    <xf numFmtId="0" fontId="3" fillId="53" borderId="294" xfId="156" applyFill="1" applyBorder="1" applyAlignment="1"/>
    <xf numFmtId="0" fontId="3" fillId="53" borderId="295" xfId="156" applyFill="1" applyBorder="1" applyAlignment="1"/>
    <xf numFmtId="0" fontId="0" fillId="53" borderId="62" xfId="0" applyFill="1" applyBorder="1"/>
    <xf numFmtId="0" fontId="3" fillId="53" borderId="37" xfId="0" applyFont="1" applyFill="1" applyBorder="1"/>
    <xf numFmtId="0" fontId="0" fillId="53" borderId="129" xfId="0" applyFill="1" applyBorder="1"/>
    <xf numFmtId="0" fontId="3" fillId="53" borderId="129" xfId="0" applyFont="1" applyFill="1" applyBorder="1"/>
    <xf numFmtId="0" fontId="3" fillId="53" borderId="15" xfId="0" applyFont="1" applyFill="1" applyBorder="1"/>
    <xf numFmtId="0" fontId="0" fillId="53" borderId="170" xfId="0" applyFill="1" applyBorder="1"/>
    <xf numFmtId="0" fontId="0" fillId="53" borderId="2" xfId="0" applyFill="1" applyBorder="1"/>
    <xf numFmtId="0" fontId="0" fillId="53" borderId="36" xfId="0" applyFill="1" applyBorder="1" applyAlignment="1">
      <alignment horizontal="center" wrapText="1"/>
    </xf>
    <xf numFmtId="0" fontId="0" fillId="53" borderId="153" xfId="0" applyFill="1" applyBorder="1" applyAlignment="1">
      <alignment horizontal="center" wrapText="1"/>
    </xf>
    <xf numFmtId="0" fontId="91" fillId="53" borderId="168" xfId="1" applyFont="1" applyFill="1" applyBorder="1" applyAlignment="1">
      <alignment horizontal="center" vertical="center" wrapText="1"/>
    </xf>
    <xf numFmtId="0" fontId="91" fillId="53" borderId="104" xfId="1" applyFont="1" applyFill="1" applyBorder="1" applyAlignment="1">
      <alignment horizontal="center" vertical="center" wrapText="1"/>
    </xf>
    <xf numFmtId="0" fontId="91" fillId="53" borderId="123" xfId="1" applyFont="1" applyFill="1" applyBorder="1" applyAlignment="1">
      <alignment horizontal="center" vertical="center" wrapText="1"/>
    </xf>
    <xf numFmtId="0" fontId="91" fillId="53" borderId="173" xfId="1" applyFont="1" applyFill="1" applyBorder="1" applyAlignment="1">
      <alignment horizontal="center" vertical="center" wrapText="1"/>
    </xf>
    <xf numFmtId="0" fontId="91" fillId="53" borderId="252" xfId="1" applyFont="1" applyFill="1" applyBorder="1" applyAlignment="1">
      <alignment horizontal="center" vertical="center" wrapText="1"/>
    </xf>
    <xf numFmtId="0" fontId="91" fillId="53" borderId="106" xfId="1" applyFont="1" applyFill="1" applyBorder="1" applyAlignment="1">
      <alignment horizontal="center" vertical="center" wrapText="1"/>
    </xf>
    <xf numFmtId="0" fontId="0" fillId="53" borderId="0" xfId="0" applyFill="1"/>
    <xf numFmtId="0" fontId="0" fillId="53" borderId="249" xfId="0" applyFill="1" applyBorder="1" applyAlignment="1">
      <alignment horizontal="center" vertical="center"/>
    </xf>
    <xf numFmtId="0" fontId="0" fillId="53" borderId="170" xfId="0" applyFill="1" applyBorder="1" applyAlignment="1">
      <alignment horizontal="center" vertical="center"/>
    </xf>
    <xf numFmtId="0" fontId="0" fillId="53" borderId="251" xfId="0" applyFill="1" applyBorder="1" applyAlignment="1">
      <alignment horizontal="center" vertical="center"/>
    </xf>
    <xf numFmtId="0" fontId="0" fillId="53" borderId="132" xfId="0" applyFill="1" applyBorder="1" applyAlignment="1">
      <alignment horizontal="center" vertical="center"/>
    </xf>
    <xf numFmtId="0" fontId="0" fillId="53" borderId="120" xfId="0" applyFill="1" applyBorder="1" applyAlignment="1">
      <alignment horizontal="center" vertical="center"/>
    </xf>
    <xf numFmtId="0" fontId="0" fillId="53" borderId="307" xfId="0" applyFill="1" applyBorder="1" applyAlignment="1">
      <alignment horizontal="center" vertical="center"/>
    </xf>
    <xf numFmtId="0" fontId="0" fillId="53" borderId="253" xfId="0" applyFill="1" applyBorder="1" applyAlignment="1">
      <alignment horizontal="center" vertical="center"/>
    </xf>
    <xf numFmtId="0" fontId="0" fillId="53" borderId="205" xfId="0" applyFill="1" applyBorder="1" applyAlignment="1">
      <alignment horizontal="center" vertical="center"/>
    </xf>
    <xf numFmtId="0" fontId="0" fillId="53" borderId="128" xfId="0" applyFill="1" applyBorder="1" applyAlignment="1">
      <alignment horizontal="center" vertical="center"/>
    </xf>
    <xf numFmtId="0" fontId="0" fillId="53" borderId="240" xfId="0" applyFill="1" applyBorder="1" applyAlignment="1">
      <alignment horizontal="center" vertical="center"/>
    </xf>
    <xf numFmtId="0" fontId="0" fillId="53" borderId="254" xfId="0" applyFill="1" applyBorder="1" applyAlignment="1">
      <alignment horizontal="center" vertical="center"/>
    </xf>
    <xf numFmtId="0" fontId="0" fillId="53" borderId="255" xfId="0" applyFill="1" applyBorder="1" applyAlignment="1">
      <alignment horizontal="center" vertical="center"/>
    </xf>
    <xf numFmtId="0" fontId="0" fillId="53" borderId="62" xfId="0" applyFill="1" applyBorder="1" applyAlignment="1">
      <alignment vertical="center"/>
    </xf>
    <xf numFmtId="0" fontId="3" fillId="53" borderId="35" xfId="0" applyFont="1" applyFill="1" applyBorder="1" applyAlignment="1">
      <alignment vertical="center"/>
    </xf>
    <xf numFmtId="0" fontId="3" fillId="53" borderId="70" xfId="0" applyFont="1" applyFill="1" applyBorder="1" applyAlignment="1">
      <alignment vertical="center"/>
    </xf>
    <xf numFmtId="0" fontId="3" fillId="53" borderId="36" xfId="0" applyFont="1" applyFill="1" applyBorder="1" applyAlignment="1">
      <alignment vertical="center"/>
    </xf>
    <xf numFmtId="0" fontId="0" fillId="53" borderId="11" xfId="0" applyFill="1" applyBorder="1" applyAlignment="1">
      <alignment vertical="center"/>
    </xf>
    <xf numFmtId="0" fontId="0" fillId="53" borderId="37" xfId="0" applyFill="1" applyBorder="1" applyAlignment="1">
      <alignment vertical="center"/>
    </xf>
    <xf numFmtId="0" fontId="0" fillId="53" borderId="129" xfId="0" applyFill="1" applyBorder="1" applyAlignment="1">
      <alignment vertical="center"/>
    </xf>
    <xf numFmtId="0" fontId="3" fillId="53" borderId="127" xfId="0" applyFont="1" applyFill="1" applyBorder="1" applyAlignment="1">
      <alignment vertical="center"/>
    </xf>
    <xf numFmtId="0" fontId="3" fillId="53" borderId="132" xfId="0" applyFont="1" applyFill="1" applyBorder="1" applyAlignment="1">
      <alignment vertical="center"/>
    </xf>
    <xf numFmtId="0" fontId="3" fillId="53" borderId="133" xfId="0" applyFont="1" applyFill="1" applyBorder="1" applyAlignment="1">
      <alignment vertical="center"/>
    </xf>
    <xf numFmtId="0" fontId="0" fillId="53" borderId="104" xfId="0" applyFill="1" applyBorder="1" applyAlignment="1">
      <alignment vertical="center"/>
    </xf>
    <xf numFmtId="0" fontId="0" fillId="53" borderId="120" xfId="0" applyFill="1" applyBorder="1" applyAlignment="1">
      <alignment vertical="center"/>
    </xf>
    <xf numFmtId="0" fontId="3" fillId="53" borderId="129" xfId="0" applyFont="1" applyFill="1" applyBorder="1" applyAlignment="1">
      <alignment vertical="center"/>
    </xf>
    <xf numFmtId="0" fontId="0" fillId="53" borderId="127" xfId="0" applyFill="1" applyBorder="1" applyAlignment="1">
      <alignment vertical="center"/>
    </xf>
    <xf numFmtId="0" fontId="0" fillId="53" borderId="132" xfId="0" applyFill="1" applyBorder="1" applyAlignment="1">
      <alignment vertical="center"/>
    </xf>
    <xf numFmtId="0" fontId="0" fillId="53" borderId="133" xfId="0" applyFill="1" applyBorder="1" applyAlignment="1">
      <alignment vertical="center"/>
    </xf>
    <xf numFmtId="0" fontId="3" fillId="53" borderId="131" xfId="0" applyFont="1" applyFill="1" applyBorder="1" applyAlignment="1">
      <alignment vertical="center"/>
    </xf>
    <xf numFmtId="0" fontId="0" fillId="53" borderId="242" xfId="0" applyFill="1" applyBorder="1" applyAlignment="1">
      <alignment vertical="center"/>
    </xf>
    <xf numFmtId="0" fontId="0" fillId="53" borderId="152" xfId="0" applyFill="1" applyBorder="1" applyAlignment="1">
      <alignment vertical="center"/>
    </xf>
    <xf numFmtId="0" fontId="0" fillId="53" borderId="153" xfId="0" applyFill="1" applyBorder="1" applyAlignment="1">
      <alignment vertical="center"/>
    </xf>
    <xf numFmtId="0" fontId="0" fillId="53" borderId="243" xfId="0" applyFill="1" applyBorder="1" applyAlignment="1">
      <alignment vertical="center"/>
    </xf>
    <xf numFmtId="0" fontId="0" fillId="53" borderId="130" xfId="0" applyFill="1" applyBorder="1" applyAlignment="1">
      <alignment vertical="center"/>
    </xf>
    <xf numFmtId="0" fontId="0" fillId="53" borderId="64" xfId="0" applyFill="1" applyBorder="1" applyAlignment="1">
      <alignment vertical="center"/>
    </xf>
    <xf numFmtId="0" fontId="0" fillId="53" borderId="119" xfId="0" applyFill="1" applyBorder="1" applyAlignment="1">
      <alignment vertical="center"/>
    </xf>
    <xf numFmtId="0" fontId="0" fillId="53" borderId="76" xfId="0" applyFill="1" applyBorder="1" applyAlignment="1">
      <alignment vertical="center"/>
    </xf>
    <xf numFmtId="0" fontId="3" fillId="54" borderId="301" xfId="0" applyFont="1" applyFill="1" applyBorder="1"/>
    <xf numFmtId="0" fontId="3" fillId="54" borderId="307" xfId="0" applyFont="1" applyFill="1" applyBorder="1"/>
    <xf numFmtId="0" fontId="0" fillId="54" borderId="153" xfId="0" applyFill="1" applyBorder="1" applyAlignment="1">
      <alignment horizontal="center"/>
    </xf>
    <xf numFmtId="0" fontId="3" fillId="53" borderId="64" xfId="156" applyFont="1" applyFill="1" applyBorder="1" applyAlignment="1">
      <alignment horizontal="right" vertical="center" indent="1"/>
    </xf>
    <xf numFmtId="0" fontId="91" fillId="53" borderId="171" xfId="1" applyFont="1" applyFill="1" applyBorder="1" applyAlignment="1">
      <alignment horizontal="center" vertical="center" wrapText="1"/>
    </xf>
    <xf numFmtId="0" fontId="91" fillId="53" borderId="154" xfId="1" applyFont="1" applyFill="1" applyBorder="1" applyAlignment="1">
      <alignment horizontal="center" vertical="center" wrapText="1"/>
    </xf>
    <xf numFmtId="0" fontId="91" fillId="53" borderId="120" xfId="1" applyFont="1" applyFill="1" applyBorder="1" applyAlignment="1">
      <alignment horizontal="center" vertical="center" wrapText="1"/>
    </xf>
    <xf numFmtId="0" fontId="91" fillId="53" borderId="165" xfId="1" applyFont="1" applyFill="1" applyBorder="1" applyAlignment="1">
      <alignment horizontal="center" vertical="center" wrapText="1"/>
    </xf>
    <xf numFmtId="0" fontId="91" fillId="53" borderId="205" xfId="1" applyFont="1" applyFill="1" applyBorder="1" applyAlignment="1">
      <alignment horizontal="center" vertical="center" wrapText="1"/>
    </xf>
    <xf numFmtId="0" fontId="91" fillId="53" borderId="126" xfId="1" applyFont="1" applyFill="1" applyBorder="1" applyAlignment="1">
      <alignment horizontal="center" vertical="center" wrapText="1"/>
    </xf>
    <xf numFmtId="0" fontId="0" fillId="53" borderId="114" xfId="0" applyFill="1" applyBorder="1" applyAlignment="1">
      <alignment wrapText="1"/>
    </xf>
    <xf numFmtId="0" fontId="3" fillId="53" borderId="114" xfId="0" applyFont="1" applyFill="1" applyBorder="1" applyAlignment="1">
      <alignment wrapText="1"/>
    </xf>
    <xf numFmtId="0" fontId="3" fillId="53" borderId="91" xfId="0" applyFont="1" applyFill="1" applyBorder="1" applyAlignment="1">
      <alignment wrapText="1"/>
    </xf>
    <xf numFmtId="0" fontId="0" fillId="53" borderId="91" xfId="0" applyFill="1" applyBorder="1" applyAlignment="1">
      <alignment wrapText="1"/>
    </xf>
    <xf numFmtId="188" fontId="2" fillId="53" borderId="250" xfId="10" applyNumberFormat="1" applyFont="1" applyFill="1" applyBorder="1" applyAlignment="1"/>
    <xf numFmtId="188" fontId="2" fillId="53" borderId="251" xfId="10" applyNumberFormat="1" applyFont="1" applyFill="1" applyBorder="1" applyAlignment="1"/>
    <xf numFmtId="188" fontId="2" fillId="53" borderId="289" xfId="10" applyNumberFormat="1" applyFont="1" applyFill="1" applyBorder="1" applyAlignment="1"/>
    <xf numFmtId="188" fontId="2" fillId="53" borderId="284" xfId="10" applyNumberFormat="1" applyFont="1" applyFill="1" applyBorder="1" applyAlignment="1"/>
    <xf numFmtId="188" fontId="2" fillId="53" borderId="277" xfId="10" applyNumberFormat="1" applyFont="1" applyFill="1" applyBorder="1" applyAlignment="1"/>
    <xf numFmtId="188" fontId="2" fillId="53" borderId="278" xfId="10" applyNumberFormat="1" applyFont="1" applyFill="1" applyBorder="1" applyAlignment="1"/>
    <xf numFmtId="188" fontId="2" fillId="53" borderId="104" xfId="10" applyNumberFormat="1" applyFont="1" applyFill="1" applyBorder="1" applyAlignment="1"/>
    <xf numFmtId="188" fontId="2" fillId="53" borderId="165" xfId="10" applyNumberFormat="1" applyFont="1" applyFill="1" applyBorder="1" applyAlignment="1"/>
    <xf numFmtId="0" fontId="2" fillId="53" borderId="284" xfId="10" applyFont="1" applyFill="1" applyBorder="1" applyAlignment="1"/>
    <xf numFmtId="0" fontId="2" fillId="53" borderId="165" xfId="10" applyFont="1" applyFill="1" applyBorder="1" applyAlignment="1"/>
    <xf numFmtId="0" fontId="2" fillId="53" borderId="271" xfId="10" applyFont="1" applyFill="1" applyBorder="1" applyAlignment="1"/>
    <xf numFmtId="188" fontId="2" fillId="53" borderId="122" xfId="10" applyNumberFormat="1" applyFont="1" applyFill="1" applyBorder="1" applyAlignment="1"/>
    <xf numFmtId="188" fontId="2" fillId="53" borderId="288" xfId="10" applyNumberFormat="1" applyFill="1" applyBorder="1" applyAlignment="1">
      <alignment wrapText="1"/>
    </xf>
    <xf numFmtId="188" fontId="2" fillId="53" borderId="251" xfId="10" applyNumberFormat="1" applyFill="1" applyBorder="1" applyAlignment="1">
      <alignment wrapText="1"/>
    </xf>
    <xf numFmtId="188" fontId="2" fillId="53" borderId="290" xfId="10" applyNumberFormat="1" applyFill="1" applyBorder="1" applyAlignment="1">
      <alignment wrapText="1"/>
    </xf>
    <xf numFmtId="188" fontId="2" fillId="53" borderId="284" xfId="10" applyNumberFormat="1" applyFill="1" applyBorder="1" applyAlignment="1">
      <alignment wrapText="1"/>
    </xf>
    <xf numFmtId="0" fontId="2" fillId="53" borderId="284" xfId="10" applyNumberFormat="1" applyFill="1" applyBorder="1" applyAlignment="1">
      <alignment wrapText="1"/>
    </xf>
    <xf numFmtId="0" fontId="2" fillId="53" borderId="284" xfId="10" applyFill="1" applyBorder="1" applyAlignment="1"/>
    <xf numFmtId="188" fontId="2" fillId="53" borderId="127" xfId="10" applyNumberFormat="1" applyFill="1" applyBorder="1" applyAlignment="1">
      <alignment wrapText="1"/>
    </xf>
    <xf numFmtId="188" fontId="2" fillId="53" borderId="278" xfId="10" applyNumberFormat="1" applyFill="1" applyBorder="1" applyAlignment="1">
      <alignment wrapText="1"/>
    </xf>
    <xf numFmtId="188" fontId="2" fillId="53" borderId="103" xfId="10" applyNumberFormat="1" applyFill="1" applyBorder="1" applyAlignment="1">
      <alignment wrapText="1"/>
    </xf>
    <xf numFmtId="188" fontId="2" fillId="53" borderId="165" xfId="10" applyNumberFormat="1" applyFill="1" applyBorder="1" applyAlignment="1">
      <alignment wrapText="1"/>
    </xf>
    <xf numFmtId="0" fontId="2" fillId="53" borderId="165" xfId="10" applyNumberFormat="1" applyFill="1" applyBorder="1" applyAlignment="1">
      <alignment wrapText="1"/>
    </xf>
    <xf numFmtId="0" fontId="21" fillId="53" borderId="165" xfId="10" applyFont="1" applyFill="1" applyBorder="1" applyAlignment="1"/>
    <xf numFmtId="0" fontId="2" fillId="53" borderId="165" xfId="10" applyFill="1" applyBorder="1" applyAlignment="1"/>
    <xf numFmtId="0" fontId="2" fillId="53" borderId="271" xfId="10" applyFill="1" applyBorder="1" applyAlignment="1"/>
    <xf numFmtId="0" fontId="83" fillId="53" borderId="303" xfId="156" applyFont="1" applyFill="1" applyBorder="1"/>
    <xf numFmtId="0" fontId="83" fillId="53" borderId="267" xfId="156" applyFont="1" applyFill="1" applyBorder="1"/>
    <xf numFmtId="0" fontId="3" fillId="53" borderId="205" xfId="156" applyFont="1" applyFill="1" applyBorder="1" applyAlignment="1">
      <alignment horizontal="right" vertical="center" indent="1"/>
    </xf>
    <xf numFmtId="0" fontId="3" fillId="53" borderId="124" xfId="156" applyFont="1" applyFill="1" applyBorder="1" applyAlignment="1">
      <alignment horizontal="right" vertical="center" indent="1"/>
    </xf>
    <xf numFmtId="0" fontId="3" fillId="53" borderId="265" xfId="156" applyFont="1" applyFill="1" applyBorder="1" applyAlignment="1">
      <alignment horizontal="right" vertical="center" indent="1"/>
    </xf>
    <xf numFmtId="0" fontId="3" fillId="53" borderId="128" xfId="156" applyFont="1" applyFill="1" applyBorder="1" applyAlignment="1">
      <alignment horizontal="right" vertical="center" indent="1"/>
    </xf>
    <xf numFmtId="0" fontId="0" fillId="53" borderId="78" xfId="0" applyFill="1" applyBorder="1" applyAlignment="1">
      <alignment horizontal="center" wrapText="1"/>
    </xf>
    <xf numFmtId="0" fontId="3" fillId="53" borderId="265" xfId="156" applyFont="1" applyFill="1" applyBorder="1" applyAlignment="1">
      <alignment horizontal="left" vertical="center"/>
    </xf>
    <xf numFmtId="0" fontId="3" fillId="55" borderId="265" xfId="156" applyFont="1" applyFill="1" applyBorder="1" applyAlignment="1">
      <alignment horizontal="left" vertical="center"/>
    </xf>
    <xf numFmtId="0" fontId="3" fillId="54" borderId="280" xfId="156" applyFont="1" applyFill="1" applyBorder="1" applyAlignment="1">
      <alignment horizontal="left" vertical="center"/>
    </xf>
    <xf numFmtId="0" fontId="3" fillId="0" borderId="0" xfId="11" quotePrefix="1" applyFont="1" applyFill="1" applyAlignment="1">
      <alignment vertical="center" wrapText="1"/>
    </xf>
    <xf numFmtId="0" fontId="3" fillId="53" borderId="276" xfId="156" applyFont="1" applyFill="1" applyBorder="1" applyAlignment="1">
      <alignment horizontal="left" vertical="center" indent="4"/>
    </xf>
    <xf numFmtId="171" fontId="3" fillId="53" borderId="276" xfId="78" applyNumberFormat="1" applyFont="1" applyFill="1" applyBorder="1" applyAlignment="1">
      <alignment horizontal="left" vertical="center" indent="1"/>
    </xf>
    <xf numFmtId="171" fontId="3" fillId="53" borderId="273" xfId="78" applyNumberFormat="1" applyFont="1" applyFill="1" applyBorder="1" applyAlignment="1">
      <alignment horizontal="left" vertical="center" indent="1"/>
    </xf>
    <xf numFmtId="171" fontId="8" fillId="53" borderId="297" xfId="78" applyNumberFormat="1" applyFont="1" applyFill="1" applyBorder="1" applyAlignment="1">
      <alignment horizontal="left" vertical="center" indent="1"/>
    </xf>
    <xf numFmtId="171" fontId="8" fillId="53" borderId="298" xfId="78" applyNumberFormat="1" applyFont="1" applyFill="1" applyBorder="1" applyAlignment="1">
      <alignment horizontal="left" vertical="center" indent="1"/>
    </xf>
    <xf numFmtId="0" fontId="3" fillId="53" borderId="276" xfId="156" applyFont="1" applyFill="1" applyBorder="1" applyAlignment="1">
      <alignment horizontal="left" vertical="center" indent="1"/>
    </xf>
    <xf numFmtId="0" fontId="3" fillId="53" borderId="273" xfId="156" applyFont="1" applyFill="1" applyBorder="1" applyAlignment="1">
      <alignment horizontal="left" vertical="center"/>
    </xf>
    <xf numFmtId="0" fontId="3" fillId="53" borderId="279" xfId="156" applyFont="1" applyFill="1" applyBorder="1" applyAlignment="1">
      <alignment horizontal="left" vertical="center"/>
    </xf>
    <xf numFmtId="0" fontId="0" fillId="54" borderId="70" xfId="0" applyFill="1" applyBorder="1"/>
    <xf numFmtId="0" fontId="0" fillId="54" borderId="37" xfId="0" applyFill="1" applyBorder="1"/>
    <xf numFmtId="0" fontId="3" fillId="54" borderId="36" xfId="0" applyFont="1" applyFill="1" applyBorder="1"/>
    <xf numFmtId="0" fontId="3" fillId="54" borderId="11" xfId="0" applyFont="1" applyFill="1" applyBorder="1"/>
    <xf numFmtId="0" fontId="0" fillId="54" borderId="11" xfId="0" applyFill="1" applyBorder="1"/>
    <xf numFmtId="0" fontId="0" fillId="54" borderId="276" xfId="0" applyFill="1" applyBorder="1"/>
    <xf numFmtId="0" fontId="0" fillId="54" borderId="277" xfId="0" applyFill="1" applyBorder="1"/>
    <xf numFmtId="0" fontId="3" fillId="54" borderId="278" xfId="0" applyFont="1" applyFill="1" applyBorder="1"/>
    <xf numFmtId="0" fontId="3" fillId="54" borderId="104" xfId="0" applyFont="1" applyFill="1" applyBorder="1"/>
    <xf numFmtId="0" fontId="0" fillId="54" borderId="104" xfId="0" applyFill="1" applyBorder="1"/>
    <xf numFmtId="0" fontId="0" fillId="54" borderId="279" xfId="0" applyFill="1" applyBorder="1"/>
    <xf numFmtId="0" fontId="0" fillId="54" borderId="280" xfId="0" applyFill="1" applyBorder="1"/>
    <xf numFmtId="0" fontId="3" fillId="54" borderId="276" xfId="0" applyFont="1" applyFill="1" applyBorder="1"/>
    <xf numFmtId="0" fontId="3" fillId="54" borderId="277" xfId="0" applyFont="1" applyFill="1" applyBorder="1"/>
    <xf numFmtId="0" fontId="0" fillId="54" borderId="278" xfId="0" applyFill="1" applyBorder="1"/>
    <xf numFmtId="0" fontId="3" fillId="54" borderId="152" xfId="0" applyFont="1" applyFill="1" applyBorder="1"/>
    <xf numFmtId="0" fontId="3" fillId="54" borderId="130" xfId="0" applyFont="1" applyFill="1" applyBorder="1"/>
    <xf numFmtId="0" fontId="0" fillId="54" borderId="153" xfId="0" applyFill="1" applyBorder="1"/>
    <xf numFmtId="0" fontId="0" fillId="54" borderId="243" xfId="0" applyFill="1" applyBorder="1"/>
    <xf numFmtId="0" fontId="0" fillId="54" borderId="152" xfId="0" applyFill="1" applyBorder="1"/>
    <xf numFmtId="0" fontId="0" fillId="54" borderId="131" xfId="0" applyFill="1" applyBorder="1"/>
    <xf numFmtId="0" fontId="3" fillId="53" borderId="132" xfId="156" applyFont="1" applyFill="1" applyBorder="1" applyAlignment="1">
      <alignment horizontal="right" vertical="center" indent="1"/>
    </xf>
    <xf numFmtId="0" fontId="3" fillId="53" borderId="120" xfId="156" applyFont="1" applyFill="1" applyBorder="1" applyAlignment="1">
      <alignment horizontal="right" vertical="center" indent="1"/>
    </xf>
    <xf numFmtId="0" fontId="3" fillId="53" borderId="301" xfId="156" applyFont="1" applyFill="1" applyBorder="1" applyAlignment="1">
      <alignment horizontal="right" vertical="center" indent="1"/>
    </xf>
    <xf numFmtId="0" fontId="3" fillId="55" borderId="132" xfId="156" applyFont="1" applyFill="1" applyBorder="1" applyAlignment="1">
      <alignment horizontal="right" vertical="center" indent="1"/>
    </xf>
    <xf numFmtId="0" fontId="3" fillId="55" borderId="120" xfId="156" applyFont="1" applyFill="1" applyBorder="1" applyAlignment="1">
      <alignment horizontal="right" vertical="center" indent="1"/>
    </xf>
    <xf numFmtId="0" fontId="3" fillId="55" borderId="265" xfId="156" applyFont="1" applyFill="1" applyBorder="1" applyAlignment="1">
      <alignment horizontal="right" vertical="center" indent="1"/>
    </xf>
    <xf numFmtId="0" fontId="3" fillId="55" borderId="205" xfId="156" applyFont="1" applyFill="1" applyBorder="1" applyAlignment="1">
      <alignment horizontal="right" vertical="center" indent="1"/>
    </xf>
    <xf numFmtId="0" fontId="83" fillId="55" borderId="260" xfId="156" applyFont="1" applyFill="1" applyBorder="1"/>
    <xf numFmtId="0" fontId="83" fillId="55" borderId="263" xfId="156" applyFont="1" applyFill="1" applyBorder="1"/>
    <xf numFmtId="0" fontId="83" fillId="55" borderId="103" xfId="156" applyFont="1" applyFill="1" applyBorder="1"/>
    <xf numFmtId="0" fontId="83" fillId="55" borderId="119" xfId="156" applyFont="1" applyFill="1" applyBorder="1"/>
    <xf numFmtId="0" fontId="3" fillId="53" borderId="307" xfId="156" applyFont="1" applyFill="1" applyBorder="1" applyAlignment="1">
      <alignment horizontal="right" vertical="center" indent="1"/>
    </xf>
    <xf numFmtId="0" fontId="14" fillId="12" borderId="105" xfId="13" applyFont="1" applyFill="1" applyBorder="1" applyAlignment="1">
      <alignment horizontal="right" vertical="center" wrapText="1" indent="1"/>
    </xf>
    <xf numFmtId="0" fontId="14" fillId="12" borderId="37" xfId="13" applyFont="1" applyFill="1" applyBorder="1" applyAlignment="1">
      <alignment horizontal="right" vertical="center" wrapText="1" indent="1"/>
    </xf>
    <xf numFmtId="0" fontId="14" fillId="12" borderId="299" xfId="13" applyFont="1" applyFill="1" applyBorder="1" applyAlignment="1">
      <alignment horizontal="right" vertical="center" wrapText="1" indent="1"/>
    </xf>
    <xf numFmtId="0" fontId="15" fillId="12" borderId="127" xfId="13" applyFont="1" applyFill="1" applyBorder="1" applyAlignment="1">
      <alignment horizontal="center" vertical="center"/>
    </xf>
    <xf numFmtId="0" fontId="15" fillId="12" borderId="103" xfId="13" applyFont="1" applyFill="1" applyBorder="1" applyAlignment="1">
      <alignment horizontal="center" vertical="center"/>
    </xf>
    <xf numFmtId="0" fontId="15" fillId="12" borderId="127" xfId="13" applyFont="1" applyFill="1" applyBorder="1" applyAlignment="1">
      <alignment horizontal="center" vertical="center" wrapText="1"/>
    </xf>
    <xf numFmtId="0" fontId="15" fillId="12" borderId="103" xfId="13" applyFont="1" applyFill="1" applyBorder="1" applyAlignment="1">
      <alignment horizontal="center" vertical="center" wrapText="1"/>
    </xf>
    <xf numFmtId="0" fontId="106" fillId="5" borderId="260" xfId="68" applyFont="1" applyFill="1" applyBorder="1" applyAlignment="1">
      <alignment horizontal="center" vertical="center"/>
    </xf>
    <xf numFmtId="0" fontId="106" fillId="5" borderId="261" xfId="68" applyFont="1" applyFill="1" applyBorder="1" applyAlignment="1">
      <alignment horizontal="center" vertical="center"/>
    </xf>
    <xf numFmtId="0" fontId="106" fillId="5" borderId="262" xfId="68" applyFont="1" applyFill="1" applyBorder="1" applyAlignment="1">
      <alignment horizontal="center" vertical="center"/>
    </xf>
    <xf numFmtId="0" fontId="85" fillId="5" borderId="131" xfId="0" applyFont="1" applyFill="1" applyBorder="1" applyAlignment="1">
      <alignment horizontal="center" vertical="center"/>
    </xf>
    <xf numFmtId="0" fontId="85" fillId="5" borderId="305" xfId="0" applyFont="1" applyFill="1" applyBorder="1" applyAlignment="1">
      <alignment horizontal="center" vertical="center"/>
    </xf>
    <xf numFmtId="0" fontId="85" fillId="5" borderId="286" xfId="0" applyFont="1" applyFill="1" applyBorder="1" applyAlignment="1">
      <alignment horizontal="center" vertical="center"/>
    </xf>
    <xf numFmtId="0" fontId="79" fillId="39" borderId="238" xfId="68" applyFont="1" applyBorder="1" applyAlignment="1">
      <alignment horizontal="center" vertical="center" wrapText="1"/>
    </xf>
    <xf numFmtId="0" fontId="79" fillId="39" borderId="158" xfId="68" applyFont="1" applyBorder="1" applyAlignment="1">
      <alignment horizontal="center" vertical="center" wrapText="1"/>
    </xf>
    <xf numFmtId="0" fontId="106" fillId="5" borderId="233" xfId="68" applyFont="1" applyFill="1" applyBorder="1" applyAlignment="1">
      <alignment horizontal="center" vertical="center"/>
    </xf>
    <xf numFmtId="0" fontId="106" fillId="5" borderId="234" xfId="68" applyFont="1" applyFill="1" applyBorder="1" applyAlignment="1">
      <alignment horizontal="center" vertical="center"/>
    </xf>
    <xf numFmtId="0" fontId="106" fillId="5" borderId="235" xfId="68" applyFont="1" applyFill="1" applyBorder="1" applyAlignment="1">
      <alignment horizontal="center" vertical="center"/>
    </xf>
    <xf numFmtId="0" fontId="96" fillId="5" borderId="220" xfId="156" applyFont="1" applyFill="1" applyBorder="1" applyAlignment="1">
      <alignment horizontal="center" vertical="center"/>
    </xf>
    <xf numFmtId="0" fontId="96" fillId="5" borderId="221" xfId="156" applyFont="1" applyFill="1" applyBorder="1" applyAlignment="1">
      <alignment horizontal="center" vertical="center"/>
    </xf>
    <xf numFmtId="0" fontId="96" fillId="5" borderId="213" xfId="156" applyFont="1" applyFill="1" applyBorder="1" applyAlignment="1">
      <alignment horizontal="center" vertical="center"/>
    </xf>
    <xf numFmtId="0" fontId="96" fillId="5" borderId="222" xfId="156" applyFont="1" applyFill="1" applyBorder="1" applyAlignment="1">
      <alignment horizontal="center" vertical="center" wrapText="1"/>
    </xf>
    <xf numFmtId="0" fontId="96" fillId="5" borderId="213" xfId="156" applyFont="1" applyFill="1" applyBorder="1" applyAlignment="1">
      <alignment horizontal="center" vertical="center" wrapText="1"/>
    </xf>
    <xf numFmtId="0" fontId="106" fillId="5" borderId="217" xfId="68" applyFont="1" applyFill="1" applyBorder="1" applyAlignment="1">
      <alignment horizontal="center" vertical="center"/>
    </xf>
    <xf numFmtId="0" fontId="106" fillId="5" borderId="218" xfId="68" applyFont="1" applyFill="1" applyBorder="1" applyAlignment="1">
      <alignment horizontal="center" vertical="center"/>
    </xf>
    <xf numFmtId="0" fontId="106" fillId="5" borderId="219" xfId="68" applyFont="1" applyFill="1" applyBorder="1" applyAlignment="1">
      <alignment horizontal="center" vertical="center"/>
    </xf>
    <xf numFmtId="0" fontId="106" fillId="5" borderId="220" xfId="0" applyFont="1" applyFill="1" applyBorder="1" applyAlignment="1">
      <alignment horizontal="center" vertical="center"/>
    </xf>
    <xf numFmtId="0" fontId="106" fillId="5" borderId="221" xfId="0" applyFont="1" applyFill="1" applyBorder="1" applyAlignment="1">
      <alignment horizontal="center" vertical="center"/>
    </xf>
    <xf numFmtId="0" fontId="106" fillId="5" borderId="215" xfId="0" applyFont="1" applyFill="1" applyBorder="1" applyAlignment="1">
      <alignment horizontal="center" vertical="center"/>
    </xf>
    <xf numFmtId="0" fontId="76" fillId="5" borderId="156" xfId="0" applyFont="1" applyFill="1" applyBorder="1" applyAlignment="1">
      <alignment horizontal="center" vertical="center"/>
    </xf>
    <xf numFmtId="0" fontId="76" fillId="5" borderId="157" xfId="0" applyFont="1" applyFill="1" applyBorder="1" applyAlignment="1">
      <alignment horizontal="center" vertical="center"/>
    </xf>
    <xf numFmtId="0" fontId="76" fillId="5" borderId="158" xfId="0" applyFont="1" applyFill="1" applyBorder="1" applyAlignment="1">
      <alignment horizontal="center" vertical="center"/>
    </xf>
    <xf numFmtId="0" fontId="1" fillId="49" borderId="257" xfId="10" applyFont="1" applyFill="1" applyBorder="1" applyAlignment="1">
      <alignment horizontal="center" wrapText="1"/>
    </xf>
    <xf numFmtId="0" fontId="1" fillId="49" borderId="258" xfId="10" applyFont="1" applyFill="1" applyBorder="1" applyAlignment="1">
      <alignment horizontal="center" wrapText="1"/>
    </xf>
    <xf numFmtId="0" fontId="1" fillId="49" borderId="287" xfId="10" applyFont="1" applyFill="1" applyBorder="1" applyAlignment="1">
      <alignment horizontal="center" wrapText="1"/>
    </xf>
    <xf numFmtId="0" fontId="1" fillId="15" borderId="257" xfId="10" applyFont="1" applyFill="1" applyBorder="1" applyAlignment="1">
      <alignment horizontal="center" wrapText="1"/>
    </xf>
    <xf numFmtId="0" fontId="1" fillId="15" borderId="258" xfId="10" applyFont="1" applyFill="1" applyBorder="1" applyAlignment="1">
      <alignment horizontal="center" wrapText="1"/>
    </xf>
    <xf numFmtId="0" fontId="1" fillId="15" borderId="287" xfId="10" applyFont="1" applyFill="1" applyBorder="1" applyAlignment="1">
      <alignment horizontal="center" wrapText="1"/>
    </xf>
    <xf numFmtId="0" fontId="8" fillId="16" borderId="288" xfId="10" applyFont="1" applyFill="1" applyBorder="1" applyAlignment="1">
      <alignment horizontal="center" vertical="center" wrapText="1"/>
    </xf>
    <xf numFmtId="0" fontId="8" fillId="16" borderId="284" xfId="10" applyFont="1" applyFill="1" applyBorder="1" applyAlignment="1">
      <alignment horizontal="center" vertical="center" wrapText="1"/>
    </xf>
    <xf numFmtId="0" fontId="1" fillId="4" borderId="258" xfId="10" applyFont="1" applyFill="1" applyBorder="1" applyAlignment="1">
      <alignment horizontal="center" wrapText="1"/>
    </xf>
    <xf numFmtId="0" fontId="1" fillId="4" borderId="287" xfId="10" applyFont="1" applyFill="1" applyBorder="1" applyAlignment="1">
      <alignment horizontal="center" wrapText="1"/>
    </xf>
    <xf numFmtId="0" fontId="1" fillId="16" borderId="258" xfId="10" applyFont="1" applyFill="1" applyBorder="1" applyAlignment="1">
      <alignment horizontal="center" wrapText="1"/>
    </xf>
    <xf numFmtId="0" fontId="1" fillId="16" borderId="61" xfId="10" applyFont="1" applyFill="1" applyBorder="1" applyAlignment="1">
      <alignment horizontal="center" wrapText="1"/>
    </xf>
    <xf numFmtId="0" fontId="8" fillId="16" borderId="289" xfId="10" applyFont="1" applyFill="1" applyBorder="1" applyAlignment="1">
      <alignment horizontal="center" vertical="center" wrapText="1"/>
    </xf>
    <xf numFmtId="0" fontId="8" fillId="16" borderId="290" xfId="10" applyFont="1" applyFill="1" applyBorder="1" applyAlignment="1">
      <alignment horizontal="center" vertical="center" wrapText="1"/>
    </xf>
    <xf numFmtId="0" fontId="1" fillId="16" borderId="257" xfId="10" applyFont="1" applyFill="1" applyBorder="1" applyAlignment="1">
      <alignment horizontal="center" wrapText="1"/>
    </xf>
    <xf numFmtId="0" fontId="1" fillId="16" borderId="287" xfId="10" applyFont="1" applyFill="1" applyBorder="1" applyAlignment="1">
      <alignment horizontal="center" wrapText="1"/>
    </xf>
    <xf numFmtId="0" fontId="1" fillId="46" borderId="258" xfId="10" applyFont="1" applyFill="1" applyBorder="1" applyAlignment="1">
      <alignment horizontal="center" wrapText="1"/>
    </xf>
    <xf numFmtId="0" fontId="1" fillId="46" borderId="287" xfId="10" applyFont="1" applyFill="1" applyBorder="1" applyAlignment="1">
      <alignment horizontal="center" wrapText="1"/>
    </xf>
    <xf numFmtId="0" fontId="8" fillId="15" borderId="293" xfId="10" applyFont="1" applyFill="1" applyBorder="1" applyAlignment="1">
      <alignment horizontal="center" vertical="center" wrapText="1"/>
    </xf>
    <xf numFmtId="0" fontId="8" fillId="15" borderId="262" xfId="10" applyFont="1" applyFill="1" applyBorder="1" applyAlignment="1">
      <alignment horizontal="center" vertical="center" wrapText="1"/>
    </xf>
    <xf numFmtId="0" fontId="8" fillId="15" borderId="288" xfId="10" applyFont="1" applyFill="1" applyBorder="1" applyAlignment="1">
      <alignment horizontal="center" vertical="center" wrapText="1"/>
    </xf>
    <xf numFmtId="0" fontId="8" fillId="15" borderId="289" xfId="10" applyFont="1" applyFill="1" applyBorder="1" applyAlignment="1">
      <alignment horizontal="center" vertical="center" wrapText="1"/>
    </xf>
    <xf numFmtId="0" fontId="77" fillId="47" borderId="156" xfId="11" applyFont="1" applyFill="1" applyBorder="1" applyAlignment="1">
      <alignment horizontal="center"/>
    </xf>
    <xf numFmtId="0" fontId="77" fillId="47" borderId="157" xfId="11" applyFont="1" applyFill="1" applyBorder="1" applyAlignment="1">
      <alignment horizontal="center"/>
    </xf>
    <xf numFmtId="0" fontId="77" fillId="47" borderId="158" xfId="11" applyFont="1" applyFill="1" applyBorder="1" applyAlignment="1">
      <alignment horizontal="center"/>
    </xf>
    <xf numFmtId="0" fontId="77" fillId="5" borderId="156" xfId="11" applyFont="1" applyFill="1" applyBorder="1" applyAlignment="1">
      <alignment horizontal="center"/>
    </xf>
    <xf numFmtId="0" fontId="77" fillId="5" borderId="157" xfId="11" applyFont="1" applyFill="1" applyBorder="1" applyAlignment="1">
      <alignment horizontal="center"/>
    </xf>
    <xf numFmtId="0" fontId="77" fillId="5" borderId="158" xfId="11" applyFont="1" applyFill="1" applyBorder="1" applyAlignment="1">
      <alignment horizontal="center"/>
    </xf>
    <xf numFmtId="0" fontId="77" fillId="47" borderId="238" xfId="11" applyFont="1" applyFill="1" applyBorder="1" applyAlignment="1">
      <alignment horizontal="center"/>
    </xf>
    <xf numFmtId="0" fontId="77" fillId="47" borderId="258" xfId="11" applyFont="1" applyFill="1" applyBorder="1" applyAlignment="1">
      <alignment horizontal="center"/>
    </xf>
    <xf numFmtId="0" fontId="77" fillId="47" borderId="259" xfId="11" applyFont="1" applyFill="1" applyBorder="1" applyAlignment="1">
      <alignment horizontal="center"/>
    </xf>
    <xf numFmtId="0" fontId="10" fillId="5" borderId="263" xfId="3" applyFont="1" applyFill="1" applyBorder="1" applyAlignment="1">
      <alignment horizontal="center" vertical="center"/>
    </xf>
    <xf numFmtId="0" fontId="3" fillId="0" borderId="64" xfId="3" applyBorder="1" applyAlignment="1"/>
    <xf numFmtId="0" fontId="3" fillId="0" borderId="76" xfId="3" applyBorder="1" applyAlignment="1"/>
    <xf numFmtId="0" fontId="10" fillId="5" borderId="64" xfId="3" applyFont="1" applyFill="1" applyBorder="1" applyAlignment="1">
      <alignment horizontal="center" vertical="center"/>
    </xf>
    <xf numFmtId="0" fontId="10" fillId="5" borderId="76" xfId="3" applyFont="1" applyFill="1" applyBorder="1" applyAlignment="1">
      <alignment horizontal="center" vertical="center"/>
    </xf>
    <xf numFmtId="0" fontId="10" fillId="0" borderId="64" xfId="3" applyFont="1" applyBorder="1" applyAlignment="1">
      <alignment horizontal="center" vertical="center"/>
    </xf>
    <xf numFmtId="0" fontId="3" fillId="0" borderId="64" xfId="3" applyBorder="1" applyAlignment="1">
      <alignment horizontal="center" vertical="center"/>
    </xf>
    <xf numFmtId="0" fontId="8" fillId="5" borderId="238" xfId="0" applyFont="1" applyFill="1" applyBorder="1" applyAlignment="1">
      <alignment wrapText="1"/>
    </xf>
    <xf numFmtId="0" fontId="0" fillId="0" borderId="259" xfId="0" applyBorder="1" applyAlignment="1">
      <alignment wrapText="1"/>
    </xf>
    <xf numFmtId="0" fontId="0" fillId="0" borderId="258" xfId="0" applyBorder="1" applyAlignment="1">
      <alignment wrapText="1"/>
    </xf>
    <xf numFmtId="0" fontId="10" fillId="48" borderId="257" xfId="156" applyFont="1" applyFill="1" applyBorder="1" applyAlignment="1">
      <alignment horizontal="center" vertical="center"/>
    </xf>
    <xf numFmtId="0" fontId="0" fillId="0" borderId="258" xfId="0" applyBorder="1" applyAlignment="1">
      <alignment horizontal="center" vertical="center"/>
    </xf>
    <xf numFmtId="0" fontId="0" fillId="0" borderId="287" xfId="0" applyBorder="1" applyAlignment="1">
      <alignment horizontal="center" vertical="center"/>
    </xf>
    <xf numFmtId="0" fontId="20" fillId="0" borderId="257" xfId="156" applyFont="1" applyFill="1" applyBorder="1" applyAlignment="1">
      <alignment horizontal="center" vertical="center"/>
    </xf>
    <xf numFmtId="0" fontId="20" fillId="0" borderId="238" xfId="3" applyFont="1" applyFill="1" applyBorder="1" applyAlignment="1">
      <alignment horizontal="center" vertical="center"/>
    </xf>
    <xf numFmtId="0" fontId="3" fillId="0" borderId="258" xfId="3" applyBorder="1" applyAlignment="1">
      <alignment horizontal="center" vertical="center"/>
    </xf>
    <xf numFmtId="0" fontId="3" fillId="0" borderId="259" xfId="3" applyBorder="1" applyAlignment="1">
      <alignment horizontal="center" vertical="center"/>
    </xf>
    <xf numFmtId="0" fontId="8" fillId="0" borderId="238" xfId="156" applyFont="1" applyBorder="1" applyAlignment="1">
      <alignment horizontal="center"/>
    </xf>
    <xf numFmtId="0" fontId="3" fillId="0" borderId="258" xfId="3" applyBorder="1" applyAlignment="1">
      <alignment horizontal="center"/>
    </xf>
    <xf numFmtId="0" fontId="3" fillId="0" borderId="259" xfId="3" applyBorder="1" applyAlignment="1">
      <alignment horizontal="center"/>
    </xf>
    <xf numFmtId="0" fontId="3" fillId="0" borderId="241" xfId="156" applyFont="1" applyBorder="1" applyAlignment="1">
      <alignment horizontal="center" vertical="center" wrapText="1"/>
    </xf>
    <xf numFmtId="0" fontId="3" fillId="0" borderId="241" xfId="3" applyBorder="1" applyAlignment="1">
      <alignment horizontal="center" vertical="center" wrapText="1"/>
    </xf>
    <xf numFmtId="0" fontId="20" fillId="5" borderId="108" xfId="3" applyFont="1" applyFill="1" applyBorder="1" applyAlignment="1">
      <alignment horizontal="center" vertical="center"/>
    </xf>
    <xf numFmtId="0" fontId="20" fillId="5" borderId="0" xfId="3" applyFont="1" applyFill="1" applyBorder="1" applyAlignment="1">
      <alignment horizontal="center" vertical="center"/>
    </xf>
    <xf numFmtId="0" fontId="8" fillId="5" borderId="156" xfId="0" applyFont="1" applyFill="1" applyBorder="1" applyAlignment="1">
      <alignment horizontal="center" wrapText="1"/>
    </xf>
    <xf numFmtId="0" fontId="8" fillId="5" borderId="158" xfId="0" applyFont="1" applyFill="1" applyBorder="1" applyAlignment="1">
      <alignment horizontal="center" wrapText="1"/>
    </xf>
    <xf numFmtId="0" fontId="8" fillId="5" borderId="157" xfId="0" applyFont="1" applyFill="1" applyBorder="1" applyAlignment="1">
      <alignment horizontal="center" wrapText="1"/>
    </xf>
    <xf numFmtId="0" fontId="8" fillId="0" borderId="156" xfId="156" applyFont="1" applyBorder="1" applyAlignment="1">
      <alignment horizontal="center"/>
    </xf>
    <xf numFmtId="0" fontId="8" fillId="0" borderId="157" xfId="156" applyFont="1" applyBorder="1" applyAlignment="1">
      <alignment horizontal="center"/>
    </xf>
    <xf numFmtId="0" fontId="8" fillId="0" borderId="158" xfId="156" applyFont="1" applyBorder="1" applyAlignment="1">
      <alignment horizontal="center"/>
    </xf>
    <xf numFmtId="0" fontId="8" fillId="0" borderId="156" xfId="156" applyFont="1" applyBorder="1" applyAlignment="1">
      <alignment horizontal="center" wrapText="1"/>
    </xf>
    <xf numFmtId="0" fontId="8" fillId="0" borderId="158" xfId="156" applyFont="1" applyBorder="1" applyAlignment="1">
      <alignment horizontal="center" wrapText="1"/>
    </xf>
    <xf numFmtId="0" fontId="8" fillId="0" borderId="127" xfId="156" applyFont="1" applyBorder="1" applyAlignment="1">
      <alignment horizontal="center" vertical="top" wrapText="1"/>
    </xf>
    <xf numFmtId="0" fontId="8" fillId="0" borderId="104" xfId="156" applyFont="1" applyBorder="1" applyAlignment="1">
      <alignment horizontal="center" vertical="top" wrapText="1"/>
    </xf>
    <xf numFmtId="0" fontId="3" fillId="53" borderId="120" xfId="156" applyFill="1" applyBorder="1" applyAlignment="1">
      <alignment horizontal="left"/>
    </xf>
    <xf numFmtId="0" fontId="3" fillId="53" borderId="127" xfId="156" applyFill="1" applyBorder="1" applyAlignment="1">
      <alignment horizontal="left"/>
    </xf>
    <xf numFmtId="0" fontId="3" fillId="53" borderId="104" xfId="156" applyFill="1" applyBorder="1" applyAlignment="1">
      <alignment horizontal="left"/>
    </xf>
    <xf numFmtId="0" fontId="8" fillId="0" borderId="120" xfId="156" applyFont="1" applyBorder="1" applyAlignment="1">
      <alignment horizontal="left" vertical="top"/>
    </xf>
    <xf numFmtId="0" fontId="8" fillId="0" borderId="0" xfId="0" applyFont="1" applyFill="1" applyBorder="1" applyAlignment="1">
      <alignment horizontal="center" vertical="center" wrapText="1"/>
    </xf>
    <xf numFmtId="0" fontId="8" fillId="5" borderId="257" xfId="0" applyFont="1" applyFill="1" applyBorder="1" applyAlignment="1">
      <alignment horizontal="center" vertical="center" wrapText="1"/>
    </xf>
    <xf numFmtId="0" fontId="8" fillId="5" borderId="258" xfId="0" applyFont="1" applyFill="1" applyBorder="1" applyAlignment="1">
      <alignment horizontal="center" vertical="center" wrapText="1"/>
    </xf>
    <xf numFmtId="0" fontId="8" fillId="5" borderId="287" xfId="0" applyFont="1" applyFill="1" applyBorder="1" applyAlignment="1">
      <alignment horizontal="center" vertical="center" wrapText="1"/>
    </xf>
    <xf numFmtId="0" fontId="77" fillId="0" borderId="0" xfId="11" applyFont="1" applyFill="1" applyBorder="1" applyAlignment="1">
      <alignment horizontal="center"/>
    </xf>
    <xf numFmtId="0" fontId="3" fillId="0" borderId="0" xfId="156" applyFont="1" applyFill="1" applyBorder="1" applyAlignment="1">
      <alignment horizontal="center" vertical="center" wrapText="1"/>
    </xf>
    <xf numFmtId="0" fontId="3" fillId="0" borderId="0" xfId="156" applyFont="1" applyFill="1" applyBorder="1" applyAlignment="1">
      <alignment horizontal="center" vertical="center"/>
    </xf>
    <xf numFmtId="0" fontId="3" fillId="3" borderId="127" xfId="156" applyFont="1" applyFill="1" applyBorder="1" applyAlignment="1">
      <alignment horizontal="center" vertical="center" wrapText="1"/>
    </xf>
    <xf numFmtId="0" fontId="3" fillId="3" borderId="104" xfId="156" applyFont="1" applyFill="1" applyBorder="1" applyAlignment="1">
      <alignment horizontal="center" vertical="center" wrapText="1"/>
    </xf>
    <xf numFmtId="0" fontId="3" fillId="6" borderId="292" xfId="156" applyFont="1" applyFill="1" applyBorder="1" applyAlignment="1">
      <alignment horizontal="center" vertical="center"/>
    </xf>
    <xf numFmtId="0" fontId="3" fillId="6" borderId="291" xfId="156" applyFont="1" applyFill="1" applyBorder="1" applyAlignment="1">
      <alignment horizontal="center" vertical="center"/>
    </xf>
    <xf numFmtId="0" fontId="77" fillId="6" borderId="127" xfId="156" applyFont="1" applyFill="1" applyBorder="1" applyAlignment="1">
      <alignment horizontal="center"/>
    </xf>
    <xf numFmtId="0" fontId="77" fillId="6" borderId="103" xfId="156" applyFont="1" applyFill="1" applyBorder="1" applyAlignment="1">
      <alignment horizontal="center"/>
    </xf>
    <xf numFmtId="0" fontId="77" fillId="6" borderId="116" xfId="156" applyFont="1" applyFill="1" applyBorder="1" applyAlignment="1">
      <alignment horizontal="center"/>
    </xf>
    <xf numFmtId="0" fontId="77" fillId="0" borderId="0" xfId="156" applyFont="1" applyFill="1" applyBorder="1" applyAlignment="1">
      <alignment horizontal="center"/>
    </xf>
    <xf numFmtId="0" fontId="77" fillId="47" borderId="257" xfId="11" applyFont="1" applyFill="1" applyBorder="1" applyAlignment="1">
      <alignment horizontal="center"/>
    </xf>
    <xf numFmtId="0" fontId="77" fillId="47" borderId="287" xfId="11" applyFont="1" applyFill="1" applyBorder="1" applyAlignment="1">
      <alignment horizontal="center"/>
    </xf>
    <xf numFmtId="0" fontId="77" fillId="0" borderId="0" xfId="11" applyFont="1" applyFill="1" applyBorder="1" applyAlignment="1">
      <alignment horizontal="center" vertical="center"/>
    </xf>
    <xf numFmtId="0" fontId="77" fillId="47" borderId="257" xfId="11" applyFont="1" applyFill="1" applyBorder="1" applyAlignment="1">
      <alignment horizontal="center" vertical="center"/>
    </xf>
    <xf numFmtId="0" fontId="77" fillId="47" borderId="258" xfId="11" applyFont="1" applyFill="1" applyBorder="1" applyAlignment="1">
      <alignment horizontal="center" vertical="center"/>
    </xf>
    <xf numFmtId="0" fontId="77" fillId="47" borderId="287" xfId="11" applyFont="1" applyFill="1" applyBorder="1" applyAlignment="1">
      <alignment horizontal="center" vertical="center"/>
    </xf>
    <xf numFmtId="0" fontId="3" fillId="3" borderId="268" xfId="156" applyFont="1" applyFill="1" applyBorder="1" applyAlignment="1">
      <alignment horizontal="center" vertical="center" wrapText="1"/>
    </xf>
    <xf numFmtId="0" fontId="3" fillId="3" borderId="284" xfId="156" applyFont="1" applyFill="1" applyBorder="1" applyAlignment="1">
      <alignment horizontal="center" vertical="center" wrapText="1"/>
    </xf>
    <xf numFmtId="0" fontId="77" fillId="47" borderId="260" xfId="11" applyFont="1" applyFill="1" applyBorder="1" applyAlignment="1">
      <alignment horizontal="center" vertical="center"/>
    </xf>
    <xf numFmtId="0" fontId="77" fillId="47" borderId="261" xfId="11" applyFont="1" applyFill="1" applyBorder="1" applyAlignment="1">
      <alignment horizontal="center" vertical="center"/>
    </xf>
    <xf numFmtId="0" fontId="77" fillId="47" borderId="262" xfId="11" applyFont="1" applyFill="1" applyBorder="1" applyAlignment="1">
      <alignment horizontal="center" vertical="center"/>
    </xf>
    <xf numFmtId="0" fontId="3" fillId="2" borderId="257" xfId="156" applyFont="1" applyFill="1" applyBorder="1" applyAlignment="1">
      <alignment horizontal="center" vertical="center"/>
    </xf>
    <xf numFmtId="0" fontId="3" fillId="2" borderId="258" xfId="156" applyFont="1" applyFill="1" applyBorder="1" applyAlignment="1">
      <alignment horizontal="center" vertical="center"/>
    </xf>
    <xf numFmtId="0" fontId="3" fillId="2" borderId="287" xfId="156" applyFont="1" applyFill="1" applyBorder="1" applyAlignment="1">
      <alignment horizontal="center" vertical="center"/>
    </xf>
    <xf numFmtId="0" fontId="3" fillId="0" borderId="257" xfId="156" applyFont="1" applyFill="1" applyBorder="1" applyAlignment="1">
      <alignment horizontal="center" vertical="center"/>
    </xf>
    <xf numFmtId="0" fontId="3" fillId="0" borderId="287" xfId="156" applyFont="1" applyFill="1" applyBorder="1" applyAlignment="1">
      <alignment horizontal="center" vertical="center"/>
    </xf>
    <xf numFmtId="0" fontId="3" fillId="3" borderId="257" xfId="156" applyFont="1" applyFill="1" applyBorder="1" applyAlignment="1">
      <alignment horizontal="center" vertical="center"/>
    </xf>
    <xf numFmtId="0" fontId="3" fillId="3" borderId="287" xfId="156" applyFont="1" applyFill="1" applyBorder="1" applyAlignment="1">
      <alignment horizontal="center" vertical="center"/>
    </xf>
    <xf numFmtId="0" fontId="3" fillId="6" borderId="257" xfId="156" applyFont="1" applyFill="1" applyBorder="1" applyAlignment="1">
      <alignment horizontal="center" vertical="center"/>
    </xf>
    <xf numFmtId="0" fontId="3" fillId="6" borderId="258" xfId="156" applyFont="1" applyFill="1" applyBorder="1" applyAlignment="1">
      <alignment horizontal="center" vertical="center"/>
    </xf>
    <xf numFmtId="0" fontId="3" fillId="6" borderId="287" xfId="156" applyFont="1" applyFill="1" applyBorder="1" applyAlignment="1">
      <alignment horizontal="center" vertical="center"/>
    </xf>
    <xf numFmtId="0" fontId="77" fillId="47" borderId="0" xfId="156" applyFont="1" applyFill="1" applyBorder="1" applyAlignment="1">
      <alignment horizontal="center"/>
    </xf>
    <xf numFmtId="0" fontId="77" fillId="47" borderId="0" xfId="11" applyFont="1" applyFill="1" applyBorder="1" applyAlignment="1">
      <alignment horizontal="center"/>
    </xf>
    <xf numFmtId="0" fontId="10" fillId="48" borderId="257" xfId="156" applyFont="1" applyFill="1" applyBorder="1" applyAlignment="1">
      <alignment horizontal="center" wrapText="1"/>
    </xf>
    <xf numFmtId="0" fontId="10" fillId="48" borderId="258" xfId="156" applyFont="1" applyFill="1" applyBorder="1" applyAlignment="1">
      <alignment horizontal="center" wrapText="1"/>
    </xf>
    <xf numFmtId="0" fontId="10" fillId="48" borderId="287" xfId="156" applyFont="1" applyFill="1" applyBorder="1" applyAlignment="1">
      <alignment horizontal="center" wrapText="1"/>
    </xf>
    <xf numFmtId="0" fontId="10" fillId="48" borderId="258" xfId="156" applyFont="1" applyFill="1" applyBorder="1" applyAlignment="1">
      <alignment horizontal="center" vertical="center"/>
    </xf>
    <xf numFmtId="0" fontId="10" fillId="48" borderId="287" xfId="156" applyFont="1" applyFill="1" applyBorder="1" applyAlignment="1">
      <alignment horizontal="center" vertical="center"/>
    </xf>
    <xf numFmtId="0" fontId="8" fillId="0" borderId="257" xfId="3" applyFont="1" applyBorder="1" applyAlignment="1">
      <alignment horizontal="center" wrapText="1"/>
    </xf>
    <xf numFmtId="0" fontId="8" fillId="0" borderId="258" xfId="3" applyFont="1" applyBorder="1" applyAlignment="1">
      <alignment horizontal="center" wrapText="1"/>
    </xf>
    <xf numFmtId="0" fontId="8" fillId="0" borderId="287" xfId="3" applyFont="1" applyBorder="1" applyAlignment="1">
      <alignment horizontal="center" wrapText="1"/>
    </xf>
    <xf numFmtId="0" fontId="3" fillId="8" borderId="0" xfId="3" applyFont="1" applyFill="1" applyAlignment="1">
      <alignment horizontal="left" vertical="center"/>
    </xf>
    <xf numFmtId="0" fontId="8" fillId="8" borderId="0" xfId="3" applyFont="1" applyFill="1" applyAlignment="1">
      <alignment horizontal="left" vertical="center"/>
    </xf>
    <xf numFmtId="0" fontId="32" fillId="0" borderId="238" xfId="156" applyFont="1" applyFill="1" applyBorder="1" applyAlignment="1">
      <alignment horizontal="center" vertical="center"/>
    </xf>
    <xf numFmtId="0" fontId="104" fillId="0" borderId="258" xfId="3" applyFont="1" applyBorder="1" applyAlignment="1"/>
    <xf numFmtId="0" fontId="104" fillId="0" borderId="259" xfId="3" applyFont="1" applyBorder="1" applyAlignment="1"/>
    <xf numFmtId="0" fontId="10" fillId="48" borderId="238" xfId="156" applyFont="1" applyFill="1" applyBorder="1" applyAlignment="1">
      <alignment horizontal="center" vertical="center"/>
    </xf>
    <xf numFmtId="0" fontId="9" fillId="48" borderId="258" xfId="3" applyFont="1" applyFill="1" applyBorder="1" applyAlignment="1"/>
    <xf numFmtId="0" fontId="3" fillId="0" borderId="258" xfId="3" applyBorder="1" applyAlignment="1"/>
    <xf numFmtId="0" fontId="3" fillId="0" borderId="259" xfId="3" applyBorder="1" applyAlignment="1"/>
    <xf numFmtId="0" fontId="8" fillId="0" borderId="238" xfId="156" applyFont="1" applyBorder="1" applyAlignment="1">
      <alignment horizontal="center" vertical="center" wrapText="1"/>
    </xf>
    <xf numFmtId="0" fontId="3" fillId="0" borderId="258" xfId="3" applyBorder="1" applyAlignment="1">
      <alignment horizontal="center" vertical="center" wrapText="1"/>
    </xf>
    <xf numFmtId="0" fontId="3" fillId="0" borderId="259" xfId="3" applyBorder="1" applyAlignment="1">
      <alignment horizontal="center" vertical="center" wrapText="1"/>
    </xf>
    <xf numFmtId="0" fontId="8" fillId="0" borderId="238" xfId="156" applyFont="1" applyBorder="1" applyAlignment="1">
      <alignment vertical="center"/>
    </xf>
    <xf numFmtId="0" fontId="3" fillId="0" borderId="258" xfId="3" applyBorder="1" applyAlignment="1">
      <alignment vertical="center"/>
    </xf>
    <xf numFmtId="0" fontId="3" fillId="0" borderId="259" xfId="3" applyBorder="1" applyAlignment="1">
      <alignment vertical="center"/>
    </xf>
    <xf numFmtId="0" fontId="3" fillId="14" borderId="129" xfId="156" applyFont="1" applyFill="1" applyBorder="1" applyAlignment="1"/>
    <xf numFmtId="0" fontId="3" fillId="0" borderId="103" xfId="3" applyBorder="1" applyAlignment="1"/>
    <xf numFmtId="0" fontId="3" fillId="0" borderId="165" xfId="3" applyBorder="1" applyAlignment="1"/>
    <xf numFmtId="0" fontId="8" fillId="53" borderId="129" xfId="156" applyFont="1" applyFill="1" applyBorder="1" applyAlignment="1"/>
    <xf numFmtId="0" fontId="3" fillId="53" borderId="165" xfId="3" applyFill="1" applyBorder="1" applyAlignment="1"/>
    <xf numFmtId="0" fontId="3" fillId="14" borderId="270" xfId="156" applyFont="1" applyFill="1" applyBorder="1" applyAlignment="1"/>
    <xf numFmtId="0" fontId="3" fillId="0" borderId="167" xfId="3" applyBorder="1" applyAlignment="1"/>
    <xf numFmtId="0" fontId="3" fillId="0" borderId="179" xfId="3" applyBorder="1" applyAlignment="1"/>
    <xf numFmtId="0" fontId="8" fillId="53" borderId="270" xfId="156" applyFont="1" applyFill="1" applyBorder="1" applyAlignment="1"/>
    <xf numFmtId="0" fontId="3" fillId="53" borderId="179" xfId="3" applyFill="1" applyBorder="1" applyAlignment="1"/>
    <xf numFmtId="0" fontId="3" fillId="14" borderId="103" xfId="156" applyFont="1" applyFill="1" applyBorder="1" applyAlignment="1"/>
    <xf numFmtId="0" fontId="3" fillId="14" borderId="165" xfId="156" applyFont="1" applyFill="1" applyBorder="1" applyAlignment="1"/>
    <xf numFmtId="0" fontId="8" fillId="53" borderId="165" xfId="156" applyFont="1" applyFill="1" applyBorder="1" applyAlignment="1"/>
    <xf numFmtId="0" fontId="3" fillId="14" borderId="267" xfId="156" applyFont="1" applyFill="1" applyBorder="1" applyAlignment="1"/>
    <xf numFmtId="0" fontId="3" fillId="14" borderId="83" xfId="156" applyFont="1" applyFill="1" applyBorder="1" applyAlignment="1"/>
    <xf numFmtId="0" fontId="3" fillId="14" borderId="271" xfId="156" applyFont="1" applyFill="1" applyBorder="1" applyAlignment="1"/>
    <xf numFmtId="0" fontId="10" fillId="0" borderId="238" xfId="156" applyFont="1" applyBorder="1" applyAlignment="1">
      <alignment horizontal="center"/>
    </xf>
    <xf numFmtId="0" fontId="9" fillId="0" borderId="258" xfId="3" applyFont="1" applyBorder="1" applyAlignment="1">
      <alignment horizontal="center"/>
    </xf>
    <xf numFmtId="0" fontId="9" fillId="0" borderId="259" xfId="3" applyFont="1" applyBorder="1" applyAlignment="1">
      <alignment horizontal="center"/>
    </xf>
    <xf numFmtId="0" fontId="20" fillId="48" borderId="257" xfId="156" applyFont="1" applyFill="1" applyBorder="1" applyAlignment="1">
      <alignment horizontal="center" vertical="center"/>
    </xf>
    <xf numFmtId="0" fontId="20" fillId="48" borderId="258" xfId="156" applyFont="1" applyFill="1" applyBorder="1" applyAlignment="1">
      <alignment horizontal="center" vertical="center"/>
    </xf>
    <xf numFmtId="0" fontId="20" fillId="48" borderId="287" xfId="156" applyFont="1" applyFill="1" applyBorder="1" applyAlignment="1">
      <alignment horizontal="center" vertical="center"/>
    </xf>
    <xf numFmtId="0" fontId="18" fillId="5" borderId="0" xfId="156" applyFont="1" applyFill="1" applyBorder="1" applyAlignment="1">
      <alignment vertical="center"/>
    </xf>
    <xf numFmtId="0" fontId="3" fillId="5" borderId="0" xfId="3" applyFill="1" applyAlignment="1"/>
    <xf numFmtId="0" fontId="0" fillId="5" borderId="0" xfId="0" applyFill="1" applyAlignment="1"/>
    <xf numFmtId="0" fontId="20" fillId="0" borderId="108" xfId="156" applyFont="1" applyFill="1" applyBorder="1" applyAlignment="1">
      <alignment horizontal="center" vertical="center"/>
    </xf>
    <xf numFmtId="0" fontId="0" fillId="0" borderId="108" xfId="0" applyBorder="1" applyAlignment="1"/>
    <xf numFmtId="0" fontId="0" fillId="0" borderId="0" xfId="0" applyBorder="1" applyAlignment="1"/>
    <xf numFmtId="0" fontId="23" fillId="0" borderId="238" xfId="156" applyFont="1" applyBorder="1" applyAlignment="1">
      <alignment horizontal="center"/>
    </xf>
    <xf numFmtId="0" fontId="0" fillId="0" borderId="259" xfId="0" applyBorder="1" applyAlignment="1">
      <alignment horizontal="center"/>
    </xf>
    <xf numFmtId="0" fontId="20" fillId="0" borderId="258" xfId="156" applyFont="1" applyFill="1" applyBorder="1" applyAlignment="1">
      <alignment horizontal="center" vertical="center"/>
    </xf>
    <xf numFmtId="0" fontId="20" fillId="0" borderId="287" xfId="156" applyFont="1" applyFill="1" applyBorder="1" applyAlignment="1">
      <alignment horizontal="center" vertical="center"/>
    </xf>
    <xf numFmtId="0" fontId="76" fillId="5" borderId="140" xfId="1" applyFont="1" applyFill="1" applyBorder="1" applyAlignment="1">
      <alignment horizontal="center" vertical="center"/>
    </xf>
    <xf numFmtId="0" fontId="76" fillId="5" borderId="136" xfId="1" applyFont="1" applyFill="1" applyBorder="1" applyAlignment="1">
      <alignment horizontal="center" vertical="center"/>
    </xf>
    <xf numFmtId="0" fontId="28" fillId="0" borderId="65" xfId="11" applyFont="1" applyFill="1" applyBorder="1" applyAlignment="1">
      <alignment horizontal="right" vertical="center" wrapText="1" indent="1"/>
    </xf>
    <xf numFmtId="0" fontId="28" fillId="0" borderId="48" xfId="11" applyFont="1" applyFill="1" applyBorder="1" applyAlignment="1">
      <alignment horizontal="right" vertical="center" wrapText="1" indent="1"/>
    </xf>
    <xf numFmtId="0" fontId="28" fillId="0" borderId="28" xfId="11" applyFont="1" applyFill="1" applyBorder="1" applyAlignment="1">
      <alignment horizontal="right" vertical="center" wrapText="1" indent="1"/>
    </xf>
    <xf numFmtId="0" fontId="8" fillId="0" borderId="66" xfId="13" applyFont="1" applyFill="1" applyBorder="1" applyAlignment="1">
      <alignment horizontal="center" vertical="center"/>
    </xf>
    <xf numFmtId="0" fontId="8" fillId="0" borderId="50" xfId="13" applyFont="1" applyFill="1" applyBorder="1" applyAlignment="1">
      <alignment horizontal="center" vertical="center" wrapText="1"/>
    </xf>
    <xf numFmtId="0" fontId="8" fillId="0" borderId="102" xfId="13" applyFont="1" applyFill="1" applyBorder="1" applyAlignment="1">
      <alignment horizontal="center" vertical="center" wrapText="1"/>
    </xf>
    <xf numFmtId="0" fontId="8" fillId="0" borderId="103" xfId="13" applyFont="1" applyFill="1" applyBorder="1" applyAlignment="1">
      <alignment horizontal="center" vertical="center" wrapText="1"/>
    </xf>
    <xf numFmtId="0" fontId="8" fillId="0" borderId="104" xfId="13" applyFont="1" applyFill="1" applyBorder="1" applyAlignment="1">
      <alignment horizontal="center" vertical="center" wrapText="1"/>
    </xf>
    <xf numFmtId="0" fontId="8" fillId="0" borderId="288" xfId="13" applyFont="1" applyFill="1" applyBorder="1" applyAlignment="1">
      <alignment horizontal="center" vertical="center"/>
    </xf>
    <xf numFmtId="0" fontId="8" fillId="0" borderId="290" xfId="13" applyFont="1" applyFill="1" applyBorder="1" applyAlignment="1">
      <alignment horizontal="center" vertical="center"/>
    </xf>
    <xf numFmtId="0" fontId="8" fillId="0" borderId="284" xfId="13" applyFont="1" applyFill="1" applyBorder="1" applyAlignment="1">
      <alignment horizontal="center" vertical="center"/>
    </xf>
    <xf numFmtId="0" fontId="30" fillId="0" borderId="127" xfId="13" applyFont="1" applyFill="1" applyBorder="1" applyAlignment="1">
      <alignment horizontal="center" vertical="center"/>
    </xf>
    <xf numFmtId="0" fontId="30" fillId="0" borderId="103" xfId="13" applyFont="1" applyFill="1" applyBorder="1" applyAlignment="1">
      <alignment horizontal="center" vertical="center"/>
    </xf>
    <xf numFmtId="0" fontId="30" fillId="0" borderId="104" xfId="13" applyFont="1" applyFill="1" applyBorder="1" applyAlignment="1">
      <alignment horizontal="center" vertical="center"/>
    </xf>
    <xf numFmtId="0" fontId="29" fillId="0" borderId="50" xfId="7" applyFont="1" applyFill="1" applyBorder="1" applyAlignment="1">
      <alignment horizontal="right" vertical="center" wrapText="1" indent="1"/>
    </xf>
    <xf numFmtId="0" fontId="30" fillId="0" borderId="50" xfId="13" applyFont="1" applyFill="1" applyBorder="1" applyAlignment="1">
      <alignment horizontal="center" vertical="center"/>
    </xf>
    <xf numFmtId="0" fontId="8" fillId="0" borderId="110" xfId="13" applyFont="1" applyFill="1" applyBorder="1" applyAlignment="1">
      <alignment horizontal="center" vertical="center" wrapText="1"/>
    </xf>
    <xf numFmtId="0" fontId="8" fillId="11" borderId="0" xfId="3" applyFont="1" applyFill="1" applyBorder="1" applyAlignment="1" applyProtection="1">
      <alignment horizontal="left" vertical="top" wrapText="1"/>
      <protection locked="0"/>
    </xf>
    <xf numFmtId="0" fontId="23" fillId="54" borderId="263" xfId="156" applyFont="1" applyFill="1" applyBorder="1" applyAlignment="1">
      <alignment horizontal="center" vertical="center"/>
    </xf>
    <xf numFmtId="0" fontId="23" fillId="54" borderId="119" xfId="156" applyFont="1" applyFill="1" applyBorder="1" applyAlignment="1">
      <alignment horizontal="center" vertical="center"/>
    </xf>
    <xf numFmtId="0" fontId="23" fillId="54" borderId="76" xfId="156" applyFont="1" applyFill="1" applyBorder="1" applyAlignment="1">
      <alignment horizontal="center" vertical="center"/>
    </xf>
    <xf numFmtId="0" fontId="23" fillId="54" borderId="204" xfId="156" applyFont="1" applyFill="1" applyBorder="1" applyAlignment="1">
      <alignment horizontal="center" vertical="center"/>
    </xf>
    <xf numFmtId="0" fontId="23" fillId="54" borderId="248" xfId="156" applyFont="1" applyFill="1" applyBorder="1" applyAlignment="1">
      <alignment horizontal="center" vertical="center"/>
    </xf>
    <xf numFmtId="0" fontId="23" fillId="54" borderId="117" xfId="156" applyFont="1" applyFill="1" applyBorder="1" applyAlignment="1">
      <alignment horizontal="center" vertical="center"/>
    </xf>
    <xf numFmtId="0" fontId="3" fillId="55" borderId="132" xfId="3" applyFill="1" applyBorder="1"/>
    <xf numFmtId="0" fontId="3" fillId="55" borderId="120" xfId="3" applyFill="1" applyBorder="1"/>
    <xf numFmtId="0" fontId="3" fillId="55" borderId="133" xfId="3" applyFill="1" applyBorder="1"/>
    <xf numFmtId="0" fontId="3" fillId="55" borderId="265" xfId="3" applyFill="1" applyBorder="1"/>
    <xf numFmtId="0" fontId="3" fillId="55" borderId="205" xfId="3" applyFill="1" applyBorder="1"/>
    <xf numFmtId="0" fontId="3" fillId="55" borderId="224" xfId="3" applyFill="1" applyBorder="1"/>
    <xf numFmtId="0" fontId="3" fillId="53" borderId="260" xfId="156" applyFont="1" applyFill="1" applyBorder="1"/>
    <xf numFmtId="0" fontId="3" fillId="53" borderId="263" xfId="156" applyFont="1" applyFill="1" applyBorder="1"/>
    <xf numFmtId="0" fontId="3" fillId="53" borderId="103" xfId="156" applyFont="1" applyFill="1" applyBorder="1"/>
    <xf numFmtId="0" fontId="3" fillId="53" borderId="119" xfId="156" applyFont="1" applyFill="1" applyBorder="1"/>
    <xf numFmtId="0" fontId="3" fillId="53" borderId="151" xfId="156" applyFont="1" applyFill="1" applyBorder="1"/>
    <xf numFmtId="169" fontId="3" fillId="55" borderId="132" xfId="156" applyNumberFormat="1" applyFont="1" applyFill="1" applyBorder="1"/>
    <xf numFmtId="169" fontId="3" fillId="55" borderId="120" xfId="156" applyNumberFormat="1" applyFont="1" applyFill="1" applyBorder="1"/>
    <xf numFmtId="169" fontId="3" fillId="55" borderId="307" xfId="156" applyNumberFormat="1" applyFont="1" applyFill="1" applyBorder="1"/>
    <xf numFmtId="169" fontId="3" fillId="55" borderId="80" xfId="156" applyNumberFormat="1" applyFont="1" applyFill="1" applyBorder="1"/>
    <xf numFmtId="169" fontId="3" fillId="55" borderId="105" xfId="156" applyNumberFormat="1" applyFont="1" applyFill="1" applyBorder="1"/>
    <xf numFmtId="169" fontId="3" fillId="55" borderId="78" xfId="156" applyNumberFormat="1" applyFont="1" applyFill="1" applyBorder="1"/>
    <xf numFmtId="0" fontId="3" fillId="55" borderId="265" xfId="156" applyFont="1" applyFill="1" applyBorder="1"/>
    <xf numFmtId="0" fontId="3" fillId="55" borderId="205" xfId="156" applyFont="1" applyFill="1" applyBorder="1"/>
    <xf numFmtId="0" fontId="3" fillId="55" borderId="224" xfId="156" applyFont="1" applyFill="1" applyBorder="1"/>
  </cellXfs>
  <cellStyles count="328">
    <cellStyle name=" 1" xfId="14"/>
    <cellStyle name="_Capex" xfId="15"/>
    <cellStyle name="_UED AMP 2009-14 Final 250309 Less PU" xfId="16"/>
    <cellStyle name="_UED AMP 2009-14 Final 250309 Less PU_1011 monthly" xfId="17"/>
    <cellStyle name="20% - Accent1 2" xfId="18"/>
    <cellStyle name="20% - Accent2 2" xfId="19"/>
    <cellStyle name="20% - Accent3 2" xfId="20"/>
    <cellStyle name="20% - Accent4 2" xfId="21"/>
    <cellStyle name="20% - Accent5 2" xfId="22"/>
    <cellStyle name="20% - Accent6 2" xfId="23"/>
    <cellStyle name="40% - Accent1 2" xfId="24"/>
    <cellStyle name="40% - Accent2 2" xfId="25"/>
    <cellStyle name="40% - Accent3 2" xfId="26"/>
    <cellStyle name="40% - Accent4 2" xfId="27"/>
    <cellStyle name="40% - Accent5 2" xfId="28"/>
    <cellStyle name="40% - Accent6 2" xfId="29"/>
    <cellStyle name="60% - Accent1 2" xfId="30"/>
    <cellStyle name="60% - Accent2 2" xfId="31"/>
    <cellStyle name="60% - Accent3 2" xfId="32"/>
    <cellStyle name="60% - Accent4 2" xfId="33"/>
    <cellStyle name="60% - Accent5 2" xfId="34"/>
    <cellStyle name="60% - Accent6 2" xfId="35"/>
    <cellStyle name="Accent1 - 20%" xfId="36"/>
    <cellStyle name="Accent1 - 40%" xfId="37"/>
    <cellStyle name="Accent1 - 60%" xfId="38"/>
    <cellStyle name="Accent1 2" xfId="39"/>
    <cellStyle name="Accent2 - 20%" xfId="40"/>
    <cellStyle name="Accent2 - 40%" xfId="41"/>
    <cellStyle name="Accent2 - 60%" xfId="42"/>
    <cellStyle name="Accent2 2" xfId="43"/>
    <cellStyle name="Accent3 - 20%" xfId="44"/>
    <cellStyle name="Accent3 - 40%" xfId="45"/>
    <cellStyle name="Accent3 - 60%" xfId="46"/>
    <cellStyle name="Accent3 2" xfId="47"/>
    <cellStyle name="Accent4 - 20%" xfId="48"/>
    <cellStyle name="Accent4 - 40%" xfId="49"/>
    <cellStyle name="Accent4 - 60%" xfId="50"/>
    <cellStyle name="Accent4 2" xfId="51"/>
    <cellStyle name="Accent5 - 20%" xfId="52"/>
    <cellStyle name="Accent5 - 40%" xfId="53"/>
    <cellStyle name="Accent5 - 60%" xfId="54"/>
    <cellStyle name="Accent5 2" xfId="55"/>
    <cellStyle name="Accent6 - 20%" xfId="56"/>
    <cellStyle name="Accent6 - 40%" xfId="57"/>
    <cellStyle name="Accent6 - 60%" xfId="58"/>
    <cellStyle name="Accent6 2" xfId="59"/>
    <cellStyle name="Agara" xfId="60"/>
    <cellStyle name="B79812_.wvu.PrintTitlest" xfId="61"/>
    <cellStyle name="Bad 2" xfId="62"/>
    <cellStyle name="Black" xfId="63"/>
    <cellStyle name="Blockout" xfId="64"/>
    <cellStyle name="Blockout 2" xfId="65"/>
    <cellStyle name="Blue" xfId="66"/>
    <cellStyle name="Calculation 2" xfId="67"/>
    <cellStyle name="Calculation 2 2" xfId="241"/>
    <cellStyle name="Calculation 2 2 2" xfId="268"/>
    <cellStyle name="Calculation 2 2 3" xfId="269"/>
    <cellStyle name="Calculation 2 3" xfId="242"/>
    <cellStyle name="Calculation 2 3 2" xfId="270"/>
    <cellStyle name="Calculation 2 3 3" xfId="271"/>
    <cellStyle name="Calculation 2 4" xfId="243"/>
    <cellStyle name="Calculation 2 4 2" xfId="272"/>
    <cellStyle name="Calculation 2 4 3" xfId="273"/>
    <cellStyle name="Calculation 2 5" xfId="244"/>
    <cellStyle name="Calculation 2 5 2" xfId="274"/>
    <cellStyle name="Calculation 2 5 3" xfId="275"/>
    <cellStyle name="Check Cell 2" xfId="68"/>
    <cellStyle name="Comma" xfId="319" builtinId="3"/>
    <cellStyle name="Comma [0]7Z_87C" xfId="69"/>
    <cellStyle name="Comma 0" xfId="70"/>
    <cellStyle name="Comma 1" xfId="71"/>
    <cellStyle name="Comma 2" xfId="72"/>
    <cellStyle name="Comma 2 2" xfId="73"/>
    <cellStyle name="Comma 2 3" xfId="74"/>
    <cellStyle name="Comma 3" xfId="75"/>
    <cellStyle name="Comma 4" xfId="76"/>
    <cellStyle name="Comma_1e. STPIS Exclusions" xfId="318"/>
    <cellStyle name="Comma0" xfId="77"/>
    <cellStyle name="Currency" xfId="267" builtinId="4"/>
    <cellStyle name="Currency 11" xfId="78"/>
    <cellStyle name="Currency 2" xfId="12"/>
    <cellStyle name="Currency 3" xfId="79"/>
    <cellStyle name="Currency 4" xfId="80"/>
    <cellStyle name="D4_B8B1_005004B79812_.wvu.PrintTitlest" xfId="81"/>
    <cellStyle name="Date" xfId="82"/>
    <cellStyle name="Emphasis 1" xfId="83"/>
    <cellStyle name="Emphasis 2" xfId="84"/>
    <cellStyle name="Emphasis 3" xfId="85"/>
    <cellStyle name="Euro" xfId="86"/>
    <cellStyle name="Explanatory Text 2" xfId="87"/>
    <cellStyle name="Fixed" xfId="88"/>
    <cellStyle name="Gilsans" xfId="89"/>
    <cellStyle name="Gilsansl" xfId="90"/>
    <cellStyle name="Good 2" xfId="91"/>
    <cellStyle name="Heading 1 2" xfId="92"/>
    <cellStyle name="Heading 1 3" xfId="93"/>
    <cellStyle name="Heading 2 2" xfId="94"/>
    <cellStyle name="Heading 2 3" xfId="95"/>
    <cellStyle name="Heading 3 2" xfId="96"/>
    <cellStyle name="Heading 3 2 2" xfId="245"/>
    <cellStyle name="Heading 3 3" xfId="97"/>
    <cellStyle name="Heading 4 2" xfId="98"/>
    <cellStyle name="Heading 4 3" xfId="99"/>
    <cellStyle name="Heading(4)" xfId="100"/>
    <cellStyle name="Hyperlink" xfId="234" builtinId="8"/>
    <cellStyle name="Hyperlink 2" xfId="8"/>
    <cellStyle name="Hyperlink 3" xfId="317"/>
    <cellStyle name="Hyperlink Arrow" xfId="101"/>
    <cellStyle name="Hyperlink Text" xfId="102"/>
    <cellStyle name="Input 2" xfId="103"/>
    <cellStyle name="Input 2 2" xfId="246"/>
    <cellStyle name="Input 2 2 2" xfId="276"/>
    <cellStyle name="Input 2 2 3" xfId="277"/>
    <cellStyle name="Input 2 3" xfId="247"/>
    <cellStyle name="Input 2 3 2" xfId="278"/>
    <cellStyle name="Input 2 3 3" xfId="279"/>
    <cellStyle name="Input 2 4" xfId="248"/>
    <cellStyle name="Input 2 4 2" xfId="280"/>
    <cellStyle name="Input 2 4 3" xfId="281"/>
    <cellStyle name="Input 2 5" xfId="249"/>
    <cellStyle name="Input 2 5 2" xfId="282"/>
    <cellStyle name="Input 2 5 3" xfId="283"/>
    <cellStyle name="Input1" xfId="104"/>
    <cellStyle name="Input1 2" xfId="105"/>
    <cellStyle name="Input1 3" xfId="320"/>
    <cellStyle name="Input1 4" xfId="321"/>
    <cellStyle name="Input3" xfId="106"/>
    <cellStyle name="Input3 2" xfId="322"/>
    <cellStyle name="Input3 3" xfId="323"/>
    <cellStyle name="Input3 4" xfId="324"/>
    <cellStyle name="Lines" xfId="107"/>
    <cellStyle name="Linked Cell 2" xfId="108"/>
    <cellStyle name="Mine" xfId="109"/>
    <cellStyle name="Model Name" xfId="110"/>
    <cellStyle name="Neutral 2" xfId="111"/>
    <cellStyle name="Normal" xfId="0" builtinId="0"/>
    <cellStyle name="Normal - Style1" xfId="112"/>
    <cellStyle name="Normal 10" xfId="3"/>
    <cellStyle name="Normal 11" xfId="113"/>
    <cellStyle name="Normal 114" xfId="7"/>
    <cellStyle name="Normal 12" xfId="233"/>
    <cellStyle name="Normal 13" xfId="2"/>
    <cellStyle name="Normal 13 2" xfId="235"/>
    <cellStyle name="Normal 14" xfId="10"/>
    <cellStyle name="Normal 14 2" xfId="114"/>
    <cellStyle name="Normal 143" xfId="115"/>
    <cellStyle name="Normal 144" xfId="116"/>
    <cellStyle name="Normal 147" xfId="117"/>
    <cellStyle name="Normal 148" xfId="118"/>
    <cellStyle name="Normal 149" xfId="119"/>
    <cellStyle name="Normal 150" xfId="120"/>
    <cellStyle name="Normal 151" xfId="121"/>
    <cellStyle name="Normal 152" xfId="122"/>
    <cellStyle name="Normal 153" xfId="123"/>
    <cellStyle name="Normal 154" xfId="124"/>
    <cellStyle name="Normal 155" xfId="125"/>
    <cellStyle name="Normal 156" xfId="126"/>
    <cellStyle name="Normal 161" xfId="127"/>
    <cellStyle name="Normal 162" xfId="128"/>
    <cellStyle name="Normal 163" xfId="129"/>
    <cellStyle name="Normal 164" xfId="130"/>
    <cellStyle name="Normal 169" xfId="131"/>
    <cellStyle name="Normal 170" xfId="132"/>
    <cellStyle name="Normal 171" xfId="133"/>
    <cellStyle name="Normal 172" xfId="134"/>
    <cellStyle name="Normal 177" xfId="135"/>
    <cellStyle name="Normal 178" xfId="136"/>
    <cellStyle name="Normal 179" xfId="137"/>
    <cellStyle name="Normal 180" xfId="138"/>
    <cellStyle name="Normal 181" xfId="139"/>
    <cellStyle name="Normal 182" xfId="140"/>
    <cellStyle name="Normal 183" xfId="141"/>
    <cellStyle name="Normal 184" xfId="142"/>
    <cellStyle name="Normal 185" xfId="143"/>
    <cellStyle name="Normal 186" xfId="144"/>
    <cellStyle name="Normal 187" xfId="145"/>
    <cellStyle name="Normal 188" xfId="146"/>
    <cellStyle name="Normal 189" xfId="147"/>
    <cellStyle name="Normal 190" xfId="148"/>
    <cellStyle name="Normal 192" xfId="149"/>
    <cellStyle name="Normal 193" xfId="150"/>
    <cellStyle name="Normal 196" xfId="151"/>
    <cellStyle name="Normal 197" xfId="152"/>
    <cellStyle name="Normal 198" xfId="153"/>
    <cellStyle name="Normal 199" xfId="154"/>
    <cellStyle name="Normal 2" xfId="155"/>
    <cellStyle name="Normal 2 2" xfId="156"/>
    <cellStyle name="Normal 2 2 2" xfId="1"/>
    <cellStyle name="Normal 2 3" xfId="157"/>
    <cellStyle name="Normal 2 4" xfId="236"/>
    <cellStyle name="Normal 20" xfId="4"/>
    <cellStyle name="Normal 200" xfId="158"/>
    <cellStyle name="Normal 201" xfId="159"/>
    <cellStyle name="Normal 202" xfId="160"/>
    <cellStyle name="Normal 203" xfId="161"/>
    <cellStyle name="Normal 204" xfId="162"/>
    <cellStyle name="Normal 205" xfId="163"/>
    <cellStyle name="Normal 207" xfId="164"/>
    <cellStyle name="Normal 208" xfId="165"/>
    <cellStyle name="Normal 209" xfId="166"/>
    <cellStyle name="Normal 210" xfId="167"/>
    <cellStyle name="Normal 211" xfId="168"/>
    <cellStyle name="Normal 212" xfId="169"/>
    <cellStyle name="Normal 213" xfId="170"/>
    <cellStyle name="Normal 214" xfId="171"/>
    <cellStyle name="Normal 215" xfId="172"/>
    <cellStyle name="Normal 216" xfId="173"/>
    <cellStyle name="Normal 3" xfId="174"/>
    <cellStyle name="Normal 37" xfId="175"/>
    <cellStyle name="Normal 38" xfId="176"/>
    <cellStyle name="Normal 39" xfId="177"/>
    <cellStyle name="Normal 4" xfId="11"/>
    <cellStyle name="Normal 4 2" xfId="178"/>
    <cellStyle name="Normal 4 2 2" xfId="6"/>
    <cellStyle name="Normal 40" xfId="179"/>
    <cellStyle name="Normal 5" xfId="180"/>
    <cellStyle name="Normal 6" xfId="181"/>
    <cellStyle name="Normal 7" xfId="182"/>
    <cellStyle name="Normal 8" xfId="183"/>
    <cellStyle name="Normal 8 2" xfId="9"/>
    <cellStyle name="Normal 9" xfId="184"/>
    <cellStyle name="Normal_20090617 - RIN - justifications 2" xfId="13"/>
    <cellStyle name="Normal_2010 06 22 - CE - Scheme Template for data collection" xfId="325"/>
    <cellStyle name="Normal_2010 06 22 - CE - Scheme Template for data collection_1e. STPIS Exclusions" xfId="326"/>
    <cellStyle name="Normal_2010 07 28 - AA - Template for data collection 2" xfId="239"/>
    <cellStyle name="Normal_Book1 2" xfId="240"/>
    <cellStyle name="Normal_D12 2657  STPIS - 2012 draft RIN - Ausgrid 2" xfId="327"/>
    <cellStyle name="Note 2" xfId="185"/>
    <cellStyle name="Note 2 2" xfId="250"/>
    <cellStyle name="Note 2 2 2" xfId="284"/>
    <cellStyle name="Note 2 3" xfId="251"/>
    <cellStyle name="Note 2 3 2" xfId="285"/>
    <cellStyle name="Note 2 4" xfId="252"/>
    <cellStyle name="Note 2 4 2" xfId="286"/>
    <cellStyle name="Note 2 5" xfId="253"/>
    <cellStyle name="Note 2 5 2" xfId="287"/>
    <cellStyle name="Note 2 6" xfId="254"/>
    <cellStyle name="Note 2 6 2" xfId="288"/>
    <cellStyle name="Output 2" xfId="186"/>
    <cellStyle name="Output 2 2" xfId="237"/>
    <cellStyle name="Output 2 2 2" xfId="289"/>
    <cellStyle name="Output 2 2 3" xfId="290"/>
    <cellStyle name="Output 2 3" xfId="255"/>
    <cellStyle name="Output 2 3 2" xfId="291"/>
    <cellStyle name="Output 2 3 3" xfId="292"/>
    <cellStyle name="Output 2 4" xfId="256"/>
    <cellStyle name="Output 2 4 2" xfId="293"/>
    <cellStyle name="Output 2 4 3" xfId="294"/>
    <cellStyle name="Output 2 5" xfId="257"/>
    <cellStyle name="Output 2 5 2" xfId="295"/>
    <cellStyle name="Output 2 5 3" xfId="296"/>
    <cellStyle name="Output 2 6" xfId="258"/>
    <cellStyle name="Output 2 6 2" xfId="297"/>
    <cellStyle name="Output 2 6 3" xfId="298"/>
    <cellStyle name="Output 2 7" xfId="259"/>
    <cellStyle name="Output 2 7 2" xfId="299"/>
    <cellStyle name="Output 2 7 3" xfId="300"/>
    <cellStyle name="Output 2 8" xfId="301"/>
    <cellStyle name="Output 2 9" xfId="302"/>
    <cellStyle name="Percent [2]" xfId="187"/>
    <cellStyle name="Percent 2" xfId="188"/>
    <cellStyle name="Percent 3" xfId="189"/>
    <cellStyle name="Percentage" xfId="190"/>
    <cellStyle name="Period Title" xfId="191"/>
    <cellStyle name="PSChar" xfId="192"/>
    <cellStyle name="PSDate" xfId="193"/>
    <cellStyle name="PSDec" xfId="194"/>
    <cellStyle name="PSDetail" xfId="195"/>
    <cellStyle name="PSHeading" xfId="196"/>
    <cellStyle name="PSInt" xfId="197"/>
    <cellStyle name="PSSpacer" xfId="198"/>
    <cellStyle name="Ratio" xfId="199"/>
    <cellStyle name="Right Date" xfId="200"/>
    <cellStyle name="Right Number" xfId="201"/>
    <cellStyle name="Right Year" xfId="202"/>
    <cellStyle name="SAPError" xfId="203"/>
    <cellStyle name="SAPKey" xfId="204"/>
    <cellStyle name="SAPLocked" xfId="205"/>
    <cellStyle name="SAPOutput" xfId="206"/>
    <cellStyle name="SAPSpace" xfId="207"/>
    <cellStyle name="SAPText" xfId="208"/>
    <cellStyle name="SAPUnLocked" xfId="209"/>
    <cellStyle name="Sheet Title" xfId="210"/>
    <cellStyle name="Style 1" xfId="211"/>
    <cellStyle name="Style 1 2" xfId="5"/>
    <cellStyle name="Style2" xfId="212"/>
    <cellStyle name="Style3" xfId="213"/>
    <cellStyle name="Style4" xfId="214"/>
    <cellStyle name="Style5" xfId="215"/>
    <cellStyle name="Table Head Green" xfId="216"/>
    <cellStyle name="Table Head Green 2" xfId="260"/>
    <cellStyle name="Table Head_pldt" xfId="217"/>
    <cellStyle name="Table Source" xfId="218"/>
    <cellStyle name="Table Units" xfId="219"/>
    <cellStyle name="Text" xfId="220"/>
    <cellStyle name="Text 2" xfId="221"/>
    <cellStyle name="Text Head 1" xfId="222"/>
    <cellStyle name="Text Head 2" xfId="223"/>
    <cellStyle name="Text Indent 2" xfId="224"/>
    <cellStyle name="Theirs" xfId="225"/>
    <cellStyle name="Title 2" xfId="226"/>
    <cellStyle name="TOC 1" xfId="227"/>
    <cellStyle name="TOC 2" xfId="228"/>
    <cellStyle name="TOC 3" xfId="229"/>
    <cellStyle name="Total 2" xfId="230"/>
    <cellStyle name="Total 2 2" xfId="238"/>
    <cellStyle name="Total 2 2 2" xfId="303"/>
    <cellStyle name="Total 2 2 3" xfId="304"/>
    <cellStyle name="Total 2 3" xfId="261"/>
    <cellStyle name="Total 2 3 2" xfId="305"/>
    <cellStyle name="Total 2 3 3" xfId="306"/>
    <cellStyle name="Total 2 4" xfId="262"/>
    <cellStyle name="Total 2 4 2" xfId="307"/>
    <cellStyle name="Total 2 4 3" xfId="308"/>
    <cellStyle name="Total 2 5" xfId="263"/>
    <cellStyle name="Total 2 5 2" xfId="309"/>
    <cellStyle name="Total 2 5 3" xfId="310"/>
    <cellStyle name="Total 2 6" xfId="264"/>
    <cellStyle name="Total 2 6 2" xfId="311"/>
    <cellStyle name="Total 2 6 3" xfId="312"/>
    <cellStyle name="Total 2 7" xfId="265"/>
    <cellStyle name="Total 2 7 2" xfId="313"/>
    <cellStyle name="Total 2 7 3" xfId="314"/>
    <cellStyle name="Total 2 8" xfId="315"/>
    <cellStyle name="Total 2 9" xfId="316"/>
    <cellStyle name="Warning Text 2" xfId="231"/>
    <cellStyle name="year" xfId="232"/>
    <cellStyle name="year 2" xfId="266"/>
  </cellStyles>
  <dxfs count="0"/>
  <tableStyles count="0" defaultTableStyle="TableStyleMedium2" defaultPivotStyle="PivotStyleLight16"/>
  <colors>
    <mruColors>
      <color rgb="FFFFFFCC"/>
      <color rgb="FF00FFCC"/>
      <color rgb="FFE731D1"/>
      <color rgb="FFFFC7CE"/>
      <color rgb="FF006100"/>
      <color rgb="FFC6EFCE"/>
      <color rgb="FF9C000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VegetationManagement"/><Relationship Id="rId13" Type="http://schemas.openxmlformats.org/officeDocument/2006/relationships/hyperlink" Target="#'4.3 Fee-based services'!FeeBasedServices"/><Relationship Id="rId18" Type="http://schemas.openxmlformats.org/officeDocument/2006/relationships/hyperlink" Target="#AssetAgeProfile"/><Relationship Id="rId3" Type="http://schemas.openxmlformats.org/officeDocument/2006/relationships/hyperlink" Target="#'1.1 Instructions'!A1"/><Relationship Id="rId7" Type="http://schemas.openxmlformats.org/officeDocument/2006/relationships/hyperlink" Target="#'2.2 Repex'!Repex"/><Relationship Id="rId12" Type="http://schemas.openxmlformats.org/officeDocument/2006/relationships/hyperlink" Target="#'2.14 Non-network'!A1"/><Relationship Id="rId17" Type="http://schemas.openxmlformats.org/officeDocument/2006/relationships/hyperlink" Target="#MaxDemandUtilisation"/><Relationship Id="rId2" Type="http://schemas.openxmlformats.org/officeDocument/2006/relationships/hyperlink" Target="#Contents!A1"/><Relationship Id="rId16" Type="http://schemas.openxmlformats.org/officeDocument/2006/relationships/hyperlink" Target="#'4.2 Metering'!Metering"/><Relationship Id="rId20" Type="http://schemas.openxmlformats.org/officeDocument/2006/relationships/hyperlink" Target="#'6.3 Interruptions To Supply'!Outages"/><Relationship Id="rId1" Type="http://schemas.openxmlformats.org/officeDocument/2006/relationships/image" Target="../media/image1.png"/><Relationship Id="rId6" Type="http://schemas.openxmlformats.org/officeDocument/2006/relationships/hyperlink" Target="#'2.5 Connections'!Connections"/><Relationship Id="rId11" Type="http://schemas.openxmlformats.org/officeDocument/2006/relationships/hyperlink" Target="#'2.9 Overheads'!Overheads"/><Relationship Id="rId5" Type="http://schemas.openxmlformats.org/officeDocument/2006/relationships/hyperlink" Target="#AugexData"/><Relationship Id="rId15" Type="http://schemas.openxmlformats.org/officeDocument/2006/relationships/hyperlink" Target="#'4.1 Public lighting'!PublicLighting"/><Relationship Id="rId10" Type="http://schemas.openxmlformats.org/officeDocument/2006/relationships/hyperlink" Target="#'2.8 Emergency'!Emergency"/><Relationship Id="rId19" Type="http://schemas.openxmlformats.org/officeDocument/2006/relationships/hyperlink" Target="#MaxDemandNetworkLevel"/><Relationship Id="rId4" Type="http://schemas.openxmlformats.org/officeDocument/2006/relationships/hyperlink" Target="#'2.1 Expenditure summary'!A1"/><Relationship Id="rId9" Type="http://schemas.openxmlformats.org/officeDocument/2006/relationships/hyperlink" Target="#'2.7 Maintenance'!Maintenance"/><Relationship Id="rId14" Type="http://schemas.openxmlformats.org/officeDocument/2006/relationships/hyperlink" Target="#'4.4 Quoted services'!QuotedServices"/></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1.png"/><Relationship Id="rId1" Type="http://schemas.openxmlformats.org/officeDocument/2006/relationships/image" Target="../media/image2.emf"/><Relationship Id="rId4" Type="http://schemas.openxmlformats.org/officeDocument/2006/relationships/hyperlink" Target="#'1.1 Instructions'!A1"/></Relationships>
</file>

<file path=xl/drawings/_rels/drawing16.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 Id="rId4" Type="http://schemas.openxmlformats.org/officeDocument/2006/relationships/image" Target="../media/image2.emf"/></Relationships>
</file>

<file path=xl/drawings/_rels/drawing17.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8" name="Group 7"/>
        <xdr:cNvGrpSpPr/>
      </xdr:nvGrpSpPr>
      <xdr:grpSpPr>
        <a:xfrm>
          <a:off x="0" y="0"/>
          <a:ext cx="1131794" cy="1524000"/>
          <a:chOff x="0" y="0"/>
          <a:chExt cx="1129393" cy="1423147"/>
        </a:xfrm>
      </xdr:grpSpPr>
      <xdr:grpSp>
        <xdr:nvGrpSpPr>
          <xdr:cNvPr id="59" name="Group 58"/>
          <xdr:cNvGrpSpPr>
            <a:grpSpLocks/>
          </xdr:cNvGrpSpPr>
        </xdr:nvGrpSpPr>
        <xdr:grpSpPr bwMode="auto">
          <a:xfrm>
            <a:off x="0" y="0"/>
            <a:ext cx="1129393" cy="1423147"/>
            <a:chOff x="64" y="0"/>
            <a:chExt cx="78" cy="119"/>
          </a:xfrm>
        </xdr:grpSpPr>
        <xdr:sp macro="" textlink="">
          <xdr:nvSpPr>
            <xdr:cNvPr id="63"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0"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1"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19053</xdr:colOff>
      <xdr:row>7</xdr:row>
      <xdr:rowOff>22411</xdr:rowOff>
    </xdr:from>
    <xdr:to>
      <xdr:col>16</xdr:col>
      <xdr:colOff>596837</xdr:colOff>
      <xdr:row>20</xdr:row>
      <xdr:rowOff>180881</xdr:rowOff>
    </xdr:to>
    <xdr:grpSp>
      <xdr:nvGrpSpPr>
        <xdr:cNvPr id="6" name="Group 5"/>
        <xdr:cNvGrpSpPr/>
      </xdr:nvGrpSpPr>
      <xdr:grpSpPr>
        <a:xfrm>
          <a:off x="6910671" y="1837764"/>
          <a:ext cx="3603372" cy="2634970"/>
          <a:chOff x="6910671" y="1837764"/>
          <a:chExt cx="3603372" cy="2657382"/>
        </a:xfrm>
      </xdr:grpSpPr>
      <xdr:sp macro="" textlink="">
        <xdr:nvSpPr>
          <xdr:cNvPr id="12" name="AutoShape 16">
            <a:hlinkClick xmlns:r="http://schemas.openxmlformats.org/officeDocument/2006/relationships" r:id="rId4"/>
          </xdr:cNvPr>
          <xdr:cNvSpPr>
            <a:spLocks noChangeAspect="1" noChangeArrowheads="1"/>
          </xdr:cNvSpPr>
        </xdr:nvSpPr>
        <xdr:spPr bwMode="auto">
          <a:xfrm>
            <a:off x="6912355" y="1837764"/>
            <a:ext cx="3599005" cy="189931"/>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2.1 Expenditure summary</a:t>
            </a:r>
          </a:p>
        </xdr:txBody>
      </xdr:sp>
      <xdr:sp macro="" textlink="">
        <xdr:nvSpPr>
          <xdr:cNvPr id="13" name="AutoShape 16">
            <a:hlinkClick xmlns:r="http://schemas.openxmlformats.org/officeDocument/2006/relationships" r:id="rId5"/>
          </xdr:cNvPr>
          <xdr:cNvSpPr>
            <a:spLocks noChangeArrowheads="1"/>
          </xdr:cNvSpPr>
        </xdr:nvSpPr>
        <xdr:spPr bwMode="auto">
          <a:xfrm>
            <a:off x="6910680" y="2222150"/>
            <a:ext cx="3600000" cy="189931"/>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2.3 Augex project data</a:t>
            </a:r>
          </a:p>
        </xdr:txBody>
      </xdr:sp>
      <xdr:sp macro="" textlink="">
        <xdr:nvSpPr>
          <xdr:cNvPr id="50" name="AutoShape 16">
            <a:hlinkClick xmlns:r="http://schemas.openxmlformats.org/officeDocument/2006/relationships" r:id="rId6"/>
          </xdr:cNvPr>
          <xdr:cNvSpPr>
            <a:spLocks noChangeArrowheads="1"/>
          </xdr:cNvSpPr>
        </xdr:nvSpPr>
        <xdr:spPr bwMode="auto">
          <a:xfrm>
            <a:off x="6914043" y="2606537"/>
            <a:ext cx="3600000" cy="189931"/>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2.5 Connections</a:t>
            </a:r>
          </a:p>
        </xdr:txBody>
      </xdr:sp>
      <xdr:sp macro="" textlink="">
        <xdr:nvSpPr>
          <xdr:cNvPr id="57" name="AutoShape 16">
            <a:hlinkClick xmlns:r="http://schemas.openxmlformats.org/officeDocument/2006/relationships" r:id="rId7"/>
          </xdr:cNvPr>
          <xdr:cNvSpPr>
            <a:spLocks noChangeArrowheads="1"/>
          </xdr:cNvSpPr>
        </xdr:nvSpPr>
        <xdr:spPr bwMode="auto">
          <a:xfrm>
            <a:off x="6914037" y="2029957"/>
            <a:ext cx="3600000" cy="191622"/>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2.2 Repex</a:t>
            </a:r>
          </a:p>
        </xdr:txBody>
      </xdr:sp>
      <xdr:sp macro="" textlink="">
        <xdr:nvSpPr>
          <xdr:cNvPr id="69" name="AutoShape 16">
            <a:hlinkClick xmlns:r="http://schemas.openxmlformats.org/officeDocument/2006/relationships" r:id="rId8"/>
          </xdr:cNvPr>
          <xdr:cNvSpPr>
            <a:spLocks noChangeArrowheads="1"/>
          </xdr:cNvSpPr>
        </xdr:nvSpPr>
        <xdr:spPr bwMode="auto">
          <a:xfrm>
            <a:off x="6914029" y="2799707"/>
            <a:ext cx="3600000" cy="190140"/>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2.6 Vegetation management</a:t>
            </a:r>
          </a:p>
        </xdr:txBody>
      </xdr:sp>
      <xdr:sp macro="" textlink="">
        <xdr:nvSpPr>
          <xdr:cNvPr id="70" name="AutoShape 16">
            <a:hlinkClick xmlns:r="http://schemas.openxmlformats.org/officeDocument/2006/relationships" r:id="rId9"/>
          </xdr:cNvPr>
          <xdr:cNvSpPr>
            <a:spLocks noChangeArrowheads="1"/>
          </xdr:cNvSpPr>
        </xdr:nvSpPr>
        <xdr:spPr bwMode="auto">
          <a:xfrm>
            <a:off x="6912350" y="2992111"/>
            <a:ext cx="3600000" cy="190140"/>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2.7 Maintenance</a:t>
            </a:r>
          </a:p>
        </xdr:txBody>
      </xdr:sp>
      <xdr:sp macro="" textlink="">
        <xdr:nvSpPr>
          <xdr:cNvPr id="71" name="AutoShape 16">
            <a:hlinkClick xmlns:r="http://schemas.openxmlformats.org/officeDocument/2006/relationships" r:id="rId10"/>
          </xdr:cNvPr>
          <xdr:cNvSpPr>
            <a:spLocks noChangeArrowheads="1"/>
          </xdr:cNvSpPr>
        </xdr:nvSpPr>
        <xdr:spPr bwMode="auto">
          <a:xfrm>
            <a:off x="6912350" y="3173308"/>
            <a:ext cx="3600000" cy="190140"/>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2.8 Emergency</a:t>
            </a:r>
          </a:p>
        </xdr:txBody>
      </xdr:sp>
      <xdr:sp macro="" textlink="">
        <xdr:nvSpPr>
          <xdr:cNvPr id="16" name="AutoShape 16">
            <a:hlinkClick xmlns:r="http://schemas.openxmlformats.org/officeDocument/2006/relationships" r:id="rId11"/>
          </xdr:cNvPr>
          <xdr:cNvSpPr>
            <a:spLocks noChangeArrowheads="1"/>
          </xdr:cNvSpPr>
        </xdr:nvSpPr>
        <xdr:spPr bwMode="auto">
          <a:xfrm>
            <a:off x="6910671" y="3346395"/>
            <a:ext cx="3600000" cy="191076"/>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2.9 Overheads</a:t>
            </a:r>
          </a:p>
        </xdr:txBody>
      </xdr:sp>
      <xdr:sp macro="" textlink="">
        <xdr:nvSpPr>
          <xdr:cNvPr id="15" name="AutoShape 16">
            <a:hlinkClick xmlns:r="http://schemas.openxmlformats.org/officeDocument/2006/relationships" r:id="rId12"/>
          </xdr:cNvPr>
          <xdr:cNvSpPr>
            <a:spLocks noChangeArrowheads="1"/>
          </xdr:cNvSpPr>
        </xdr:nvSpPr>
        <xdr:spPr bwMode="auto">
          <a:xfrm>
            <a:off x="6910671" y="4304017"/>
            <a:ext cx="3600000" cy="191129"/>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2.14 Non-network</a:t>
            </a:r>
          </a:p>
        </xdr:txBody>
      </xdr:sp>
    </xdr:grpSp>
    <xdr:clientData/>
  </xdr:twoCellAnchor>
  <xdr:twoCellAnchor>
    <xdr:from>
      <xdr:col>4</xdr:col>
      <xdr:colOff>22426</xdr:colOff>
      <xdr:row>24</xdr:row>
      <xdr:rowOff>22412</xdr:rowOff>
    </xdr:from>
    <xdr:to>
      <xdr:col>9</xdr:col>
      <xdr:colOff>596841</xdr:colOff>
      <xdr:row>27</xdr:row>
      <xdr:rowOff>200372</xdr:rowOff>
    </xdr:to>
    <xdr:grpSp>
      <xdr:nvGrpSpPr>
        <xdr:cNvPr id="3" name="Group 2"/>
        <xdr:cNvGrpSpPr/>
      </xdr:nvGrpSpPr>
      <xdr:grpSpPr>
        <a:xfrm>
          <a:off x="3036808" y="5165912"/>
          <a:ext cx="3600004" cy="749460"/>
          <a:chOff x="3036808" y="5188324"/>
          <a:chExt cx="3600004" cy="749460"/>
        </a:xfrm>
      </xdr:grpSpPr>
      <xdr:sp macro="" textlink="">
        <xdr:nvSpPr>
          <xdr:cNvPr id="55" name="AutoShape 16">
            <a:hlinkClick xmlns:r="http://schemas.openxmlformats.org/officeDocument/2006/relationships" r:id="rId13"/>
          </xdr:cNvPr>
          <xdr:cNvSpPr>
            <a:spLocks noChangeArrowheads="1"/>
          </xdr:cNvSpPr>
        </xdr:nvSpPr>
        <xdr:spPr bwMode="auto">
          <a:xfrm>
            <a:off x="3036808" y="5552055"/>
            <a:ext cx="3600000" cy="190866"/>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4.3 Ancillary services - Fee-based services</a:t>
            </a:r>
          </a:p>
        </xdr:txBody>
      </xdr:sp>
      <xdr:sp macro="" textlink="">
        <xdr:nvSpPr>
          <xdr:cNvPr id="65" name="AutoShape 16">
            <a:hlinkClick xmlns:r="http://schemas.openxmlformats.org/officeDocument/2006/relationships" r:id="rId14"/>
          </xdr:cNvPr>
          <xdr:cNvSpPr>
            <a:spLocks noChangeArrowheads="1"/>
          </xdr:cNvSpPr>
        </xdr:nvSpPr>
        <xdr:spPr bwMode="auto">
          <a:xfrm>
            <a:off x="3036808" y="5745216"/>
            <a:ext cx="3600000" cy="192568"/>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4.4 Ancillary services - Quoted services</a:t>
            </a:r>
          </a:p>
        </xdr:txBody>
      </xdr:sp>
      <xdr:grpSp>
        <xdr:nvGrpSpPr>
          <xdr:cNvPr id="4" name="Group 3"/>
          <xdr:cNvGrpSpPr/>
        </xdr:nvGrpSpPr>
        <xdr:grpSpPr>
          <a:xfrm>
            <a:off x="3036811" y="5188324"/>
            <a:ext cx="3600001" cy="372648"/>
            <a:chOff x="3048017" y="5468471"/>
            <a:chExt cx="3600000" cy="368219"/>
          </a:xfrm>
        </xdr:grpSpPr>
        <xdr:sp macro="" textlink="">
          <xdr:nvSpPr>
            <xdr:cNvPr id="105" name="AutoShape 16">
              <a:hlinkClick xmlns:r="http://schemas.openxmlformats.org/officeDocument/2006/relationships" r:id="rId15"/>
            </xdr:cNvPr>
            <xdr:cNvSpPr>
              <a:spLocks noChangeArrowheads="1"/>
            </xdr:cNvSpPr>
          </xdr:nvSpPr>
          <xdr:spPr bwMode="auto">
            <a:xfrm>
              <a:off x="3048017" y="5468471"/>
              <a:ext cx="3600000" cy="189589"/>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4.1 Public lighting</a:t>
              </a:r>
            </a:p>
          </xdr:txBody>
        </xdr:sp>
        <xdr:sp macro="" textlink="">
          <xdr:nvSpPr>
            <xdr:cNvPr id="111" name="AutoShape 16">
              <a:hlinkClick xmlns:r="http://schemas.openxmlformats.org/officeDocument/2006/relationships" r:id="rId16"/>
            </xdr:cNvPr>
            <xdr:cNvSpPr>
              <a:spLocks noChangeArrowheads="1"/>
            </xdr:cNvSpPr>
          </xdr:nvSpPr>
          <xdr:spPr bwMode="auto">
            <a:xfrm>
              <a:off x="3048017" y="5647101"/>
              <a:ext cx="3600000" cy="189589"/>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4.2 Metering</a:t>
              </a:r>
            </a:p>
          </xdr:txBody>
        </xdr:sp>
      </xdr:grpSp>
    </xdr:grpSp>
    <xdr:clientData/>
  </xdr:twoCellAnchor>
  <xdr:twoCellAnchor>
    <xdr:from>
      <xdr:col>11</xdr:col>
      <xdr:colOff>22429</xdr:colOff>
      <xdr:row>25</xdr:row>
      <xdr:rowOff>14465</xdr:rowOff>
    </xdr:from>
    <xdr:to>
      <xdr:col>16</xdr:col>
      <xdr:colOff>596841</xdr:colOff>
      <xdr:row>28</xdr:row>
      <xdr:rowOff>823</xdr:rowOff>
    </xdr:to>
    <xdr:grpSp>
      <xdr:nvGrpSpPr>
        <xdr:cNvPr id="21" name="Group 20"/>
        <xdr:cNvGrpSpPr/>
      </xdr:nvGrpSpPr>
      <xdr:grpSpPr>
        <a:xfrm>
          <a:off x="6914047" y="5348465"/>
          <a:ext cx="3600000" cy="569064"/>
          <a:chOff x="6914047" y="5370877"/>
          <a:chExt cx="3600000" cy="569064"/>
        </a:xfrm>
      </xdr:grpSpPr>
      <xdr:sp macro="" textlink="">
        <xdr:nvSpPr>
          <xdr:cNvPr id="140" name="AutoShape 16">
            <a:hlinkClick xmlns:r="http://schemas.openxmlformats.org/officeDocument/2006/relationships" r:id="rId17"/>
          </xdr:cNvPr>
          <xdr:cNvSpPr>
            <a:spLocks noChangeArrowheads="1"/>
          </xdr:cNvSpPr>
        </xdr:nvSpPr>
        <xdr:spPr bwMode="auto">
          <a:xfrm>
            <a:off x="6914047" y="5747596"/>
            <a:ext cx="3600000" cy="192345"/>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lvl="0" algn="l" rtl="0">
              <a:defRPr sz="1000"/>
            </a:pPr>
            <a:r>
              <a:rPr lang="en-AU" sz="1100" b="1" i="0" u="none" strike="noStrike" baseline="0">
                <a:solidFill>
                  <a:sysClr val="windowText" lastClr="000000"/>
                </a:solidFill>
                <a:latin typeface="Arial"/>
                <a:cs typeface="Arial"/>
              </a:rPr>
              <a:t>5.4 Maximum demand &amp; utilisation - Spatial</a:t>
            </a:r>
          </a:p>
        </xdr:txBody>
      </xdr:sp>
      <xdr:sp macro="" textlink="">
        <xdr:nvSpPr>
          <xdr:cNvPr id="145" name="AutoShape 16">
            <a:hlinkClick xmlns:r="http://schemas.openxmlformats.org/officeDocument/2006/relationships" r:id="rId18"/>
          </xdr:cNvPr>
          <xdr:cNvSpPr>
            <a:spLocks noChangeArrowheads="1"/>
          </xdr:cNvSpPr>
        </xdr:nvSpPr>
        <xdr:spPr bwMode="auto">
          <a:xfrm>
            <a:off x="6914047" y="5370877"/>
            <a:ext cx="3600000" cy="193753"/>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5.2 Asset age profile</a:t>
            </a:r>
          </a:p>
        </xdr:txBody>
      </xdr:sp>
      <xdr:sp macro="" textlink="">
        <xdr:nvSpPr>
          <xdr:cNvPr id="146" name="AutoShape 16">
            <a:hlinkClick xmlns:r="http://schemas.openxmlformats.org/officeDocument/2006/relationships" r:id="rId19"/>
          </xdr:cNvPr>
          <xdr:cNvSpPr>
            <a:spLocks noChangeArrowheads="1"/>
          </xdr:cNvSpPr>
        </xdr:nvSpPr>
        <xdr:spPr bwMode="auto">
          <a:xfrm>
            <a:off x="6914047" y="5553633"/>
            <a:ext cx="3600000" cy="193753"/>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5.3 Maximum demand - network level</a:t>
            </a:r>
          </a:p>
        </xdr:txBody>
      </xdr:sp>
    </xdr:grpSp>
    <xdr:clientData/>
  </xdr:twoCellAnchor>
  <xdr:twoCellAnchor>
    <xdr:from>
      <xdr:col>18</xdr:col>
      <xdr:colOff>22429</xdr:colOff>
      <xdr:row>25</xdr:row>
      <xdr:rowOff>182312</xdr:rowOff>
    </xdr:from>
    <xdr:to>
      <xdr:col>23</xdr:col>
      <xdr:colOff>596841</xdr:colOff>
      <xdr:row>26</xdr:row>
      <xdr:rowOff>183669</xdr:rowOff>
    </xdr:to>
    <xdr:sp macro="" textlink="">
      <xdr:nvSpPr>
        <xdr:cNvPr id="163" name="AutoShape 16">
          <a:hlinkClick xmlns:r="http://schemas.openxmlformats.org/officeDocument/2006/relationships" r:id="rId20"/>
        </xdr:cNvPr>
        <xdr:cNvSpPr>
          <a:spLocks noChangeArrowheads="1"/>
        </xdr:cNvSpPr>
      </xdr:nvSpPr>
      <xdr:spPr bwMode="auto">
        <a:xfrm>
          <a:off x="10791282" y="5516312"/>
          <a:ext cx="3600000" cy="191857"/>
        </a:xfrm>
        <a:prstGeom prst="bevel">
          <a:avLst>
            <a:gd name="adj" fmla="val 12500"/>
          </a:avLst>
        </a:prstGeom>
        <a:solidFill>
          <a:schemeClr val="bg1">
            <a:lumMod val="85000"/>
            <a:alpha val="90000"/>
          </a:schemeClr>
        </a:solidFill>
        <a:ln w="9525">
          <a:noFill/>
          <a:miter lim="800000"/>
          <a:headEnd/>
          <a:tailEnd/>
        </a:ln>
        <a:effectLst/>
      </xdr:spPr>
      <xdr:txBody>
        <a:bodyPr vertOverflow="clip" wrap="square" lIns="180000" tIns="45720" rIns="180000" bIns="45720" anchor="ctr" upright="1"/>
        <a:lstStyle/>
        <a:p>
          <a:pPr algn="l" rtl="0">
            <a:defRPr sz="1000"/>
          </a:pPr>
          <a:r>
            <a:rPr lang="en-AU" sz="1100" b="1" i="0" u="none" strike="noStrike" baseline="0">
              <a:solidFill>
                <a:sysClr val="windowText" lastClr="000000"/>
              </a:solidFill>
              <a:latin typeface="Arial"/>
              <a:cs typeface="Arial"/>
            </a:rPr>
            <a:t>6.3 Interruptions to supply</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314324</xdr:colOff>
      <xdr:row>0</xdr:row>
      <xdr:rowOff>47626</xdr:rowOff>
    </xdr:from>
    <xdr:ext cx="8201025" cy="947154"/>
    <xdr:sp macro="" textlink="">
      <xdr:nvSpPr>
        <xdr:cNvPr id="2" name="Rectangle 1"/>
        <xdr:cNvSpPr/>
      </xdr:nvSpPr>
      <xdr:spPr>
        <a:xfrm>
          <a:off x="5753099" y="47626"/>
          <a:ext cx="8201025" cy="947154"/>
        </a:xfrm>
        <a:prstGeom prst="rect">
          <a:avLst/>
        </a:prstGeom>
        <a:noFill/>
      </xdr:spPr>
      <xdr:txBody>
        <a:bodyPr wrap="squar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DRAFT</a:t>
          </a:r>
          <a:r>
            <a:rPr lang="en-US" sz="5400" b="1" cap="none" spc="0" baseline="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 FOR CONSULTATION</a:t>
          </a:r>
        </a:p>
      </xdr:txBody>
    </xdr:sp>
    <xdr:clientData/>
  </xdr:oneCellAnchor>
  <xdr:twoCellAnchor>
    <xdr:from>
      <xdr:col>0</xdr:col>
      <xdr:colOff>0</xdr:colOff>
      <xdr:row>0</xdr:row>
      <xdr:rowOff>0</xdr:rowOff>
    </xdr:from>
    <xdr:to>
      <xdr:col>0</xdr:col>
      <xdr:colOff>1131794</xdr:colOff>
      <xdr:row>5</xdr:row>
      <xdr:rowOff>159123</xdr:rowOff>
    </xdr:to>
    <xdr:grpSp>
      <xdr:nvGrpSpPr>
        <xdr:cNvPr id="3" name="Group 2"/>
        <xdr:cNvGrpSpPr/>
      </xdr:nvGrpSpPr>
      <xdr:grpSpPr>
        <a:xfrm>
          <a:off x="0" y="0"/>
          <a:ext cx="1131794" cy="1568823"/>
          <a:chOff x="0" y="0"/>
          <a:chExt cx="1129393" cy="1423147"/>
        </a:xfrm>
      </xdr:grpSpPr>
      <xdr:grpSp>
        <xdr:nvGrpSpPr>
          <xdr:cNvPr id="4" name="Group 3"/>
          <xdr:cNvGrpSpPr>
            <a:grpSpLocks/>
          </xdr:cNvGrpSpPr>
        </xdr:nvGrpSpPr>
        <xdr:grpSpPr bwMode="auto">
          <a:xfrm>
            <a:off x="0" y="0"/>
            <a:ext cx="1129393" cy="1423147"/>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5983942</xdr:colOff>
      <xdr:row>0</xdr:row>
      <xdr:rowOff>67236</xdr:rowOff>
    </xdr:from>
    <xdr:ext cx="8158194" cy="937629"/>
    <xdr:sp macro="" textlink="">
      <xdr:nvSpPr>
        <xdr:cNvPr id="2" name="Rectangle 1"/>
        <xdr:cNvSpPr/>
      </xdr:nvSpPr>
      <xdr:spPr>
        <a:xfrm>
          <a:off x="7184092" y="67236"/>
          <a:ext cx="8158194"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DRAFT</a:t>
          </a:r>
          <a:r>
            <a:rPr lang="en-US" sz="5400" b="1" cap="none" spc="0" baseline="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 FOR CONSULTATION</a:t>
          </a:r>
        </a:p>
      </xdr:txBody>
    </xdr:sp>
    <xdr:clientData/>
  </xdr:oneCellAnchor>
  <xdr:twoCellAnchor>
    <xdr:from>
      <xdr:col>0</xdr:col>
      <xdr:colOff>0</xdr:colOff>
      <xdr:row>0</xdr:row>
      <xdr:rowOff>0</xdr:rowOff>
    </xdr:from>
    <xdr:to>
      <xdr:col>0</xdr:col>
      <xdr:colOff>1187824</xdr:colOff>
      <xdr:row>4</xdr:row>
      <xdr:rowOff>0</xdr:rowOff>
    </xdr:to>
    <xdr:grpSp>
      <xdr:nvGrpSpPr>
        <xdr:cNvPr id="3" name="Group 2"/>
        <xdr:cNvGrpSpPr/>
      </xdr:nvGrpSpPr>
      <xdr:grpSpPr>
        <a:xfrm>
          <a:off x="0" y="0"/>
          <a:ext cx="1187824" cy="1197429"/>
          <a:chOff x="0" y="0"/>
          <a:chExt cx="1129393" cy="1423147"/>
        </a:xfrm>
      </xdr:grpSpPr>
      <xdr:grpSp>
        <xdr:nvGrpSpPr>
          <xdr:cNvPr id="4" name="Group 3"/>
          <xdr:cNvGrpSpPr>
            <a:grpSpLocks/>
          </xdr:cNvGrpSpPr>
        </xdr:nvGrpSpPr>
        <xdr:grpSpPr bwMode="auto">
          <a:xfrm>
            <a:off x="0" y="0"/>
            <a:ext cx="1129393" cy="1423147"/>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8" name="Group 7"/>
        <xdr:cNvGrpSpPr/>
      </xdr:nvGrpSpPr>
      <xdr:grpSpPr>
        <a:xfrm>
          <a:off x="0" y="0"/>
          <a:ext cx="1131794" cy="1565088"/>
          <a:chOff x="0" y="0"/>
          <a:chExt cx="1129393" cy="1423147"/>
        </a:xfrm>
      </xdr:grpSpPr>
      <xdr:grpSp>
        <xdr:nvGrpSpPr>
          <xdr:cNvPr id="9" name="Group 8"/>
          <xdr:cNvGrpSpPr>
            <a:grpSpLocks/>
          </xdr:cNvGrpSpPr>
        </xdr:nvGrpSpPr>
        <xdr:grpSpPr bwMode="auto">
          <a:xfrm>
            <a:off x="0" y="0"/>
            <a:ext cx="1129393" cy="1423147"/>
            <a:chOff x="64" y="0"/>
            <a:chExt cx="78" cy="119"/>
          </a:xfrm>
        </xdr:grpSpPr>
        <xdr:sp macro="" textlink="">
          <xdr:nvSpPr>
            <xdr:cNvPr id="12"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0</xdr:colOff>
      <xdr:row>0</xdr:row>
      <xdr:rowOff>0</xdr:rowOff>
    </xdr:from>
    <xdr:ext cx="8158194" cy="937629"/>
    <xdr:sp macro="" textlink="">
      <xdr:nvSpPr>
        <xdr:cNvPr id="2" name="Rectangle 1"/>
        <xdr:cNvSpPr/>
      </xdr:nvSpPr>
      <xdr:spPr>
        <a:xfrm>
          <a:off x="9429750" y="0"/>
          <a:ext cx="8158194"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DRAFT</a:t>
          </a:r>
          <a:r>
            <a:rPr lang="en-US" sz="5400" b="1" cap="none" spc="0" baseline="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 FOR CONSULTATION</a:t>
          </a:r>
        </a:p>
      </xdr:txBody>
    </xdr:sp>
    <xdr:clientData/>
  </xdr:oneCellAnchor>
  <xdr:twoCellAnchor>
    <xdr:from>
      <xdr:col>0</xdr:col>
      <xdr:colOff>0</xdr:colOff>
      <xdr:row>0</xdr:row>
      <xdr:rowOff>0</xdr:rowOff>
    </xdr:from>
    <xdr:to>
      <xdr:col>0</xdr:col>
      <xdr:colOff>1131794</xdr:colOff>
      <xdr:row>5</xdr:row>
      <xdr:rowOff>28258</xdr:rowOff>
    </xdr:to>
    <xdr:grpSp>
      <xdr:nvGrpSpPr>
        <xdr:cNvPr id="3" name="Group 2"/>
        <xdr:cNvGrpSpPr/>
      </xdr:nvGrpSpPr>
      <xdr:grpSpPr>
        <a:xfrm>
          <a:off x="0" y="0"/>
          <a:ext cx="1131794" cy="1538651"/>
          <a:chOff x="0" y="0"/>
          <a:chExt cx="1129393" cy="1423147"/>
        </a:xfrm>
      </xdr:grpSpPr>
      <xdr:grpSp>
        <xdr:nvGrpSpPr>
          <xdr:cNvPr id="4" name="Group 3"/>
          <xdr:cNvGrpSpPr>
            <a:grpSpLocks/>
          </xdr:cNvGrpSpPr>
        </xdr:nvGrpSpPr>
        <xdr:grpSpPr bwMode="auto">
          <a:xfrm>
            <a:off x="0" y="0"/>
            <a:ext cx="1129393" cy="1423147"/>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159123</xdr:rowOff>
    </xdr:to>
    <xdr:grpSp>
      <xdr:nvGrpSpPr>
        <xdr:cNvPr id="8" name="Group 7"/>
        <xdr:cNvGrpSpPr/>
      </xdr:nvGrpSpPr>
      <xdr:grpSpPr>
        <a:xfrm>
          <a:off x="0" y="0"/>
          <a:ext cx="1131794" cy="1577290"/>
          <a:chOff x="0" y="0"/>
          <a:chExt cx="1129393" cy="1423147"/>
        </a:xfrm>
      </xdr:grpSpPr>
      <xdr:grpSp>
        <xdr:nvGrpSpPr>
          <xdr:cNvPr id="9" name="Group 8"/>
          <xdr:cNvGrpSpPr>
            <a:grpSpLocks/>
          </xdr:cNvGrpSpPr>
        </xdr:nvGrpSpPr>
        <xdr:grpSpPr bwMode="auto">
          <a:xfrm>
            <a:off x="0" y="0"/>
            <a:ext cx="1129393" cy="1423147"/>
            <a:chOff x="64" y="0"/>
            <a:chExt cx="78" cy="119"/>
          </a:xfrm>
        </xdr:grpSpPr>
        <xdr:sp macro="" textlink="">
          <xdr:nvSpPr>
            <xdr:cNvPr id="12"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184523</xdr:rowOff>
    </xdr:to>
    <xdr:grpSp>
      <xdr:nvGrpSpPr>
        <xdr:cNvPr id="2" name="Group 1"/>
        <xdr:cNvGrpSpPr/>
      </xdr:nvGrpSpPr>
      <xdr:grpSpPr>
        <a:xfrm>
          <a:off x="0" y="0"/>
          <a:ext cx="1131794" cy="1549773"/>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201705</xdr:rowOff>
    </xdr:to>
    <xdr:grpSp>
      <xdr:nvGrpSpPr>
        <xdr:cNvPr id="2" name="Group 1"/>
        <xdr:cNvGrpSpPr/>
      </xdr:nvGrpSpPr>
      <xdr:grpSpPr>
        <a:xfrm>
          <a:off x="0" y="0"/>
          <a:ext cx="1131794" cy="1606643"/>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187698</xdr:rowOff>
    </xdr:to>
    <xdr:grpSp>
      <xdr:nvGrpSpPr>
        <xdr:cNvPr id="2" name="Group 1"/>
        <xdr:cNvGrpSpPr/>
      </xdr:nvGrpSpPr>
      <xdr:grpSpPr>
        <a:xfrm>
          <a:off x="0" y="0"/>
          <a:ext cx="1131794" cy="1554816"/>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168088</xdr:rowOff>
    </xdr:to>
    <xdr:grpSp>
      <xdr:nvGrpSpPr>
        <xdr:cNvPr id="2" name="Group 1"/>
        <xdr:cNvGrpSpPr/>
      </xdr:nvGrpSpPr>
      <xdr:grpSpPr>
        <a:xfrm>
          <a:off x="0" y="0"/>
          <a:ext cx="1131794" cy="1568823"/>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oneCellAnchor>
    <xdr:from>
      <xdr:col>2</xdr:col>
      <xdr:colOff>0</xdr:colOff>
      <xdr:row>0</xdr:row>
      <xdr:rowOff>0</xdr:rowOff>
    </xdr:from>
    <xdr:ext cx="8158194" cy="937629"/>
    <xdr:sp macro="" textlink="">
      <xdr:nvSpPr>
        <xdr:cNvPr id="2" name="Rectangle 1"/>
        <xdr:cNvSpPr/>
      </xdr:nvSpPr>
      <xdr:spPr>
        <a:xfrm>
          <a:off x="5438775" y="0"/>
          <a:ext cx="8158194"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DRAFT</a:t>
          </a:r>
          <a:r>
            <a:rPr lang="en-US" sz="5400" b="1" cap="none" spc="0" baseline="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 FOR CONSULTATION</a:t>
          </a:r>
        </a:p>
      </xdr:txBody>
    </xdr:sp>
    <xdr:clientData/>
  </xdr:oneCellAnchor>
  <xdr:twoCellAnchor>
    <xdr:from>
      <xdr:col>0</xdr:col>
      <xdr:colOff>0</xdr:colOff>
      <xdr:row>0</xdr:row>
      <xdr:rowOff>0</xdr:rowOff>
    </xdr:from>
    <xdr:to>
      <xdr:col>0</xdr:col>
      <xdr:colOff>1131794</xdr:colOff>
      <xdr:row>5</xdr:row>
      <xdr:rowOff>187698</xdr:rowOff>
    </xdr:to>
    <xdr:grpSp>
      <xdr:nvGrpSpPr>
        <xdr:cNvPr id="3" name="Group 2"/>
        <xdr:cNvGrpSpPr/>
      </xdr:nvGrpSpPr>
      <xdr:grpSpPr>
        <a:xfrm>
          <a:off x="0" y="0"/>
          <a:ext cx="1131794" cy="1592636"/>
          <a:chOff x="0" y="0"/>
          <a:chExt cx="1129393" cy="1423147"/>
        </a:xfrm>
      </xdr:grpSpPr>
      <xdr:grpSp>
        <xdr:nvGrpSpPr>
          <xdr:cNvPr id="4" name="Group 3"/>
          <xdr:cNvGrpSpPr>
            <a:grpSpLocks/>
          </xdr:cNvGrpSpPr>
        </xdr:nvGrpSpPr>
        <xdr:grpSpPr bwMode="auto">
          <a:xfrm>
            <a:off x="0" y="0"/>
            <a:ext cx="1129393" cy="1423147"/>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xdr:col>
      <xdr:colOff>0</xdr:colOff>
      <xdr:row>0</xdr:row>
      <xdr:rowOff>0</xdr:rowOff>
    </xdr:from>
    <xdr:ext cx="8158194" cy="937629"/>
    <xdr:sp macro="" textlink="">
      <xdr:nvSpPr>
        <xdr:cNvPr id="2" name="Rectangle 1"/>
        <xdr:cNvSpPr/>
      </xdr:nvSpPr>
      <xdr:spPr>
        <a:xfrm>
          <a:off x="1885950" y="0"/>
          <a:ext cx="8158194"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DRAFT</a:t>
          </a:r>
          <a:r>
            <a:rPr lang="en-US" sz="5400" b="1" cap="none" spc="0" baseline="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 FOR CONSULTATION</a:t>
          </a:r>
        </a:p>
      </xdr:txBody>
    </xdr:sp>
    <xdr:clientData/>
  </xdr:oneCellAnchor>
  <xdr:twoCellAnchor>
    <xdr:from>
      <xdr:col>0</xdr:col>
      <xdr:colOff>0</xdr:colOff>
      <xdr:row>0</xdr:row>
      <xdr:rowOff>0</xdr:rowOff>
    </xdr:from>
    <xdr:to>
      <xdr:col>0</xdr:col>
      <xdr:colOff>1131794</xdr:colOff>
      <xdr:row>5</xdr:row>
      <xdr:rowOff>187698</xdr:rowOff>
    </xdr:to>
    <xdr:grpSp>
      <xdr:nvGrpSpPr>
        <xdr:cNvPr id="3" name="Group 2"/>
        <xdr:cNvGrpSpPr/>
      </xdr:nvGrpSpPr>
      <xdr:grpSpPr>
        <a:xfrm>
          <a:off x="0" y="0"/>
          <a:ext cx="1131794" cy="1554816"/>
          <a:chOff x="0" y="0"/>
          <a:chExt cx="1129393" cy="1423147"/>
        </a:xfrm>
      </xdr:grpSpPr>
      <xdr:grpSp>
        <xdr:nvGrpSpPr>
          <xdr:cNvPr id="4" name="Group 3"/>
          <xdr:cNvGrpSpPr>
            <a:grpSpLocks/>
          </xdr:cNvGrpSpPr>
        </xdr:nvGrpSpPr>
        <xdr:grpSpPr bwMode="auto">
          <a:xfrm>
            <a:off x="0" y="0"/>
            <a:ext cx="1129393" cy="1423147"/>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oneCellAnchor>
    <xdr:from>
      <xdr:col>2</xdr:col>
      <xdr:colOff>0</xdr:colOff>
      <xdr:row>0</xdr:row>
      <xdr:rowOff>0</xdr:rowOff>
    </xdr:from>
    <xdr:ext cx="8158194" cy="937629"/>
    <xdr:sp macro="" textlink="">
      <xdr:nvSpPr>
        <xdr:cNvPr id="2" name="Rectangle 1"/>
        <xdr:cNvSpPr/>
      </xdr:nvSpPr>
      <xdr:spPr>
        <a:xfrm>
          <a:off x="3848100" y="0"/>
          <a:ext cx="8158194"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DRAFT</a:t>
          </a:r>
          <a:r>
            <a:rPr lang="en-US" sz="5400" b="1" cap="none" spc="0" baseline="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 FOR CONSULTATION</a:t>
          </a:r>
        </a:p>
      </xdr:txBody>
    </xdr:sp>
    <xdr:clientData/>
  </xdr:oneCellAnchor>
  <xdr:twoCellAnchor>
    <xdr:from>
      <xdr:col>0</xdr:col>
      <xdr:colOff>0</xdr:colOff>
      <xdr:row>0</xdr:row>
      <xdr:rowOff>0</xdr:rowOff>
    </xdr:from>
    <xdr:to>
      <xdr:col>0</xdr:col>
      <xdr:colOff>1131794</xdr:colOff>
      <xdr:row>5</xdr:row>
      <xdr:rowOff>187698</xdr:rowOff>
    </xdr:to>
    <xdr:grpSp>
      <xdr:nvGrpSpPr>
        <xdr:cNvPr id="3" name="Group 2"/>
        <xdr:cNvGrpSpPr/>
      </xdr:nvGrpSpPr>
      <xdr:grpSpPr>
        <a:xfrm>
          <a:off x="0" y="0"/>
          <a:ext cx="1131794" cy="1548412"/>
          <a:chOff x="0" y="0"/>
          <a:chExt cx="1129393" cy="1423147"/>
        </a:xfrm>
      </xdr:grpSpPr>
      <xdr:grpSp>
        <xdr:nvGrpSpPr>
          <xdr:cNvPr id="4" name="Group 3"/>
          <xdr:cNvGrpSpPr>
            <a:grpSpLocks/>
          </xdr:cNvGrpSpPr>
        </xdr:nvGrpSpPr>
        <xdr:grpSpPr bwMode="auto">
          <a:xfrm>
            <a:off x="0" y="0"/>
            <a:ext cx="1129393" cy="1423147"/>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oneCellAnchor>
    <xdr:from>
      <xdr:col>2</xdr:col>
      <xdr:colOff>0</xdr:colOff>
      <xdr:row>0</xdr:row>
      <xdr:rowOff>0</xdr:rowOff>
    </xdr:from>
    <xdr:ext cx="8158194" cy="937629"/>
    <xdr:sp macro="" textlink="">
      <xdr:nvSpPr>
        <xdr:cNvPr id="2" name="Rectangle 1"/>
        <xdr:cNvSpPr/>
      </xdr:nvSpPr>
      <xdr:spPr>
        <a:xfrm>
          <a:off x="4305300" y="0"/>
          <a:ext cx="8158194"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DRAFT</a:t>
          </a:r>
          <a:r>
            <a:rPr lang="en-US" sz="5400" b="1" cap="none" spc="0" baseline="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 FOR CONSULTATION</a:t>
          </a:r>
        </a:p>
      </xdr:txBody>
    </xdr:sp>
    <xdr:clientData/>
  </xdr:oneCellAnchor>
  <xdr:twoCellAnchor>
    <xdr:from>
      <xdr:col>0</xdr:col>
      <xdr:colOff>0</xdr:colOff>
      <xdr:row>0</xdr:row>
      <xdr:rowOff>0</xdr:rowOff>
    </xdr:from>
    <xdr:to>
      <xdr:col>0</xdr:col>
      <xdr:colOff>1131794</xdr:colOff>
      <xdr:row>5</xdr:row>
      <xdr:rowOff>177345</xdr:rowOff>
    </xdr:to>
    <xdr:grpSp>
      <xdr:nvGrpSpPr>
        <xdr:cNvPr id="3" name="Group 2"/>
        <xdr:cNvGrpSpPr/>
      </xdr:nvGrpSpPr>
      <xdr:grpSpPr>
        <a:xfrm>
          <a:off x="0" y="0"/>
          <a:ext cx="1131794" cy="1567995"/>
          <a:chOff x="0" y="0"/>
          <a:chExt cx="1129393" cy="1423147"/>
        </a:xfrm>
      </xdr:grpSpPr>
      <xdr:grpSp>
        <xdr:nvGrpSpPr>
          <xdr:cNvPr id="4" name="Group 3"/>
          <xdr:cNvGrpSpPr>
            <a:grpSpLocks/>
          </xdr:cNvGrpSpPr>
        </xdr:nvGrpSpPr>
        <xdr:grpSpPr bwMode="auto">
          <a:xfrm>
            <a:off x="0" y="0"/>
            <a:ext cx="1129393" cy="1423147"/>
            <a:chOff x="64" y="0"/>
            <a:chExt cx="78" cy="119"/>
          </a:xfrm>
        </xdr:grpSpPr>
        <xdr:sp macro="" textlink="">
          <xdr:nvSpPr>
            <xdr:cNvPr id="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8"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3697941</xdr:colOff>
      <xdr:row>7</xdr:row>
      <xdr:rowOff>0</xdr:rowOff>
    </xdr:from>
    <xdr:to>
      <xdr:col>1</xdr:col>
      <xdr:colOff>615800</xdr:colOff>
      <xdr:row>7</xdr:row>
      <xdr:rowOff>5715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916" y="2038350"/>
          <a:ext cx="605716" cy="5715"/>
        </a:xfrm>
        <a:prstGeom prst="rect">
          <a:avLst/>
        </a:prstGeom>
        <a:noFill/>
        <a:ln>
          <a:noFill/>
        </a:ln>
      </xdr:spPr>
    </xdr:pic>
    <xdr:clientData/>
  </xdr:twoCellAnchor>
  <xdr:twoCellAnchor editAs="oneCell">
    <xdr:from>
      <xdr:col>1</xdr:col>
      <xdr:colOff>0</xdr:colOff>
      <xdr:row>6</xdr:row>
      <xdr:rowOff>0</xdr:rowOff>
    </xdr:from>
    <xdr:to>
      <xdr:col>1</xdr:col>
      <xdr:colOff>606275</xdr:colOff>
      <xdr:row>6</xdr:row>
      <xdr:rowOff>5715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0150" y="2314575"/>
          <a:ext cx="610758" cy="5715"/>
        </a:xfrm>
        <a:prstGeom prst="rect">
          <a:avLst/>
        </a:prstGeom>
        <a:noFill/>
        <a:ln>
          <a:noFill/>
        </a:ln>
      </xdr:spPr>
    </xdr:pic>
    <xdr:clientData/>
  </xdr:twoCellAnchor>
  <xdr:oneCellAnchor>
    <xdr:from>
      <xdr:col>1</xdr:col>
      <xdr:colOff>4056529</xdr:colOff>
      <xdr:row>0</xdr:row>
      <xdr:rowOff>0</xdr:rowOff>
    </xdr:from>
    <xdr:ext cx="8158194" cy="937629"/>
    <xdr:sp macro="" textlink="">
      <xdr:nvSpPr>
        <xdr:cNvPr id="12" name="Rectangle 11"/>
        <xdr:cNvSpPr/>
      </xdr:nvSpPr>
      <xdr:spPr>
        <a:xfrm>
          <a:off x="5244353" y="0"/>
          <a:ext cx="8158194" cy="937629"/>
        </a:xfrm>
        <a:prstGeom prst="rect">
          <a:avLst/>
        </a:prstGeom>
        <a:noFill/>
      </xdr:spPr>
      <xdr:txBody>
        <a:bodyPr wrap="non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DRAFT</a:t>
          </a:r>
          <a:r>
            <a:rPr lang="en-US" sz="5400" b="1" cap="none" spc="0" baseline="0">
              <a:ln w="12700">
                <a:solidFill>
                  <a:schemeClr val="tx2">
                    <a:satMod val="155000"/>
                  </a:schemeClr>
                </a:solidFill>
                <a:prstDash val="solid"/>
              </a:ln>
              <a:solidFill>
                <a:schemeClr val="bg2">
                  <a:tint val="85000"/>
                  <a:satMod val="155000"/>
                  <a:alpha val="9000"/>
                </a:schemeClr>
              </a:solidFill>
              <a:effectLst>
                <a:outerShdw blurRad="41275" dist="20320" dir="1800000" algn="tl" rotWithShape="0">
                  <a:srgbClr val="000000">
                    <a:alpha val="40000"/>
                  </a:srgbClr>
                </a:outerShdw>
              </a:effectLst>
            </a:rPr>
            <a:t> FOR CONSULTATION</a:t>
          </a:r>
        </a:p>
      </xdr:txBody>
    </xdr:sp>
    <xdr:clientData/>
  </xdr:oneCellAnchor>
  <xdr:twoCellAnchor>
    <xdr:from>
      <xdr:col>0</xdr:col>
      <xdr:colOff>0</xdr:colOff>
      <xdr:row>0</xdr:row>
      <xdr:rowOff>1</xdr:rowOff>
    </xdr:from>
    <xdr:to>
      <xdr:col>0</xdr:col>
      <xdr:colOff>1154206</xdr:colOff>
      <xdr:row>3</xdr:row>
      <xdr:rowOff>291353</xdr:rowOff>
    </xdr:to>
    <xdr:grpSp>
      <xdr:nvGrpSpPr>
        <xdr:cNvPr id="13" name="Group 12"/>
        <xdr:cNvGrpSpPr/>
      </xdr:nvGrpSpPr>
      <xdr:grpSpPr>
        <a:xfrm>
          <a:off x="0" y="1"/>
          <a:ext cx="1154206" cy="1196227"/>
          <a:chOff x="0" y="0"/>
          <a:chExt cx="1129393" cy="1423147"/>
        </a:xfrm>
      </xdr:grpSpPr>
      <xdr:grpSp>
        <xdr:nvGrpSpPr>
          <xdr:cNvPr id="14" name="Group 13"/>
          <xdr:cNvGrpSpPr>
            <a:grpSpLocks/>
          </xdr:cNvGrpSpPr>
        </xdr:nvGrpSpPr>
        <xdr:grpSpPr bwMode="auto">
          <a:xfrm>
            <a:off x="0" y="0"/>
            <a:ext cx="1129393" cy="1423147"/>
            <a:chOff x="64" y="0"/>
            <a:chExt cx="78" cy="119"/>
          </a:xfrm>
        </xdr:grpSpPr>
        <xdr:sp macro="" textlink="">
          <xdr:nvSpPr>
            <xdr:cNvPr id="17"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6">
            <a:hlinkClick xmlns:r="http://schemas.openxmlformats.org/officeDocument/2006/relationships" r:id="rId4"/>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159123</xdr:rowOff>
    </xdr:to>
    <xdr:grpSp>
      <xdr:nvGrpSpPr>
        <xdr:cNvPr id="8" name="Group 7"/>
        <xdr:cNvGrpSpPr/>
      </xdr:nvGrpSpPr>
      <xdr:grpSpPr>
        <a:xfrm>
          <a:off x="0" y="0"/>
          <a:ext cx="1131794" cy="1568823"/>
          <a:chOff x="0" y="0"/>
          <a:chExt cx="1129393" cy="1423147"/>
        </a:xfrm>
      </xdr:grpSpPr>
      <xdr:grpSp>
        <xdr:nvGrpSpPr>
          <xdr:cNvPr id="9" name="Group 8"/>
          <xdr:cNvGrpSpPr>
            <a:grpSpLocks/>
          </xdr:cNvGrpSpPr>
        </xdr:nvGrpSpPr>
        <xdr:grpSpPr bwMode="auto">
          <a:xfrm>
            <a:off x="0" y="0"/>
            <a:ext cx="1129393" cy="1423147"/>
            <a:chOff x="64" y="0"/>
            <a:chExt cx="78" cy="119"/>
          </a:xfrm>
        </xdr:grpSpPr>
        <xdr:sp macro="" textlink="">
          <xdr:nvSpPr>
            <xdr:cNvPr id="12"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7</xdr:col>
      <xdr:colOff>0</xdr:colOff>
      <xdr:row>6</xdr:row>
      <xdr:rowOff>0</xdr:rowOff>
    </xdr:from>
    <xdr:to>
      <xdr:col>8</xdr:col>
      <xdr:colOff>1158</xdr:colOff>
      <xdr:row>6</xdr:row>
      <xdr:rowOff>5715</xdr:rowOff>
    </xdr:to>
    <xdr:pic>
      <xdr:nvPicPr>
        <xdr:cNvPr id="14" name="Picture 13"/>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0150" y="2314575"/>
          <a:ext cx="610758" cy="571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5</xdr:row>
      <xdr:rowOff>159123</xdr:rowOff>
    </xdr:to>
    <xdr:grpSp>
      <xdr:nvGrpSpPr>
        <xdr:cNvPr id="8" name="Group 7"/>
        <xdr:cNvGrpSpPr/>
      </xdr:nvGrpSpPr>
      <xdr:grpSpPr>
        <a:xfrm>
          <a:off x="0" y="0"/>
          <a:ext cx="1131794" cy="1547052"/>
          <a:chOff x="0" y="0"/>
          <a:chExt cx="1129393" cy="1423147"/>
        </a:xfrm>
      </xdr:grpSpPr>
      <xdr:grpSp>
        <xdr:nvGrpSpPr>
          <xdr:cNvPr id="9" name="Group 8"/>
          <xdr:cNvGrpSpPr>
            <a:grpSpLocks/>
          </xdr:cNvGrpSpPr>
        </xdr:nvGrpSpPr>
        <xdr:grpSpPr bwMode="auto">
          <a:xfrm>
            <a:off x="0" y="0"/>
            <a:ext cx="1129393" cy="1423147"/>
            <a:chOff x="64" y="0"/>
            <a:chExt cx="78" cy="119"/>
          </a:xfrm>
        </xdr:grpSpPr>
        <xdr:sp macro="" textlink="">
          <xdr:nvSpPr>
            <xdr:cNvPr id="12"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1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0"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1131794</xdr:colOff>
      <xdr:row>6</xdr:row>
      <xdr:rowOff>25773</xdr:rowOff>
    </xdr:to>
    <xdr:grpSp>
      <xdr:nvGrpSpPr>
        <xdr:cNvPr id="2" name="Group 1"/>
        <xdr:cNvGrpSpPr/>
      </xdr:nvGrpSpPr>
      <xdr:grpSpPr>
        <a:xfrm>
          <a:off x="0" y="0"/>
          <a:ext cx="1131794" cy="1570940"/>
          <a:chOff x="0" y="0"/>
          <a:chExt cx="1129393" cy="1423147"/>
        </a:xfrm>
      </xdr:grpSpPr>
      <xdr:grpSp>
        <xdr:nvGrpSpPr>
          <xdr:cNvPr id="3" name="Group 2"/>
          <xdr:cNvGrpSpPr>
            <a:grpSpLocks/>
          </xdr:cNvGrpSpPr>
        </xdr:nvGrpSpPr>
        <xdr:grpSpPr bwMode="auto">
          <a:xfrm>
            <a:off x="0" y="0"/>
            <a:ext cx="1129393" cy="1423147"/>
            <a:chOff x="64" y="0"/>
            <a:chExt cx="78" cy="119"/>
          </a:xfrm>
        </xdr:grpSpPr>
        <xdr:sp macro="" textlink="">
          <xdr:nvSpPr>
            <xdr:cNvPr id="6" name="Rectangle 3"/>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57918" y="727158"/>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57918" y="1009942"/>
            <a:ext cx="970120" cy="2272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TRIMDATA\TRIM\TEMP\HPTRIM.284\t0MZHKP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ACCC/Network%20Asset%20Replacement/Substations/6%20oct%2004%20Working%20Substations%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ACCC/TG%20Capital%20Works%20Budget/August%20Rev00%20Project%20List%20-%20incl%20PDR%20Dates%20rev05%20-%20High%20lev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ACCC/Chris%20Discussion/FoRward%20CAPEX%20Rev%2003-p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ACCC/Forward%20CAPEX/Pro%20Forma%20Rev%2004%20PT%206_10_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P69258/Local%20Settings/Temporary%20Internet%20Files/OLK5D/Substations%20Budget%2017%20Au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C40"/>
  <sheetViews>
    <sheetView zoomScale="85" zoomScaleNormal="85" workbookViewId="0">
      <selection activeCell="F37" sqref="F37"/>
    </sheetView>
  </sheetViews>
  <sheetFormatPr defaultColWidth="9.140625" defaultRowHeight="15"/>
  <cols>
    <col min="1" max="1" width="18" style="1" customWidth="1"/>
    <col min="2" max="9" width="9.140625" style="1"/>
    <col min="10" max="10" width="9.140625" style="1" customWidth="1"/>
    <col min="11" max="11" width="3.7109375" style="1" customWidth="1"/>
    <col min="12" max="17" width="9.140625" style="1"/>
    <col min="18" max="18" width="3.7109375" style="1" customWidth="1"/>
    <col min="19" max="16384" width="9.140625" style="1"/>
  </cols>
  <sheetData>
    <row r="1" spans="2:29" ht="24" customHeight="1">
      <c r="B1" s="355" t="s">
        <v>44</v>
      </c>
      <c r="C1" s="353"/>
      <c r="D1" s="353"/>
      <c r="E1" s="353"/>
      <c r="F1" s="353"/>
      <c r="G1" s="353"/>
      <c r="H1" s="353"/>
      <c r="I1" s="353"/>
      <c r="J1" s="353"/>
      <c r="K1" s="353"/>
      <c r="L1" s="353"/>
      <c r="M1" s="353"/>
      <c r="N1" s="353"/>
      <c r="O1" s="353"/>
      <c r="P1" s="353"/>
      <c r="Q1" s="353"/>
      <c r="R1" s="353"/>
      <c r="S1" s="353"/>
      <c r="T1" s="353"/>
      <c r="U1" s="353"/>
      <c r="V1" s="353"/>
      <c r="W1" s="353"/>
      <c r="X1" s="353"/>
      <c r="Y1" s="353"/>
      <c r="Z1" s="353"/>
      <c r="AA1" s="354"/>
    </row>
    <row r="2" spans="2:29" ht="24" customHeight="1">
      <c r="B2" s="300"/>
      <c r="C2" s="279"/>
      <c r="D2" s="279"/>
      <c r="E2" s="279"/>
      <c r="F2" s="279"/>
      <c r="G2" s="279"/>
      <c r="H2" s="279"/>
      <c r="I2" s="279"/>
      <c r="J2" s="279"/>
      <c r="K2" s="279"/>
      <c r="L2" s="279"/>
      <c r="M2" s="279"/>
      <c r="N2" s="279"/>
      <c r="O2" s="279"/>
      <c r="P2" s="279"/>
      <c r="Q2" s="279"/>
      <c r="R2" s="279"/>
      <c r="S2" s="279"/>
      <c r="T2" s="279"/>
      <c r="U2" s="279"/>
      <c r="V2" s="279"/>
      <c r="W2" s="279"/>
      <c r="X2" s="279"/>
      <c r="Y2" s="279"/>
      <c r="Z2" s="279"/>
      <c r="AA2" s="373"/>
    </row>
    <row r="3" spans="2:29" ht="24" customHeight="1">
      <c r="B3" s="298"/>
      <c r="C3" s="299"/>
      <c r="D3" s="299"/>
      <c r="E3" s="299"/>
      <c r="F3" s="299"/>
      <c r="G3" s="299"/>
      <c r="H3" s="299"/>
      <c r="I3" s="299"/>
      <c r="J3" s="299"/>
      <c r="K3" s="299"/>
      <c r="L3" s="299"/>
      <c r="M3" s="299"/>
      <c r="N3" s="299"/>
      <c r="O3" s="299"/>
      <c r="P3" s="299"/>
      <c r="Q3" s="299"/>
      <c r="R3" s="299"/>
      <c r="S3" s="299"/>
      <c r="T3" s="299"/>
      <c r="U3" s="299"/>
      <c r="V3" s="299"/>
      <c r="W3" s="299"/>
      <c r="X3" s="299"/>
      <c r="Y3" s="299"/>
      <c r="Z3" s="299"/>
      <c r="AA3" s="374"/>
    </row>
    <row r="4" spans="2:29" ht="20.25">
      <c r="B4" s="375" t="s">
        <v>1</v>
      </c>
      <c r="C4" s="356"/>
      <c r="D4" s="356"/>
      <c r="E4" s="356"/>
      <c r="F4" s="356"/>
      <c r="G4" s="356"/>
      <c r="H4" s="356"/>
      <c r="I4" s="356"/>
      <c r="J4" s="356"/>
      <c r="K4" s="356"/>
      <c r="L4" s="356"/>
      <c r="M4" s="356"/>
      <c r="N4" s="356"/>
      <c r="O4" s="356"/>
      <c r="P4" s="356"/>
      <c r="Q4" s="356"/>
      <c r="R4" s="356"/>
      <c r="S4" s="356"/>
      <c r="T4" s="356"/>
      <c r="U4" s="356"/>
      <c r="V4" s="356"/>
      <c r="W4" s="356"/>
      <c r="X4" s="356"/>
      <c r="Y4" s="356"/>
      <c r="Z4" s="356"/>
      <c r="AA4" s="376"/>
    </row>
    <row r="5" spans="2:29">
      <c r="B5" s="271"/>
      <c r="C5" s="10"/>
      <c r="D5" s="10"/>
      <c r="E5" s="10"/>
      <c r="F5" s="10"/>
      <c r="G5" s="10"/>
      <c r="H5" s="10"/>
      <c r="I5" s="10"/>
      <c r="J5" s="10"/>
      <c r="K5" s="10"/>
      <c r="L5" s="10"/>
      <c r="M5" s="10"/>
      <c r="N5" s="10"/>
      <c r="O5" s="10"/>
      <c r="P5" s="10"/>
      <c r="Q5" s="10"/>
      <c r="R5" s="10"/>
      <c r="S5" s="10"/>
      <c r="T5" s="10"/>
      <c r="U5" s="10"/>
      <c r="V5" s="10"/>
      <c r="W5" s="10"/>
      <c r="X5" s="10"/>
      <c r="Y5" s="10"/>
      <c r="Z5" s="10"/>
      <c r="AA5" s="372"/>
    </row>
    <row r="6" spans="2:29" ht="15.75" thickBot="1">
      <c r="B6" s="9"/>
      <c r="C6" s="10"/>
      <c r="D6" s="10"/>
      <c r="E6" s="10"/>
      <c r="F6" s="10"/>
      <c r="G6" s="10"/>
      <c r="H6" s="10"/>
      <c r="I6" s="10"/>
      <c r="J6" s="10"/>
      <c r="K6" s="10"/>
      <c r="L6" s="10"/>
      <c r="M6" s="10"/>
      <c r="N6" s="10"/>
      <c r="O6" s="10"/>
      <c r="P6" s="10"/>
      <c r="Q6" s="10"/>
      <c r="R6" s="10"/>
      <c r="S6" s="10"/>
      <c r="T6" s="10"/>
      <c r="U6" s="10"/>
      <c r="V6" s="10"/>
      <c r="W6" s="10"/>
      <c r="X6" s="10"/>
      <c r="Y6" s="10"/>
      <c r="Z6" s="10"/>
      <c r="AA6" s="11"/>
    </row>
    <row r="7" spans="2:29" ht="20.25">
      <c r="B7" s="9"/>
      <c r="C7" s="10"/>
      <c r="D7" s="10"/>
      <c r="E7" s="10"/>
      <c r="F7" s="10"/>
      <c r="G7" s="10"/>
      <c r="H7" s="10"/>
      <c r="I7" s="10"/>
      <c r="J7" s="10"/>
      <c r="K7" s="10"/>
      <c r="L7" s="2" t="s">
        <v>0</v>
      </c>
      <c r="M7" s="3"/>
      <c r="N7" s="3"/>
      <c r="O7" s="4"/>
      <c r="P7" s="4"/>
      <c r="Q7" s="5"/>
      <c r="R7" s="10"/>
      <c r="S7" s="10"/>
      <c r="T7" s="10"/>
      <c r="U7" s="10"/>
      <c r="V7" s="10"/>
      <c r="W7" s="10"/>
      <c r="X7" s="10"/>
      <c r="Y7" s="10"/>
      <c r="Z7" s="10"/>
      <c r="AA7" s="11"/>
      <c r="AC7" s="21"/>
    </row>
    <row r="8" spans="2:29">
      <c r="B8" s="9"/>
      <c r="C8" s="10"/>
      <c r="D8" s="10"/>
      <c r="E8" s="10"/>
      <c r="F8" s="10"/>
      <c r="G8" s="10"/>
      <c r="H8" s="10"/>
      <c r="I8" s="10"/>
      <c r="J8" s="10"/>
      <c r="K8" s="10"/>
      <c r="L8" s="6"/>
      <c r="M8" s="7"/>
      <c r="N8" s="7"/>
      <c r="O8" s="7"/>
      <c r="P8" s="7"/>
      <c r="Q8" s="8"/>
      <c r="R8" s="10"/>
      <c r="S8" s="10"/>
      <c r="T8" s="10"/>
      <c r="U8" s="10"/>
      <c r="V8" s="10"/>
      <c r="W8" s="10"/>
      <c r="X8" s="10"/>
      <c r="Y8" s="10"/>
      <c r="Z8" s="10"/>
      <c r="AA8" s="11"/>
      <c r="AC8" s="228"/>
    </row>
    <row r="9" spans="2:29">
      <c r="B9" s="9"/>
      <c r="C9" s="10"/>
      <c r="D9" s="10"/>
      <c r="E9" s="10"/>
      <c r="F9" s="10"/>
      <c r="G9" s="10"/>
      <c r="H9" s="10"/>
      <c r="I9" s="10"/>
      <c r="J9" s="10"/>
      <c r="K9" s="10"/>
      <c r="L9" s="6"/>
      <c r="M9" s="7"/>
      <c r="N9" s="7"/>
      <c r="O9" s="7"/>
      <c r="P9" s="7"/>
      <c r="Q9" s="8"/>
      <c r="R9" s="10"/>
      <c r="S9" s="10"/>
      <c r="T9" s="10"/>
      <c r="U9" s="10"/>
      <c r="V9" s="10"/>
      <c r="W9" s="10"/>
      <c r="X9" s="10"/>
      <c r="Y9" s="10"/>
      <c r="Z9" s="10"/>
      <c r="AA9" s="11"/>
      <c r="AC9" s="228"/>
    </row>
    <row r="10" spans="2:29">
      <c r="B10" s="9"/>
      <c r="C10" s="10"/>
      <c r="D10" s="10"/>
      <c r="E10" s="10"/>
      <c r="F10" s="10"/>
      <c r="G10" s="10"/>
      <c r="H10" s="10"/>
      <c r="I10" s="10"/>
      <c r="J10" s="10"/>
      <c r="K10" s="10"/>
      <c r="L10" s="6"/>
      <c r="M10" s="7"/>
      <c r="N10" s="7"/>
      <c r="O10" s="7"/>
      <c r="P10" s="7"/>
      <c r="Q10" s="8"/>
      <c r="R10" s="10"/>
      <c r="S10" s="10"/>
      <c r="T10" s="10"/>
      <c r="U10" s="10"/>
      <c r="V10" s="10"/>
      <c r="W10" s="10"/>
      <c r="X10" s="10"/>
      <c r="Y10" s="10"/>
      <c r="Z10" s="10"/>
      <c r="AA10" s="11"/>
    </row>
    <row r="11" spans="2:29">
      <c r="B11" s="9"/>
      <c r="C11" s="10"/>
      <c r="D11" s="10"/>
      <c r="E11" s="10"/>
      <c r="F11" s="10"/>
      <c r="G11" s="10"/>
      <c r="H11" s="10"/>
      <c r="I11" s="10"/>
      <c r="J11" s="10"/>
      <c r="K11" s="10"/>
      <c r="L11" s="6"/>
      <c r="M11" s="7"/>
      <c r="N11" s="7"/>
      <c r="O11" s="7"/>
      <c r="P11" s="7"/>
      <c r="Q11" s="8"/>
      <c r="R11" s="10"/>
      <c r="S11" s="10"/>
      <c r="T11" s="10"/>
      <c r="U11" s="10"/>
      <c r="V11" s="10"/>
      <c r="W11" s="10"/>
      <c r="X11" s="10"/>
      <c r="Y11" s="10"/>
      <c r="Z11" s="10"/>
      <c r="AA11" s="11"/>
    </row>
    <row r="12" spans="2:29">
      <c r="B12" s="9"/>
      <c r="C12" s="10"/>
      <c r="D12" s="10"/>
      <c r="E12" s="10"/>
      <c r="F12" s="10"/>
      <c r="G12" s="10"/>
      <c r="H12" s="10"/>
      <c r="I12" s="10"/>
      <c r="J12" s="10"/>
      <c r="K12" s="10"/>
      <c r="L12" s="6"/>
      <c r="M12" s="7"/>
      <c r="N12" s="7"/>
      <c r="O12" s="7"/>
      <c r="P12" s="7"/>
      <c r="Q12" s="8"/>
      <c r="R12" s="10"/>
      <c r="S12" s="10"/>
      <c r="T12" s="10"/>
      <c r="U12" s="10"/>
      <c r="V12" s="10"/>
      <c r="W12" s="10"/>
      <c r="X12" s="10"/>
      <c r="Y12" s="10"/>
      <c r="Z12" s="10"/>
      <c r="AA12" s="11"/>
    </row>
    <row r="13" spans="2:29">
      <c r="B13" s="9"/>
      <c r="C13" s="10"/>
      <c r="D13" s="10"/>
      <c r="E13" s="10"/>
      <c r="F13" s="10"/>
      <c r="G13" s="10"/>
      <c r="H13" s="10"/>
      <c r="I13" s="10"/>
      <c r="J13" s="10"/>
      <c r="K13" s="10"/>
      <c r="L13" s="6"/>
      <c r="M13" s="7"/>
      <c r="N13" s="7"/>
      <c r="O13" s="7"/>
      <c r="P13" s="7"/>
      <c r="Q13" s="8"/>
      <c r="R13" s="10"/>
      <c r="S13" s="10"/>
      <c r="T13" s="10"/>
      <c r="U13" s="10"/>
      <c r="V13" s="10"/>
      <c r="W13" s="10"/>
      <c r="X13" s="10"/>
      <c r="Y13" s="10"/>
      <c r="Z13" s="10"/>
      <c r="AA13" s="11"/>
    </row>
    <row r="14" spans="2:29">
      <c r="B14" s="9"/>
      <c r="C14" s="10"/>
      <c r="D14" s="10"/>
      <c r="E14" s="10"/>
      <c r="F14" s="10"/>
      <c r="G14" s="10"/>
      <c r="H14" s="10"/>
      <c r="I14" s="10"/>
      <c r="J14" s="10"/>
      <c r="K14" s="10"/>
      <c r="L14" s="113"/>
      <c r="M14" s="114"/>
      <c r="N14" s="114"/>
      <c r="O14" s="114"/>
      <c r="P14" s="114"/>
      <c r="Q14" s="115"/>
      <c r="R14" s="10"/>
      <c r="S14" s="10"/>
      <c r="T14" s="10"/>
      <c r="U14" s="10"/>
      <c r="V14" s="10"/>
      <c r="W14" s="10"/>
      <c r="X14" s="10"/>
      <c r="Y14" s="10"/>
      <c r="Z14" s="10"/>
      <c r="AA14" s="11"/>
    </row>
    <row r="15" spans="2:29">
      <c r="B15" s="9"/>
      <c r="C15" s="10"/>
      <c r="D15" s="10"/>
      <c r="E15" s="10"/>
      <c r="F15" s="10"/>
      <c r="G15" s="10"/>
      <c r="H15" s="10"/>
      <c r="I15" s="10"/>
      <c r="J15" s="10"/>
      <c r="K15" s="10"/>
      <c r="L15" s="113"/>
      <c r="M15" s="114"/>
      <c r="N15" s="114"/>
      <c r="O15" s="114"/>
      <c r="P15" s="114"/>
      <c r="Q15" s="115"/>
      <c r="R15" s="10"/>
      <c r="S15" s="10"/>
      <c r="T15" s="10"/>
      <c r="U15" s="10"/>
      <c r="V15" s="10"/>
      <c r="W15" s="10"/>
      <c r="X15" s="10"/>
      <c r="Y15" s="10"/>
      <c r="Z15" s="10"/>
      <c r="AA15" s="11"/>
    </row>
    <row r="16" spans="2:29">
      <c r="B16" s="9"/>
      <c r="C16" s="10"/>
      <c r="D16" s="10"/>
      <c r="E16" s="10"/>
      <c r="F16" s="10"/>
      <c r="G16" s="10"/>
      <c r="H16" s="10"/>
      <c r="I16" s="10"/>
      <c r="J16" s="10"/>
      <c r="K16" s="10"/>
      <c r="L16" s="113"/>
      <c r="M16" s="114"/>
      <c r="N16" s="114"/>
      <c r="O16" s="114"/>
      <c r="P16" s="114"/>
      <c r="Q16" s="115"/>
      <c r="R16" s="10"/>
      <c r="S16" s="10"/>
      <c r="T16" s="10"/>
      <c r="U16" s="10"/>
      <c r="V16" s="10"/>
      <c r="W16" s="10"/>
      <c r="X16" s="10"/>
      <c r="Y16" s="10"/>
      <c r="Z16" s="10"/>
      <c r="AA16" s="11"/>
    </row>
    <row r="17" spans="2:27">
      <c r="B17" s="9"/>
      <c r="C17" s="10"/>
      <c r="D17" s="10"/>
      <c r="E17" s="10"/>
      <c r="F17" s="10"/>
      <c r="G17" s="10"/>
      <c r="H17" s="10"/>
      <c r="I17" s="10"/>
      <c r="J17" s="10"/>
      <c r="K17" s="10"/>
      <c r="L17" s="6"/>
      <c r="M17" s="7"/>
      <c r="N17" s="7"/>
      <c r="O17" s="7"/>
      <c r="P17" s="7"/>
      <c r="Q17" s="8"/>
      <c r="R17" s="10"/>
      <c r="S17" s="10"/>
      <c r="T17" s="10"/>
      <c r="U17" s="10"/>
      <c r="V17" s="10"/>
      <c r="W17" s="10"/>
      <c r="X17" s="10"/>
      <c r="Y17" s="10"/>
      <c r="Z17" s="10"/>
      <c r="AA17" s="11"/>
    </row>
    <row r="18" spans="2:27">
      <c r="B18" s="9"/>
      <c r="C18" s="10"/>
      <c r="D18" s="10"/>
      <c r="E18" s="10"/>
      <c r="F18" s="10"/>
      <c r="G18" s="10"/>
      <c r="H18" s="10"/>
      <c r="I18" s="10"/>
      <c r="J18" s="10"/>
      <c r="K18" s="10"/>
      <c r="L18" s="6"/>
      <c r="M18" s="7"/>
      <c r="N18" s="7"/>
      <c r="O18" s="7"/>
      <c r="P18" s="7"/>
      <c r="Q18" s="8"/>
      <c r="R18" s="10"/>
      <c r="S18" s="111"/>
      <c r="T18" s="111"/>
      <c r="U18" s="111"/>
      <c r="V18" s="111"/>
      <c r="W18" s="111"/>
      <c r="X18" s="111"/>
      <c r="Y18" s="10"/>
      <c r="Z18" s="10"/>
      <c r="AA18" s="11"/>
    </row>
    <row r="19" spans="2:27">
      <c r="B19" s="9"/>
      <c r="C19" s="10"/>
      <c r="D19" s="10"/>
      <c r="E19" s="10"/>
      <c r="F19" s="10"/>
      <c r="G19" s="10"/>
      <c r="H19" s="10"/>
      <c r="I19" s="10"/>
      <c r="J19" s="10"/>
      <c r="K19" s="10"/>
      <c r="L19" s="6"/>
      <c r="M19" s="7"/>
      <c r="N19" s="7"/>
      <c r="O19" s="7"/>
      <c r="P19" s="7"/>
      <c r="Q19" s="8"/>
      <c r="R19" s="10"/>
      <c r="S19" s="111"/>
      <c r="T19" s="111"/>
      <c r="U19" s="111"/>
      <c r="V19" s="111"/>
      <c r="W19" s="111"/>
      <c r="X19" s="111"/>
      <c r="Y19" s="10"/>
      <c r="Z19" s="10"/>
      <c r="AA19" s="11"/>
    </row>
    <row r="20" spans="2:27">
      <c r="B20" s="9"/>
      <c r="C20" s="10"/>
      <c r="D20" s="10"/>
      <c r="E20" s="10"/>
      <c r="F20" s="10"/>
      <c r="G20" s="10"/>
      <c r="H20" s="10"/>
      <c r="I20" s="10"/>
      <c r="J20" s="10"/>
      <c r="K20" s="10"/>
      <c r="L20" s="6"/>
      <c r="M20" s="7"/>
      <c r="N20" s="7"/>
      <c r="O20" s="7"/>
      <c r="P20" s="7"/>
      <c r="Q20" s="8"/>
      <c r="R20" s="10"/>
      <c r="S20" s="111"/>
      <c r="T20" s="111"/>
      <c r="U20" s="111"/>
      <c r="V20" s="111"/>
      <c r="W20" s="111"/>
      <c r="X20" s="111"/>
      <c r="Y20" s="10"/>
      <c r="Z20" s="10"/>
      <c r="AA20" s="11"/>
    </row>
    <row r="21" spans="2:27" ht="15.75" thickBot="1">
      <c r="B21" s="271"/>
      <c r="C21" s="10"/>
      <c r="D21" s="10"/>
      <c r="E21" s="10"/>
      <c r="F21" s="10"/>
      <c r="G21" s="10"/>
      <c r="H21" s="10"/>
      <c r="I21" s="10"/>
      <c r="J21" s="10"/>
      <c r="K21" s="10"/>
      <c r="L21" s="784"/>
      <c r="M21" s="785"/>
      <c r="N21" s="785"/>
      <c r="O21" s="785"/>
      <c r="P21" s="785"/>
      <c r="Q21" s="786"/>
      <c r="R21" s="10"/>
      <c r="S21" s="111"/>
      <c r="T21" s="111"/>
      <c r="U21" s="111"/>
      <c r="V21" s="111"/>
      <c r="W21" s="111"/>
      <c r="X21" s="111"/>
      <c r="Y21" s="10"/>
      <c r="Z21" s="10"/>
      <c r="AA21" s="11"/>
    </row>
    <row r="22" spans="2:27">
      <c r="B22" s="9"/>
      <c r="C22" s="10"/>
      <c r="D22" s="10"/>
      <c r="E22" s="10"/>
      <c r="F22" s="10"/>
      <c r="G22" s="10"/>
      <c r="H22" s="10"/>
      <c r="I22" s="10"/>
      <c r="J22" s="10"/>
      <c r="K22" s="10"/>
      <c r="L22" s="255"/>
      <c r="M22" s="255"/>
      <c r="N22" s="255"/>
      <c r="O22" s="255"/>
      <c r="P22" s="255"/>
      <c r="Q22" s="255"/>
      <c r="R22" s="10"/>
      <c r="S22" s="10"/>
      <c r="T22" s="10"/>
      <c r="U22" s="10"/>
      <c r="V22" s="10"/>
      <c r="W22" s="10"/>
      <c r="X22" s="10"/>
      <c r="Y22" s="10"/>
      <c r="Z22" s="10"/>
      <c r="AA22" s="11"/>
    </row>
    <row r="23" spans="2:27" ht="15.75" thickBot="1">
      <c r="B23" s="9"/>
      <c r="C23" s="10"/>
      <c r="D23" s="10"/>
      <c r="E23" s="10"/>
      <c r="F23" s="10"/>
      <c r="G23" s="10"/>
      <c r="H23" s="10"/>
      <c r="I23" s="10"/>
      <c r="J23" s="10"/>
      <c r="K23" s="10"/>
      <c r="L23" s="10"/>
      <c r="M23" s="10"/>
      <c r="N23" s="10"/>
      <c r="O23" s="10"/>
      <c r="P23" s="10"/>
      <c r="Q23" s="10"/>
      <c r="R23" s="10"/>
      <c r="S23" s="10"/>
      <c r="T23" s="10"/>
      <c r="U23" s="10"/>
      <c r="V23" s="10"/>
      <c r="W23" s="10"/>
      <c r="X23" s="10"/>
      <c r="Y23" s="10"/>
      <c r="Z23" s="10"/>
      <c r="AA23" s="11"/>
    </row>
    <row r="24" spans="2:27" ht="20.25">
      <c r="B24" s="271"/>
      <c r="C24" s="10"/>
      <c r="D24" s="10"/>
      <c r="E24" s="2" t="s">
        <v>613</v>
      </c>
      <c r="F24" s="3"/>
      <c r="G24" s="3"/>
      <c r="H24" s="4"/>
      <c r="I24" s="4"/>
      <c r="J24" s="5"/>
      <c r="K24" s="10"/>
      <c r="L24" s="2" t="s">
        <v>614</v>
      </c>
      <c r="M24" s="3"/>
      <c r="N24" s="3"/>
      <c r="O24" s="4"/>
      <c r="P24" s="4"/>
      <c r="Q24" s="5"/>
      <c r="R24" s="10"/>
      <c r="S24" s="2" t="s">
        <v>684</v>
      </c>
      <c r="T24" s="3"/>
      <c r="U24" s="3"/>
      <c r="V24" s="4"/>
      <c r="W24" s="4"/>
      <c r="X24" s="5"/>
      <c r="Y24" s="10"/>
      <c r="Z24" s="10"/>
      <c r="AA24" s="11"/>
    </row>
    <row r="25" spans="2:27">
      <c r="B25" s="271"/>
      <c r="C25" s="10"/>
      <c r="D25" s="10"/>
      <c r="E25" s="6"/>
      <c r="F25" s="7"/>
      <c r="G25" s="7"/>
      <c r="H25" s="7"/>
      <c r="I25" s="7"/>
      <c r="J25" s="8"/>
      <c r="K25" s="10"/>
      <c r="L25" s="6"/>
      <c r="M25" s="7"/>
      <c r="N25" s="7"/>
      <c r="O25" s="7"/>
      <c r="P25" s="7"/>
      <c r="Q25" s="8"/>
      <c r="R25" s="10"/>
      <c r="S25" s="6"/>
      <c r="T25" s="7"/>
      <c r="U25" s="7"/>
      <c r="V25" s="7"/>
      <c r="W25" s="7"/>
      <c r="X25" s="8"/>
      <c r="Y25" s="10"/>
      <c r="Z25" s="10"/>
      <c r="AA25" s="11"/>
    </row>
    <row r="26" spans="2:27">
      <c r="B26" s="271"/>
      <c r="C26" s="10"/>
      <c r="D26" s="10"/>
      <c r="E26" s="6"/>
      <c r="F26" s="7"/>
      <c r="G26" s="7"/>
      <c r="H26" s="7"/>
      <c r="I26" s="7"/>
      <c r="J26" s="8"/>
      <c r="K26" s="10"/>
      <c r="L26" s="6"/>
      <c r="M26" s="7"/>
      <c r="N26" s="7"/>
      <c r="O26" s="7"/>
      <c r="P26" s="7"/>
      <c r="Q26" s="8"/>
      <c r="R26" s="10"/>
      <c r="S26" s="6"/>
      <c r="T26" s="7"/>
      <c r="U26" s="7"/>
      <c r="V26" s="7"/>
      <c r="W26" s="7"/>
      <c r="X26" s="8"/>
      <c r="Y26" s="10"/>
      <c r="Z26" s="10"/>
      <c r="AA26" s="11"/>
    </row>
    <row r="27" spans="2:27">
      <c r="B27" s="271"/>
      <c r="C27" s="10"/>
      <c r="D27" s="10"/>
      <c r="E27" s="367"/>
      <c r="F27" s="111"/>
      <c r="G27" s="111"/>
      <c r="H27" s="111"/>
      <c r="I27" s="111"/>
      <c r="J27" s="368"/>
      <c r="K27" s="10"/>
      <c r="L27" s="6"/>
      <c r="M27" s="7"/>
      <c r="N27" s="7"/>
      <c r="O27" s="7"/>
      <c r="P27" s="7"/>
      <c r="Q27" s="8"/>
      <c r="R27" s="10"/>
      <c r="S27" s="6"/>
      <c r="T27" s="7"/>
      <c r="U27" s="7"/>
      <c r="V27" s="7"/>
      <c r="W27" s="7"/>
      <c r="X27" s="8"/>
      <c r="Y27" s="10"/>
      <c r="Z27" s="10"/>
      <c r="AA27" s="11"/>
    </row>
    <row r="28" spans="2:27" ht="15.75" thickBot="1">
      <c r="B28" s="271"/>
      <c r="C28" s="10"/>
      <c r="D28" s="10"/>
      <c r="E28" s="367"/>
      <c r="F28" s="111"/>
      <c r="G28" s="111"/>
      <c r="H28" s="111"/>
      <c r="I28" s="111"/>
      <c r="J28" s="368"/>
      <c r="K28" s="10"/>
      <c r="L28" s="6"/>
      <c r="M28" s="7"/>
      <c r="N28" s="7"/>
      <c r="O28" s="7"/>
      <c r="P28" s="7"/>
      <c r="Q28" s="8"/>
      <c r="R28" s="10"/>
      <c r="S28" s="6"/>
      <c r="T28" s="7"/>
      <c r="U28" s="7"/>
      <c r="V28" s="7"/>
      <c r="W28" s="7"/>
      <c r="X28" s="8"/>
      <c r="Y28" s="10"/>
      <c r="Z28" s="10"/>
      <c r="AA28" s="11"/>
    </row>
    <row r="29" spans="2:27">
      <c r="B29" s="271"/>
      <c r="C29" s="10"/>
      <c r="D29" s="10"/>
      <c r="E29" s="272"/>
      <c r="F29" s="272"/>
      <c r="G29" s="272"/>
      <c r="H29" s="272"/>
      <c r="I29" s="272"/>
      <c r="J29" s="272"/>
      <c r="K29" s="10"/>
      <c r="L29" s="783"/>
      <c r="M29" s="783"/>
      <c r="N29" s="783"/>
      <c r="O29" s="783"/>
      <c r="P29" s="783"/>
      <c r="Q29" s="783"/>
      <c r="R29" s="10"/>
      <c r="S29" s="272"/>
      <c r="T29" s="272"/>
      <c r="U29" s="272"/>
      <c r="V29" s="272"/>
      <c r="W29" s="272"/>
      <c r="X29" s="272"/>
      <c r="Y29" s="10"/>
      <c r="Z29" s="10"/>
      <c r="AA29" s="11"/>
    </row>
    <row r="30" spans="2:27">
      <c r="B30" s="9"/>
      <c r="C30" s="10"/>
      <c r="D30" s="10"/>
      <c r="E30" s="10"/>
      <c r="F30" s="10"/>
      <c r="G30" s="10"/>
      <c r="H30" s="10"/>
      <c r="I30" s="10"/>
      <c r="J30" s="10"/>
      <c r="K30" s="10"/>
      <c r="L30" s="10"/>
      <c r="M30" s="10"/>
      <c r="N30" s="10"/>
      <c r="O30" s="10"/>
      <c r="P30" s="10"/>
      <c r="Q30" s="10"/>
      <c r="R30" s="10"/>
      <c r="S30" s="10"/>
      <c r="T30" s="10"/>
      <c r="U30" s="10"/>
      <c r="V30" s="10"/>
      <c r="W30" s="10"/>
      <c r="X30" s="10"/>
      <c r="Y30" s="10"/>
      <c r="Z30" s="10"/>
      <c r="AA30" s="11"/>
    </row>
    <row r="31" spans="2:27">
      <c r="B31" s="9"/>
      <c r="C31" s="10"/>
      <c r="E31" s="10"/>
      <c r="F31" s="10"/>
      <c r="G31" s="10"/>
      <c r="H31" s="10"/>
      <c r="I31" s="10"/>
      <c r="J31" s="10"/>
      <c r="K31" s="10"/>
      <c r="L31" s="10"/>
      <c r="M31" s="10"/>
      <c r="N31" s="10"/>
      <c r="O31" s="10"/>
      <c r="P31" s="10"/>
      <c r="Q31" s="10"/>
      <c r="R31" s="10"/>
      <c r="S31" s="10"/>
      <c r="T31" s="10"/>
      <c r="U31" s="10"/>
      <c r="V31" s="10"/>
      <c r="W31" s="10"/>
      <c r="X31" s="10"/>
      <c r="Y31" s="10"/>
      <c r="Z31" s="10"/>
      <c r="AA31" s="11"/>
    </row>
    <row r="32" spans="2:27">
      <c r="B32" s="9"/>
      <c r="C32" s="10"/>
      <c r="E32" s="10"/>
      <c r="F32" s="10"/>
      <c r="G32" s="10"/>
      <c r="H32" s="10"/>
      <c r="I32" s="10"/>
      <c r="J32" s="10"/>
      <c r="K32" s="10"/>
      <c r="L32" s="10"/>
      <c r="M32" s="10"/>
      <c r="N32" s="10"/>
      <c r="O32" s="10"/>
      <c r="P32" s="10"/>
      <c r="Q32" s="10"/>
      <c r="R32" s="10"/>
      <c r="S32" s="10"/>
      <c r="T32" s="10"/>
      <c r="U32" s="10"/>
      <c r="V32" s="10"/>
      <c r="W32" s="10"/>
      <c r="X32" s="10"/>
      <c r="Y32" s="10"/>
      <c r="Z32" s="10"/>
      <c r="AA32" s="11"/>
    </row>
    <row r="33" spans="2:27">
      <c r="B33" s="9"/>
      <c r="C33" s="10"/>
      <c r="M33" s="10"/>
      <c r="R33" s="10"/>
      <c r="S33" s="10"/>
      <c r="T33" s="10"/>
      <c r="U33" s="10"/>
      <c r="V33" s="10"/>
      <c r="W33" s="10"/>
      <c r="X33" s="10"/>
      <c r="Y33" s="10"/>
      <c r="Z33" s="10"/>
      <c r="AA33" s="11"/>
    </row>
    <row r="34" spans="2:27">
      <c r="B34" s="9"/>
      <c r="C34" s="10"/>
      <c r="M34" s="10"/>
      <c r="R34" s="10"/>
      <c r="S34" s="10"/>
      <c r="T34" s="10"/>
      <c r="U34" s="10"/>
      <c r="V34" s="10"/>
      <c r="W34" s="10"/>
      <c r="X34" s="10"/>
      <c r="Y34" s="10"/>
      <c r="Z34" s="10"/>
      <c r="AA34" s="11"/>
    </row>
    <row r="35" spans="2:27">
      <c r="B35" s="9"/>
      <c r="C35" s="10"/>
      <c r="E35" s="10"/>
      <c r="F35" s="10"/>
      <c r="G35" s="10"/>
      <c r="H35" s="10"/>
      <c r="I35" s="10"/>
      <c r="J35" s="10"/>
      <c r="K35" s="10"/>
      <c r="L35" s="10"/>
      <c r="M35" s="10"/>
      <c r="N35" s="10"/>
      <c r="O35" s="10"/>
      <c r="P35" s="10"/>
      <c r="Q35" s="10"/>
      <c r="R35" s="10"/>
      <c r="S35" s="10"/>
      <c r="T35" s="10"/>
      <c r="U35" s="10"/>
      <c r="V35" s="10"/>
      <c r="W35" s="10"/>
      <c r="X35" s="10"/>
      <c r="Y35" s="10"/>
      <c r="Z35" s="10"/>
      <c r="AA35" s="11"/>
    </row>
    <row r="36" spans="2:27">
      <c r="B36" s="9"/>
      <c r="C36" s="10"/>
      <c r="E36" s="10"/>
      <c r="F36" s="10"/>
      <c r="G36" s="10"/>
      <c r="H36" s="10"/>
      <c r="I36" s="10"/>
      <c r="J36" s="10"/>
      <c r="K36" s="10"/>
      <c r="L36" s="10"/>
      <c r="M36" s="10"/>
      <c r="N36" s="10"/>
      <c r="O36" s="10"/>
      <c r="P36" s="10"/>
      <c r="Q36" s="10"/>
      <c r="R36" s="10"/>
      <c r="S36" s="10"/>
      <c r="T36" s="10"/>
      <c r="U36" s="10"/>
      <c r="V36" s="10"/>
      <c r="W36" s="10"/>
      <c r="X36" s="10"/>
      <c r="Y36" s="10"/>
      <c r="Z36" s="10"/>
      <c r="AA36" s="11"/>
    </row>
    <row r="37" spans="2:27">
      <c r="B37" s="9"/>
      <c r="C37" s="10"/>
      <c r="E37" s="10"/>
      <c r="F37" s="10"/>
      <c r="G37" s="10"/>
      <c r="H37" s="10"/>
      <c r="I37" s="10"/>
      <c r="J37" s="10"/>
      <c r="K37" s="10"/>
      <c r="L37" s="10"/>
      <c r="M37" s="10"/>
      <c r="N37" s="10"/>
      <c r="O37" s="10"/>
      <c r="P37" s="10"/>
      <c r="Q37" s="10"/>
      <c r="R37" s="10"/>
      <c r="S37" s="10"/>
      <c r="T37" s="10"/>
      <c r="U37" s="10"/>
      <c r="V37" s="10"/>
      <c r="W37" s="10"/>
      <c r="X37" s="10"/>
      <c r="Y37" s="10"/>
      <c r="Z37" s="10"/>
      <c r="AA37" s="11"/>
    </row>
    <row r="38" spans="2:27">
      <c r="B38" s="271"/>
      <c r="C38" s="10"/>
      <c r="E38" s="10"/>
      <c r="F38" s="10"/>
      <c r="G38" s="10"/>
      <c r="H38" s="10"/>
      <c r="I38" s="10"/>
      <c r="J38" s="10"/>
      <c r="K38" s="10"/>
      <c r="L38" s="10"/>
      <c r="M38" s="10"/>
      <c r="N38" s="10"/>
      <c r="O38" s="10"/>
      <c r="P38" s="10"/>
      <c r="Q38" s="10"/>
      <c r="R38" s="10"/>
      <c r="S38" s="10"/>
      <c r="T38" s="10"/>
      <c r="U38" s="10"/>
      <c r="V38" s="10"/>
      <c r="W38" s="10"/>
      <c r="X38" s="10"/>
      <c r="Y38" s="10"/>
      <c r="Z38" s="10"/>
      <c r="AA38" s="11"/>
    </row>
    <row r="39" spans="2:27">
      <c r="B39" s="271"/>
      <c r="C39" s="10"/>
      <c r="E39" s="10"/>
      <c r="F39" s="10"/>
      <c r="G39" s="10"/>
      <c r="H39" s="10"/>
      <c r="I39" s="10"/>
      <c r="J39" s="10"/>
      <c r="K39" s="10"/>
      <c r="L39" s="10"/>
      <c r="M39" s="10"/>
      <c r="N39" s="10"/>
      <c r="O39" s="10"/>
      <c r="P39" s="10"/>
      <c r="Q39" s="10"/>
      <c r="R39" s="10"/>
      <c r="S39" s="10"/>
      <c r="T39" s="10"/>
      <c r="U39" s="10"/>
      <c r="V39" s="10"/>
      <c r="W39" s="10"/>
      <c r="X39" s="10"/>
      <c r="Y39" s="10"/>
      <c r="Z39" s="10"/>
      <c r="AA39" s="11"/>
    </row>
    <row r="40" spans="2:27" ht="15.75" thickBot="1">
      <c r="B40" s="12"/>
      <c r="C40" s="13"/>
      <c r="D40" s="13"/>
      <c r="E40" s="13"/>
      <c r="F40" s="13"/>
      <c r="G40" s="13"/>
      <c r="H40" s="13"/>
      <c r="I40" s="13"/>
      <c r="J40" s="13"/>
      <c r="K40" s="13"/>
      <c r="L40" s="13"/>
      <c r="M40" s="13"/>
      <c r="N40" s="13"/>
      <c r="O40" s="13"/>
      <c r="P40" s="13"/>
      <c r="Q40" s="13"/>
      <c r="R40" s="13"/>
      <c r="S40" s="13"/>
      <c r="T40" s="13"/>
      <c r="U40" s="13"/>
      <c r="V40" s="13"/>
      <c r="W40" s="13"/>
      <c r="X40" s="13"/>
      <c r="Y40" s="13"/>
      <c r="Z40" s="13"/>
      <c r="AA40" s="14"/>
    </row>
  </sheetData>
  <pageMargins left="0.7" right="0.7" top="0.75" bottom="0.75" header="0.3" footer="0.3"/>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H66"/>
  <sheetViews>
    <sheetView topLeftCell="A40" zoomScaleNormal="100" workbookViewId="0">
      <selection activeCell="B32" sqref="B32"/>
    </sheetView>
  </sheetViews>
  <sheetFormatPr defaultColWidth="9.140625" defaultRowHeight="15"/>
  <cols>
    <col min="1" max="1" width="18" style="86" customWidth="1"/>
    <col min="2" max="2" width="45.140625" style="86" customWidth="1"/>
    <col min="3" max="3" width="19.42578125" style="86" customWidth="1"/>
    <col min="4" max="16384" width="9.140625" style="86"/>
  </cols>
  <sheetData>
    <row r="1" spans="1:8" ht="24" customHeight="1">
      <c r="A1" s="85"/>
      <c r="B1" s="299" t="s">
        <v>44</v>
      </c>
      <c r="C1" s="369"/>
      <c r="D1" s="369"/>
      <c r="E1" s="369"/>
      <c r="F1" s="369"/>
      <c r="G1" s="369"/>
      <c r="H1" s="304"/>
    </row>
    <row r="2" spans="1:8" ht="24" customHeight="1">
      <c r="A2" s="85"/>
      <c r="B2" s="279"/>
      <c r="C2" s="369"/>
      <c r="D2" s="369"/>
      <c r="E2" s="369"/>
      <c r="F2" s="369"/>
      <c r="G2" s="369"/>
      <c r="H2" s="304"/>
    </row>
    <row r="3" spans="1:8" ht="24" customHeight="1">
      <c r="A3" s="85"/>
      <c r="B3" s="299"/>
      <c r="C3" s="370"/>
      <c r="D3" s="370"/>
      <c r="E3" s="370"/>
      <c r="F3" s="370"/>
      <c r="G3" s="370"/>
      <c r="H3" s="304"/>
    </row>
    <row r="4" spans="1:8" ht="24" customHeight="1">
      <c r="A4" s="85"/>
      <c r="B4" s="356" t="s">
        <v>625</v>
      </c>
      <c r="C4" s="87"/>
      <c r="D4" s="87"/>
      <c r="E4" s="87"/>
      <c r="F4" s="87"/>
      <c r="G4" s="87"/>
      <c r="H4" s="305"/>
    </row>
    <row r="5" spans="1:8">
      <c r="A5" s="85"/>
      <c r="B5" s="306"/>
      <c r="C5" s="306"/>
      <c r="D5" s="306"/>
      <c r="E5" s="306"/>
      <c r="F5" s="306"/>
      <c r="G5" s="306"/>
      <c r="H5" s="306"/>
    </row>
    <row r="6" spans="1:8">
      <c r="A6" s="85"/>
      <c r="B6" s="777" t="s">
        <v>3</v>
      </c>
      <c r="C6" s="777"/>
      <c r="D6" s="777"/>
      <c r="E6" s="777"/>
      <c r="F6" s="777"/>
      <c r="G6" s="777"/>
      <c r="H6" s="307"/>
    </row>
    <row r="7" spans="1:8" ht="18.75" customHeight="1">
      <c r="A7" s="85"/>
      <c r="B7" s="787" t="s">
        <v>179</v>
      </c>
      <c r="C7" s="778"/>
      <c r="D7" s="778"/>
      <c r="E7" s="778"/>
      <c r="F7" s="778"/>
      <c r="G7" s="778"/>
      <c r="H7" s="85"/>
    </row>
    <row r="8" spans="1:8" ht="18.75" customHeight="1">
      <c r="A8" s="85"/>
      <c r="B8" s="787" t="s">
        <v>180</v>
      </c>
      <c r="C8" s="778"/>
      <c r="D8" s="778"/>
      <c r="E8" s="778"/>
      <c r="F8" s="778"/>
      <c r="G8" s="778"/>
      <c r="H8" s="85"/>
    </row>
    <row r="9" spans="1:8" ht="18.75" customHeight="1">
      <c r="A9" s="85"/>
      <c r="B9" s="787" t="s">
        <v>181</v>
      </c>
      <c r="C9" s="778"/>
      <c r="D9" s="778"/>
      <c r="E9" s="778"/>
      <c r="F9" s="778"/>
      <c r="G9" s="778"/>
      <c r="H9" s="85"/>
    </row>
    <row r="10" spans="1:8">
      <c r="A10" s="85"/>
      <c r="B10" s="85"/>
      <c r="C10" s="85"/>
      <c r="D10" s="85"/>
      <c r="E10" s="85"/>
      <c r="F10" s="85"/>
      <c r="G10" s="85"/>
      <c r="H10" s="85"/>
    </row>
    <row r="11" spans="1:8" ht="15" customHeight="1">
      <c r="A11" s="85"/>
      <c r="B11" s="1642" t="s">
        <v>569</v>
      </c>
      <c r="C11" s="966"/>
      <c r="D11" s="1645"/>
      <c r="E11" s="1646"/>
      <c r="F11" s="1646"/>
      <c r="G11" s="1646"/>
      <c r="H11" s="85"/>
    </row>
    <row r="12" spans="1:8" ht="15" customHeight="1">
      <c r="A12" s="85"/>
      <c r="B12" s="1643"/>
      <c r="C12" s="1647" t="s">
        <v>892</v>
      </c>
      <c r="D12" s="1648"/>
      <c r="E12" s="1648"/>
      <c r="F12" s="1648"/>
      <c r="G12" s="1648"/>
      <c r="H12" s="85"/>
    </row>
    <row r="13" spans="1:8" ht="15" customHeight="1">
      <c r="A13" s="85"/>
      <c r="B13" s="1644"/>
      <c r="C13" s="617" t="s">
        <v>700</v>
      </c>
      <c r="D13" s="617" t="s">
        <v>268</v>
      </c>
      <c r="E13" s="617" t="s">
        <v>269</v>
      </c>
      <c r="F13" s="617" t="s">
        <v>270</v>
      </c>
      <c r="G13" s="617" t="s">
        <v>271</v>
      </c>
      <c r="H13" s="85"/>
    </row>
    <row r="14" spans="1:8" ht="30">
      <c r="A14" s="85"/>
      <c r="B14" s="968" t="s">
        <v>74</v>
      </c>
      <c r="C14" s="1488" t="s">
        <v>284</v>
      </c>
      <c r="D14" s="1488" t="s">
        <v>284</v>
      </c>
      <c r="E14" s="1488" t="s">
        <v>284</v>
      </c>
      <c r="F14" s="1488" t="s">
        <v>284</v>
      </c>
      <c r="G14" s="1488" t="s">
        <v>284</v>
      </c>
      <c r="H14" s="85"/>
    </row>
    <row r="15" spans="1:8" ht="30">
      <c r="A15" s="85"/>
      <c r="B15" s="968" t="s">
        <v>274</v>
      </c>
      <c r="C15" s="1488" t="s">
        <v>284</v>
      </c>
      <c r="D15" s="1488" t="s">
        <v>284</v>
      </c>
      <c r="E15" s="1488" t="s">
        <v>284</v>
      </c>
      <c r="F15" s="1488" t="s">
        <v>284</v>
      </c>
      <c r="G15" s="1488" t="s">
        <v>284</v>
      </c>
      <c r="H15" s="85"/>
    </row>
    <row r="16" spans="1:8" ht="30">
      <c r="A16" s="85"/>
      <c r="B16" s="968" t="s">
        <v>42</v>
      </c>
      <c r="C16" s="1488" t="s">
        <v>284</v>
      </c>
      <c r="D16" s="1488" t="s">
        <v>284</v>
      </c>
      <c r="E16" s="1488" t="s">
        <v>284</v>
      </c>
      <c r="F16" s="1488" t="s">
        <v>284</v>
      </c>
      <c r="G16" s="1488" t="s">
        <v>284</v>
      </c>
      <c r="H16" s="85"/>
    </row>
    <row r="17" spans="1:8" ht="30">
      <c r="A17" s="85"/>
      <c r="B17" s="968" t="s">
        <v>567</v>
      </c>
      <c r="C17" s="1488" t="s">
        <v>284</v>
      </c>
      <c r="D17" s="1488" t="s">
        <v>284</v>
      </c>
      <c r="E17" s="1488" t="s">
        <v>284</v>
      </c>
      <c r="F17" s="1488" t="s">
        <v>284</v>
      </c>
      <c r="G17" s="1488" t="s">
        <v>284</v>
      </c>
      <c r="H17" s="85"/>
    </row>
    <row r="18" spans="1:8" ht="30">
      <c r="A18" s="85"/>
      <c r="B18" s="968" t="s">
        <v>176</v>
      </c>
      <c r="C18" s="1488" t="s">
        <v>284</v>
      </c>
      <c r="D18" s="1488" t="s">
        <v>284</v>
      </c>
      <c r="E18" s="1488" t="s">
        <v>284</v>
      </c>
      <c r="F18" s="1488" t="s">
        <v>284</v>
      </c>
      <c r="G18" s="1488" t="s">
        <v>284</v>
      </c>
      <c r="H18" s="85"/>
    </row>
    <row r="19" spans="1:8" ht="30">
      <c r="A19" s="85"/>
      <c r="B19" s="968" t="s">
        <v>177</v>
      </c>
      <c r="C19" s="1488" t="s">
        <v>284</v>
      </c>
      <c r="D19" s="1488" t="s">
        <v>284</v>
      </c>
      <c r="E19" s="1488" t="s">
        <v>284</v>
      </c>
      <c r="F19" s="1488" t="s">
        <v>284</v>
      </c>
      <c r="G19" s="1488" t="s">
        <v>284</v>
      </c>
      <c r="H19" s="85"/>
    </row>
    <row r="20" spans="1:8" ht="30">
      <c r="A20" s="85"/>
      <c r="B20" s="968" t="s">
        <v>897</v>
      </c>
      <c r="C20" s="1488" t="s">
        <v>284</v>
      </c>
      <c r="D20" s="1488" t="s">
        <v>284</v>
      </c>
      <c r="E20" s="1488" t="s">
        <v>284</v>
      </c>
      <c r="F20" s="1488" t="s">
        <v>284</v>
      </c>
      <c r="G20" s="1488" t="s">
        <v>284</v>
      </c>
      <c r="H20" s="85"/>
    </row>
    <row r="21" spans="1:8" ht="30">
      <c r="A21" s="85"/>
      <c r="B21" s="968" t="s">
        <v>178</v>
      </c>
      <c r="C21" s="1488" t="s">
        <v>284</v>
      </c>
      <c r="D21" s="1488" t="s">
        <v>284</v>
      </c>
      <c r="E21" s="1488" t="s">
        <v>284</v>
      </c>
      <c r="F21" s="1488" t="s">
        <v>284</v>
      </c>
      <c r="G21" s="1488" t="s">
        <v>284</v>
      </c>
      <c r="H21" s="85"/>
    </row>
    <row r="22" spans="1:8" ht="30">
      <c r="A22" s="85"/>
      <c r="B22" s="968" t="s">
        <v>895</v>
      </c>
      <c r="C22" s="1488" t="s">
        <v>284</v>
      </c>
      <c r="D22" s="1488" t="s">
        <v>284</v>
      </c>
      <c r="E22" s="1488" t="s">
        <v>284</v>
      </c>
      <c r="F22" s="1488" t="s">
        <v>284</v>
      </c>
      <c r="G22" s="1488" t="s">
        <v>284</v>
      </c>
      <c r="H22" s="85"/>
    </row>
    <row r="23" spans="1:8" ht="30">
      <c r="A23" s="85"/>
      <c r="B23" s="968" t="s">
        <v>896</v>
      </c>
      <c r="C23" s="1488" t="s">
        <v>284</v>
      </c>
      <c r="D23" s="1488" t="s">
        <v>284</v>
      </c>
      <c r="E23" s="1488" t="s">
        <v>284</v>
      </c>
      <c r="F23" s="1488" t="s">
        <v>284</v>
      </c>
      <c r="G23" s="1488" t="s">
        <v>284</v>
      </c>
      <c r="H23" s="85"/>
    </row>
    <row r="24" spans="1:8" ht="15.75" thickBot="1">
      <c r="A24" s="85"/>
      <c r="B24" s="969" t="s">
        <v>573</v>
      </c>
      <c r="C24" s="618">
        <f t="shared" ref="C24" si="0">SUM(C14:C23)</f>
        <v>0</v>
      </c>
      <c r="D24" s="618">
        <f t="shared" ref="D24:G24" si="1">SUM(D14:D23)</f>
        <v>0</v>
      </c>
      <c r="E24" s="618">
        <f t="shared" si="1"/>
        <v>0</v>
      </c>
      <c r="F24" s="618">
        <f t="shared" si="1"/>
        <v>0</v>
      </c>
      <c r="G24" s="618">
        <f t="shared" si="1"/>
        <v>0</v>
      </c>
      <c r="H24" s="85"/>
    </row>
    <row r="25" spans="1:8" ht="16.5" thickTop="1">
      <c r="A25" s="85"/>
      <c r="B25" s="968" t="s">
        <v>568</v>
      </c>
      <c r="C25" s="1490"/>
      <c r="D25" s="1490"/>
      <c r="E25" s="1490"/>
      <c r="F25" s="1490"/>
      <c r="G25" s="1490"/>
      <c r="H25" s="85"/>
    </row>
    <row r="26" spans="1:8" ht="15.75">
      <c r="A26" s="85"/>
      <c r="B26" s="85"/>
      <c r="C26" s="85"/>
      <c r="D26" s="45"/>
      <c r="E26" s="619"/>
      <c r="F26" s="619"/>
      <c r="G26" s="619"/>
      <c r="H26" s="85"/>
    </row>
    <row r="27" spans="1:8" ht="15.75">
      <c r="A27" s="85"/>
      <c r="B27" s="85"/>
      <c r="C27" s="85"/>
      <c r="D27" s="45"/>
      <c r="E27" s="619"/>
      <c r="F27" s="619"/>
      <c r="G27" s="619"/>
      <c r="H27" s="85"/>
    </row>
    <row r="28" spans="1:8">
      <c r="A28" s="85"/>
      <c r="B28" s="1642" t="s">
        <v>570</v>
      </c>
      <c r="C28" s="966" t="s">
        <v>713</v>
      </c>
      <c r="D28" s="1645" t="s">
        <v>43</v>
      </c>
      <c r="E28" s="1646"/>
      <c r="F28" s="1646"/>
      <c r="G28" s="1646"/>
      <c r="H28" s="85"/>
    </row>
    <row r="29" spans="1:8" ht="15" customHeight="1">
      <c r="A29" s="85"/>
      <c r="B29" s="1643"/>
      <c r="C29" s="1647" t="s">
        <v>892</v>
      </c>
      <c r="D29" s="1648"/>
      <c r="E29" s="1648"/>
      <c r="F29" s="1648"/>
      <c r="G29" s="1648"/>
      <c r="H29" s="85"/>
    </row>
    <row r="30" spans="1:8" ht="39" customHeight="1">
      <c r="A30" s="85"/>
      <c r="B30" s="1644"/>
      <c r="C30" s="617" t="s">
        <v>700</v>
      </c>
      <c r="D30" s="617" t="s">
        <v>268</v>
      </c>
      <c r="E30" s="617" t="s">
        <v>269</v>
      </c>
      <c r="F30" s="617" t="s">
        <v>270</v>
      </c>
      <c r="G30" s="617" t="s">
        <v>271</v>
      </c>
      <c r="H30" s="85"/>
    </row>
    <row r="31" spans="1:8" ht="30">
      <c r="A31" s="85"/>
      <c r="B31" s="968" t="s">
        <v>76</v>
      </c>
      <c r="C31" s="1488" t="s">
        <v>284</v>
      </c>
      <c r="D31" s="1488" t="s">
        <v>284</v>
      </c>
      <c r="E31" s="1488" t="s">
        <v>284</v>
      </c>
      <c r="F31" s="1488" t="s">
        <v>284</v>
      </c>
      <c r="G31" s="1488" t="s">
        <v>284</v>
      </c>
      <c r="H31" s="85"/>
    </row>
    <row r="32" spans="1:8" ht="30">
      <c r="A32" s="85"/>
      <c r="B32" s="968" t="s">
        <v>77</v>
      </c>
      <c r="C32" s="1488" t="s">
        <v>284</v>
      </c>
      <c r="D32" s="1488" t="s">
        <v>284</v>
      </c>
      <c r="E32" s="1488" t="s">
        <v>284</v>
      </c>
      <c r="F32" s="1488" t="s">
        <v>284</v>
      </c>
      <c r="G32" s="1488" t="s">
        <v>284</v>
      </c>
      <c r="H32" s="85"/>
    </row>
    <row r="33" spans="1:8" ht="30">
      <c r="A33" s="85"/>
      <c r="B33" s="968" t="s">
        <v>900</v>
      </c>
      <c r="C33" s="1488" t="s">
        <v>284</v>
      </c>
      <c r="D33" s="1488" t="s">
        <v>284</v>
      </c>
      <c r="E33" s="1488" t="s">
        <v>284</v>
      </c>
      <c r="F33" s="1488" t="s">
        <v>284</v>
      </c>
      <c r="G33" s="1488" t="s">
        <v>284</v>
      </c>
      <c r="H33" s="85"/>
    </row>
    <row r="34" spans="1:8" ht="30">
      <c r="A34" s="85"/>
      <c r="B34" s="968" t="s">
        <v>898</v>
      </c>
      <c r="C34" s="1488" t="s">
        <v>284</v>
      </c>
      <c r="D34" s="1488" t="s">
        <v>284</v>
      </c>
      <c r="E34" s="1488" t="s">
        <v>284</v>
      </c>
      <c r="F34" s="1488" t="s">
        <v>284</v>
      </c>
      <c r="G34" s="1488" t="s">
        <v>284</v>
      </c>
      <c r="H34" s="85"/>
    </row>
    <row r="35" spans="1:8" ht="30">
      <c r="A35" s="85"/>
      <c r="B35" s="968" t="s">
        <v>899</v>
      </c>
      <c r="C35" s="1488" t="s">
        <v>284</v>
      </c>
      <c r="D35" s="1488" t="s">
        <v>284</v>
      </c>
      <c r="E35" s="1488" t="s">
        <v>284</v>
      </c>
      <c r="F35" s="1488" t="s">
        <v>284</v>
      </c>
      <c r="G35" s="1488" t="s">
        <v>284</v>
      </c>
      <c r="H35" s="85"/>
    </row>
    <row r="36" spans="1:8" ht="15.75" thickBot="1">
      <c r="A36" s="85"/>
      <c r="B36" s="969" t="s">
        <v>78</v>
      </c>
      <c r="C36" s="618">
        <f t="shared" ref="C36:G36" si="2">SUM(C31:C35)</f>
        <v>0</v>
      </c>
      <c r="D36" s="618">
        <f t="shared" si="2"/>
        <v>0</v>
      </c>
      <c r="E36" s="618">
        <f t="shared" si="2"/>
        <v>0</v>
      </c>
      <c r="F36" s="618">
        <f t="shared" si="2"/>
        <v>0</v>
      </c>
      <c r="G36" s="618">
        <f t="shared" si="2"/>
        <v>0</v>
      </c>
      <c r="H36" s="85"/>
    </row>
    <row r="37" spans="1:8" ht="15.75" thickTop="1">
      <c r="A37" s="85"/>
      <c r="B37"/>
      <c r="C37" s="967"/>
      <c r="D37" s="967"/>
      <c r="E37" s="967"/>
      <c r="F37" s="967"/>
      <c r="G37" s="967"/>
      <c r="H37" s="85"/>
    </row>
    <row r="38" spans="1:8">
      <c r="A38" s="85"/>
      <c r="B38" s="1"/>
      <c r="C38" s="1"/>
      <c r="D38" s="967"/>
      <c r="E38" s="967"/>
      <c r="F38" s="967"/>
      <c r="G38" s="967"/>
      <c r="H38" s="85"/>
    </row>
    <row r="39" spans="1:8">
      <c r="A39" s="85"/>
      <c r="B39" s="1"/>
      <c r="C39" s="1"/>
      <c r="D39" s="967"/>
      <c r="E39" s="967"/>
      <c r="F39" s="967"/>
      <c r="G39" s="967"/>
      <c r="H39" s="85"/>
    </row>
    <row r="40" spans="1:8" ht="15" customHeight="1">
      <c r="A40" s="85"/>
      <c r="B40" s="1642" t="s">
        <v>571</v>
      </c>
      <c r="C40" s="966" t="s">
        <v>713</v>
      </c>
      <c r="D40" s="1645" t="s">
        <v>43</v>
      </c>
      <c r="E40" s="1646"/>
      <c r="F40" s="1646"/>
      <c r="G40" s="1646"/>
      <c r="H40" s="85"/>
    </row>
    <row r="41" spans="1:8" ht="15" customHeight="1">
      <c r="A41" s="85"/>
      <c r="B41" s="1643"/>
      <c r="C41" s="1647" t="s">
        <v>892</v>
      </c>
      <c r="D41" s="1648"/>
      <c r="E41" s="1648"/>
      <c r="F41" s="1648"/>
      <c r="G41" s="1648"/>
      <c r="H41" s="85"/>
    </row>
    <row r="42" spans="1:8" ht="15" customHeight="1">
      <c r="A42" s="85"/>
      <c r="B42" s="1644"/>
      <c r="C42" s="617" t="s">
        <v>700</v>
      </c>
      <c r="D42" s="617" t="s">
        <v>268</v>
      </c>
      <c r="E42" s="617" t="s">
        <v>269</v>
      </c>
      <c r="F42" s="617" t="s">
        <v>270</v>
      </c>
      <c r="G42" s="617" t="s">
        <v>271</v>
      </c>
      <c r="H42" s="85"/>
    </row>
    <row r="43" spans="1:8" ht="30">
      <c r="A43" s="85"/>
      <c r="B43" s="968" t="s">
        <v>274</v>
      </c>
      <c r="C43" s="1488" t="s">
        <v>284</v>
      </c>
      <c r="D43" s="1488" t="s">
        <v>284</v>
      </c>
      <c r="E43" s="1488" t="s">
        <v>284</v>
      </c>
      <c r="F43" s="1488" t="s">
        <v>284</v>
      </c>
      <c r="G43" s="1488" t="s">
        <v>284</v>
      </c>
      <c r="H43" s="85"/>
    </row>
    <row r="44" spans="1:8" ht="30">
      <c r="A44" s="85"/>
      <c r="B44" s="968" t="s">
        <v>275</v>
      </c>
      <c r="C44" s="1488" t="s">
        <v>284</v>
      </c>
      <c r="D44" s="1488" t="s">
        <v>284</v>
      </c>
      <c r="E44" s="1488" t="s">
        <v>284</v>
      </c>
      <c r="F44" s="1488" t="s">
        <v>284</v>
      </c>
      <c r="G44" s="1488" t="s">
        <v>284</v>
      </c>
      <c r="H44" s="85"/>
    </row>
    <row r="45" spans="1:8" ht="30">
      <c r="A45" s="85"/>
      <c r="B45" s="968" t="s">
        <v>118</v>
      </c>
      <c r="C45" s="1488" t="s">
        <v>284</v>
      </c>
      <c r="D45" s="1488" t="s">
        <v>284</v>
      </c>
      <c r="E45" s="1488" t="s">
        <v>284</v>
      </c>
      <c r="F45" s="1488" t="s">
        <v>284</v>
      </c>
      <c r="G45" s="1488" t="s">
        <v>284</v>
      </c>
      <c r="H45" s="85"/>
    </row>
    <row r="46" spans="1:8" ht="30">
      <c r="A46" s="85"/>
      <c r="B46" s="968" t="s">
        <v>276</v>
      </c>
      <c r="C46" s="1489" t="s">
        <v>284</v>
      </c>
      <c r="D46" s="1489" t="s">
        <v>284</v>
      </c>
      <c r="E46" s="1489" t="s">
        <v>284</v>
      </c>
      <c r="F46" s="1489" t="s">
        <v>284</v>
      </c>
      <c r="G46" s="1489" t="s">
        <v>284</v>
      </c>
      <c r="H46" s="85"/>
    </row>
    <row r="47" spans="1:8" ht="15.75" thickBot="1">
      <c r="A47" s="85"/>
      <c r="B47" s="969" t="s">
        <v>75</v>
      </c>
      <c r="C47" s="618">
        <f>SUM(C38:C46)</f>
        <v>0</v>
      </c>
      <c r="D47" s="618">
        <f>SUM(D38:D46)</f>
        <v>0</v>
      </c>
      <c r="E47" s="618">
        <f>SUM(E38:E46)</f>
        <v>0</v>
      </c>
      <c r="F47" s="618">
        <f>SUM(F38:F46)</f>
        <v>0</v>
      </c>
      <c r="G47" s="618">
        <f>SUM(G38:G46)</f>
        <v>0</v>
      </c>
      <c r="H47" s="85"/>
    </row>
    <row r="48" spans="1:8" ht="15.75" thickTop="1">
      <c r="A48" s="85"/>
      <c r="B48" s="1"/>
      <c r="C48" s="1"/>
      <c r="D48" s="967"/>
      <c r="E48" s="967"/>
      <c r="F48" s="967"/>
      <c r="G48" s="967"/>
      <c r="H48" s="85"/>
    </row>
    <row r="49" spans="1:8">
      <c r="A49" s="85"/>
      <c r="B49" s="1"/>
      <c r="C49" s="1"/>
      <c r="D49" s="967"/>
      <c r="E49" s="967"/>
      <c r="F49" s="967"/>
      <c r="G49" s="967"/>
      <c r="H49" s="85"/>
    </row>
    <row r="50" spans="1:8">
      <c r="A50" s="85"/>
      <c r="B50" s="1642" t="s">
        <v>572</v>
      </c>
      <c r="C50" s="966" t="s">
        <v>713</v>
      </c>
      <c r="D50" s="1645" t="s">
        <v>43</v>
      </c>
      <c r="E50" s="1646"/>
      <c r="F50" s="1646"/>
      <c r="G50" s="1646"/>
      <c r="H50" s="85"/>
    </row>
    <row r="51" spans="1:8" ht="15" customHeight="1">
      <c r="A51" s="85"/>
      <c r="B51" s="1643"/>
      <c r="C51" s="1647" t="s">
        <v>892</v>
      </c>
      <c r="D51" s="1648"/>
      <c r="E51" s="1648"/>
      <c r="F51" s="1648"/>
      <c r="G51" s="1648"/>
      <c r="H51" s="85"/>
    </row>
    <row r="52" spans="1:8">
      <c r="A52" s="85"/>
      <c r="B52" s="1644"/>
      <c r="C52" s="617" t="s">
        <v>700</v>
      </c>
      <c r="D52" s="617" t="s">
        <v>268</v>
      </c>
      <c r="E52" s="617" t="s">
        <v>269</v>
      </c>
      <c r="F52" s="617" t="s">
        <v>270</v>
      </c>
      <c r="G52" s="617" t="s">
        <v>271</v>
      </c>
      <c r="H52" s="85"/>
    </row>
    <row r="53" spans="1:8" ht="30">
      <c r="A53" s="85"/>
      <c r="B53" s="968" t="s">
        <v>274</v>
      </c>
      <c r="C53" s="1488" t="s">
        <v>284</v>
      </c>
      <c r="D53" s="1488" t="s">
        <v>284</v>
      </c>
      <c r="E53" s="1488" t="s">
        <v>284</v>
      </c>
      <c r="F53" s="1488" t="s">
        <v>284</v>
      </c>
      <c r="G53" s="1488" t="s">
        <v>284</v>
      </c>
      <c r="H53" s="85"/>
    </row>
    <row r="54" spans="1:8" ht="30">
      <c r="A54" s="85"/>
      <c r="B54" s="968" t="s">
        <v>275</v>
      </c>
      <c r="C54" s="1488" t="s">
        <v>284</v>
      </c>
      <c r="D54" s="1488" t="s">
        <v>284</v>
      </c>
      <c r="E54" s="1488" t="s">
        <v>284</v>
      </c>
      <c r="F54" s="1488" t="s">
        <v>284</v>
      </c>
      <c r="G54" s="1488" t="s">
        <v>284</v>
      </c>
      <c r="H54" s="85"/>
    </row>
    <row r="55" spans="1:8" ht="30">
      <c r="A55" s="85"/>
      <c r="B55" s="968" t="s">
        <v>118</v>
      </c>
      <c r="C55" s="1488" t="s">
        <v>284</v>
      </c>
      <c r="D55" s="1488" t="s">
        <v>284</v>
      </c>
      <c r="E55" s="1488" t="s">
        <v>284</v>
      </c>
      <c r="F55" s="1488" t="s">
        <v>284</v>
      </c>
      <c r="G55" s="1488" t="s">
        <v>284</v>
      </c>
      <c r="H55" s="85"/>
    </row>
    <row r="56" spans="1:8" ht="30">
      <c r="A56" s="85"/>
      <c r="B56" s="968" t="s">
        <v>276</v>
      </c>
      <c r="C56" s="1489" t="s">
        <v>284</v>
      </c>
      <c r="D56" s="1489" t="s">
        <v>284</v>
      </c>
      <c r="E56" s="1489" t="s">
        <v>284</v>
      </c>
      <c r="F56" s="1489" t="s">
        <v>284</v>
      </c>
      <c r="G56" s="1489" t="s">
        <v>284</v>
      </c>
      <c r="H56" s="85"/>
    </row>
    <row r="57" spans="1:8" ht="15.75" thickBot="1">
      <c r="A57" s="85"/>
      <c r="B57" s="969" t="s">
        <v>78</v>
      </c>
      <c r="C57" s="1105">
        <f t="shared" ref="C57:G57" si="3">SUM(C47:C56)</f>
        <v>0</v>
      </c>
      <c r="D57" s="618">
        <f t="shared" si="3"/>
        <v>0</v>
      </c>
      <c r="E57" s="618">
        <f t="shared" si="3"/>
        <v>0</v>
      </c>
      <c r="F57" s="618">
        <f t="shared" si="3"/>
        <v>0</v>
      </c>
      <c r="G57" s="618">
        <f t="shared" si="3"/>
        <v>0</v>
      </c>
      <c r="H57" s="85"/>
    </row>
    <row r="58" spans="1:8" ht="15.75" thickTop="1">
      <c r="A58" s="85"/>
      <c r="B58" s="1"/>
      <c r="C58" s="1"/>
      <c r="D58" s="967"/>
      <c r="E58" s="967"/>
      <c r="F58" s="967"/>
      <c r="G58" s="967"/>
      <c r="H58" s="85"/>
    </row>
    <row r="59" spans="1:8">
      <c r="A59" s="85"/>
      <c r="B59" s="1"/>
      <c r="C59" s="1"/>
      <c r="D59" s="967"/>
      <c r="E59" s="967"/>
      <c r="F59" s="967"/>
      <c r="G59" s="967"/>
      <c r="H59" s="85"/>
    </row>
    <row r="60" spans="1:8">
      <c r="A60" s="85"/>
      <c r="B60" s="85"/>
      <c r="C60" s="85"/>
      <c r="D60" s="45"/>
      <c r="E60" s="45"/>
      <c r="F60" s="45"/>
      <c r="G60" s="45"/>
      <c r="H60" s="85"/>
    </row>
    <row r="61" spans="1:8">
      <c r="A61" s="85"/>
      <c r="B61" s="85"/>
      <c r="C61" s="85"/>
      <c r="D61" s="45"/>
      <c r="E61" s="45"/>
      <c r="F61" s="45"/>
      <c r="G61" s="45"/>
      <c r="H61" s="85"/>
    </row>
    <row r="62" spans="1:8">
      <c r="A62" s="85"/>
      <c r="B62" s="85"/>
      <c r="C62" s="85"/>
      <c r="D62" s="45"/>
      <c r="E62" s="45"/>
      <c r="F62" s="45"/>
      <c r="G62" s="45"/>
      <c r="H62" s="85"/>
    </row>
    <row r="63" spans="1:8">
      <c r="A63" s="85"/>
      <c r="B63" s="85"/>
      <c r="C63" s="85"/>
      <c r="D63" s="45"/>
      <c r="E63" s="45"/>
      <c r="F63" s="45"/>
      <c r="G63" s="45"/>
      <c r="H63" s="85"/>
    </row>
    <row r="64" spans="1:8">
      <c r="A64" s="85"/>
      <c r="B64"/>
      <c r="C64" s="967"/>
      <c r="D64" s="967"/>
      <c r="E64" s="967"/>
      <c r="F64" s="967"/>
      <c r="G64" s="967"/>
      <c r="H64" s="85"/>
    </row>
    <row r="65" spans="1:8">
      <c r="A65" s="85"/>
      <c r="B65" s="85"/>
      <c r="C65" s="85"/>
      <c r="D65" s="85"/>
      <c r="E65" s="85"/>
      <c r="F65" s="85"/>
      <c r="G65" s="85"/>
      <c r="H65" s="85"/>
    </row>
    <row r="66" spans="1:8">
      <c r="A66" s="85"/>
      <c r="B66" s="85"/>
      <c r="C66" s="85"/>
      <c r="D66" s="85"/>
      <c r="E66" s="85"/>
      <c r="F66" s="85"/>
      <c r="G66" s="85"/>
      <c r="H66" s="85"/>
    </row>
  </sheetData>
  <mergeCells count="12">
    <mergeCell ref="B50:B52"/>
    <mergeCell ref="D50:G50"/>
    <mergeCell ref="C51:G51"/>
    <mergeCell ref="B40:B42"/>
    <mergeCell ref="D40:G40"/>
    <mergeCell ref="C41:G41"/>
    <mergeCell ref="B11:B13"/>
    <mergeCell ref="D11:G11"/>
    <mergeCell ref="C12:G12"/>
    <mergeCell ref="B28:B30"/>
    <mergeCell ref="D28:G28"/>
    <mergeCell ref="C29:G29"/>
  </mergeCells>
  <pageMargins left="0.7" right="0.7" top="0.75" bottom="0.75" header="0.3" footer="0.3"/>
  <pageSetup paperSize="8" scale="78" fitToWidth="0" orientation="portrait" r:id="rId1"/>
  <rowBreaks count="2" manualBreakCount="2">
    <brk id="26" max="11" man="1"/>
    <brk id="48"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F221"/>
  <sheetViews>
    <sheetView view="pageBreakPreview" zoomScale="70" zoomScaleNormal="85" zoomScaleSheetLayoutView="70" workbookViewId="0">
      <pane ySplit="10" topLeftCell="A11" activePane="bottomLeft" state="frozen"/>
      <selection pane="bottomLeft" activeCell="B111" sqref="B111"/>
    </sheetView>
  </sheetViews>
  <sheetFormatPr defaultColWidth="0" defaultRowHeight="15"/>
  <cols>
    <col min="1" max="1" width="18" style="1" customWidth="1"/>
    <col min="2" max="2" width="90" style="1" customWidth="1"/>
    <col min="3" max="6" width="19.42578125" style="1" customWidth="1"/>
    <col min="7" max="7" width="21.7109375" style="1" customWidth="1"/>
    <col min="8" max="46" width="19.42578125" style="1" customWidth="1"/>
    <col min="47" max="62" width="25.7109375" style="1" customWidth="1"/>
    <col min="63" max="82" width="25.7109375" style="1" hidden="1" customWidth="1"/>
    <col min="83" max="83" width="23" style="1" hidden="1" customWidth="1"/>
    <col min="84" max="134" width="22.85546875" style="1" hidden="1" customWidth="1"/>
    <col min="135" max="136" width="0" style="1" hidden="1" customWidth="1"/>
    <col min="137" max="16384" width="9.140625" style="1" hidden="1"/>
  </cols>
  <sheetData>
    <row r="1" spans="1:134" ht="24" customHeight="1">
      <c r="B1" s="299" t="s">
        <v>44</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c r="BX1" s="371"/>
      <c r="BY1" s="371"/>
      <c r="BZ1" s="371"/>
      <c r="CA1" s="371"/>
      <c r="CB1" s="371"/>
      <c r="CC1" s="371"/>
      <c r="CD1" s="371"/>
      <c r="CE1" s="371"/>
      <c r="CF1" s="371"/>
      <c r="CG1" s="371"/>
      <c r="CH1" s="371"/>
      <c r="CI1" s="371"/>
      <c r="CJ1" s="371"/>
      <c r="CK1" s="371"/>
      <c r="CL1" s="371"/>
      <c r="CM1" s="371"/>
      <c r="CN1" s="371"/>
      <c r="CO1" s="371"/>
      <c r="CP1" s="371"/>
      <c r="CQ1" s="371"/>
      <c r="CR1" s="371"/>
      <c r="CS1" s="371"/>
      <c r="CT1" s="371"/>
      <c r="CU1" s="371"/>
      <c r="CV1" s="371"/>
      <c r="CW1" s="371"/>
      <c r="CX1" s="371"/>
      <c r="CY1" s="371"/>
      <c r="CZ1" s="371"/>
      <c r="DA1" s="371"/>
      <c r="DB1" s="371"/>
      <c r="DC1" s="371"/>
      <c r="DD1" s="371"/>
      <c r="DE1" s="371"/>
      <c r="DF1" s="371"/>
      <c r="DG1" s="371"/>
      <c r="DH1" s="371"/>
      <c r="DI1" s="371"/>
      <c r="DJ1" s="371"/>
      <c r="DK1" s="371"/>
      <c r="DL1" s="371"/>
      <c r="DM1" s="371"/>
      <c r="DN1" s="371"/>
      <c r="DO1" s="371"/>
      <c r="DP1" s="371"/>
      <c r="DQ1" s="371"/>
      <c r="DR1" s="371"/>
      <c r="DS1" s="371"/>
      <c r="DT1" s="371"/>
      <c r="DU1" s="371"/>
      <c r="DV1" s="371"/>
      <c r="DW1" s="371"/>
      <c r="DX1" s="371"/>
      <c r="DY1" s="371"/>
      <c r="DZ1" s="371"/>
      <c r="EA1" s="371"/>
      <c r="EB1" s="371"/>
      <c r="EC1" s="371"/>
      <c r="ED1" s="371"/>
    </row>
    <row r="2" spans="1:134" ht="24" customHeight="1">
      <c r="B2" s="279"/>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row>
    <row r="3" spans="1:134" ht="24" customHeight="1">
      <c r="A3" s="85"/>
      <c r="B3" s="299"/>
      <c r="C3" s="377"/>
      <c r="D3" s="377"/>
      <c r="E3" s="377"/>
      <c r="F3" s="377"/>
      <c r="G3" s="377"/>
      <c r="H3" s="377"/>
      <c r="I3" s="377"/>
      <c r="J3" s="377"/>
      <c r="K3" s="377"/>
      <c r="L3" s="377"/>
      <c r="M3" s="377"/>
      <c r="N3" s="378"/>
      <c r="O3" s="378"/>
      <c r="P3" s="378"/>
      <c r="Q3" s="378"/>
      <c r="R3" s="378"/>
      <c r="S3" s="378"/>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9"/>
      <c r="EB3" s="379"/>
      <c r="EC3" s="379"/>
      <c r="ED3" s="379"/>
    </row>
    <row r="4" spans="1:134" ht="24" customHeight="1">
      <c r="A4" s="85"/>
      <c r="B4" s="356" t="s">
        <v>626</v>
      </c>
      <c r="C4" s="121"/>
      <c r="D4" s="121"/>
      <c r="E4" s="121"/>
      <c r="F4" s="121"/>
      <c r="G4" s="121"/>
      <c r="H4" s="121"/>
      <c r="I4" s="121"/>
      <c r="J4" s="121"/>
      <c r="K4" s="121"/>
      <c r="L4" s="121"/>
      <c r="M4" s="121"/>
      <c r="N4" s="122"/>
      <c r="O4" s="122"/>
      <c r="P4" s="122"/>
      <c r="Q4" s="122"/>
      <c r="R4" s="122"/>
      <c r="S4" s="122"/>
      <c r="T4" s="123"/>
      <c r="U4" s="123"/>
      <c r="V4" s="123"/>
      <c r="W4" s="123"/>
      <c r="X4" s="123"/>
      <c r="Y4" s="123"/>
      <c r="Z4" s="123"/>
      <c r="AA4" s="123"/>
      <c r="AB4" s="123"/>
      <c r="AC4" s="123"/>
      <c r="AD4" s="123"/>
      <c r="AE4" s="123"/>
      <c r="AF4" s="123"/>
      <c r="AG4" s="123"/>
      <c r="AH4" s="123"/>
      <c r="AI4" s="123"/>
      <c r="AJ4" s="123"/>
      <c r="AK4" s="123"/>
      <c r="AL4" s="123"/>
      <c r="AM4" s="123"/>
      <c r="AN4" s="123"/>
      <c r="AO4" s="123"/>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row>
    <row r="7" spans="1:134" ht="15.75">
      <c r="A7" s="46"/>
      <c r="B7" s="19" t="s">
        <v>636</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row>
    <row r="8" spans="1:134" ht="15.75" customHeight="1" thickBot="1">
      <c r="A8" s="46"/>
      <c r="B8" s="287"/>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row>
    <row r="9" spans="1:134" s="85" customFormat="1" ht="15.75" thickBot="1">
      <c r="A9" s="294"/>
      <c r="B9" s="293"/>
      <c r="C9" s="1671" t="s">
        <v>700</v>
      </c>
      <c r="D9" s="1672"/>
      <c r="E9" s="1672"/>
      <c r="F9" s="1673"/>
      <c r="G9" s="1671" t="s">
        <v>268</v>
      </c>
      <c r="H9" s="1672"/>
      <c r="I9" s="1672"/>
      <c r="J9" s="1673"/>
      <c r="K9" s="1671" t="s">
        <v>269</v>
      </c>
      <c r="L9" s="1672"/>
      <c r="M9" s="1672"/>
      <c r="N9" s="1673"/>
      <c r="O9" s="1671" t="s">
        <v>270</v>
      </c>
      <c r="P9" s="1672"/>
      <c r="Q9" s="1672"/>
      <c r="R9" s="1673"/>
      <c r="S9" s="1671" t="s">
        <v>271</v>
      </c>
      <c r="T9" s="1672"/>
      <c r="U9" s="1672"/>
      <c r="V9" s="1673"/>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row>
    <row r="10" spans="1:134" ht="26.25" customHeight="1" thickBot="1">
      <c r="A10" s="85"/>
      <c r="B10" s="85"/>
      <c r="C10" s="525" t="s">
        <v>434</v>
      </c>
      <c r="D10" s="526" t="s">
        <v>132</v>
      </c>
      <c r="E10" s="527" t="s">
        <v>732</v>
      </c>
      <c r="F10" s="528" t="s">
        <v>435</v>
      </c>
      <c r="G10" s="529" t="s">
        <v>434</v>
      </c>
      <c r="H10" s="530" t="s">
        <v>132</v>
      </c>
      <c r="I10" s="527" t="s">
        <v>732</v>
      </c>
      <c r="J10" s="528" t="s">
        <v>435</v>
      </c>
      <c r="K10" s="529" t="s">
        <v>434</v>
      </c>
      <c r="L10" s="530" t="s">
        <v>132</v>
      </c>
      <c r="M10" s="527" t="s">
        <v>732</v>
      </c>
      <c r="N10" s="528" t="s">
        <v>435</v>
      </c>
      <c r="O10" s="529" t="s">
        <v>434</v>
      </c>
      <c r="P10" s="530" t="s">
        <v>132</v>
      </c>
      <c r="Q10" s="527" t="s">
        <v>732</v>
      </c>
      <c r="R10" s="528" t="s">
        <v>435</v>
      </c>
      <c r="S10" s="529" t="s">
        <v>434</v>
      </c>
      <c r="T10" s="530" t="s">
        <v>132</v>
      </c>
      <c r="U10" s="527" t="s">
        <v>732</v>
      </c>
      <c r="V10" s="528" t="s">
        <v>435</v>
      </c>
    </row>
    <row r="11" spans="1:134" ht="18.75" customHeight="1" thickBot="1">
      <c r="A11" s="85"/>
      <c r="B11" s="531" t="s">
        <v>5</v>
      </c>
      <c r="C11" s="292">
        <f>SUM(C13:C29)</f>
        <v>0</v>
      </c>
      <c r="D11" s="292">
        <f>SUM(D13:D29)</f>
        <v>0</v>
      </c>
      <c r="E11" s="291">
        <f>SUM(E13:E29)</f>
        <v>0</v>
      </c>
      <c r="F11" s="290" t="e">
        <f>(C11/D11)*1000</f>
        <v>#DIV/0!</v>
      </c>
      <c r="G11" s="292">
        <f>SUM(G13:G29)</f>
        <v>0</v>
      </c>
      <c r="H11" s="292">
        <f>SUM(H13:H29)</f>
        <v>0</v>
      </c>
      <c r="I11" s="291">
        <f>SUM(I13:I29)</f>
        <v>0</v>
      </c>
      <c r="J11" s="290" t="e">
        <f>(G11/H11)*1000</f>
        <v>#DIV/0!</v>
      </c>
      <c r="K11" s="292">
        <f>SUM(K13:K29)</f>
        <v>0</v>
      </c>
      <c r="L11" s="292">
        <f>SUM(L13:L29)</f>
        <v>0</v>
      </c>
      <c r="M11" s="291">
        <f>SUM(M13:M29)</f>
        <v>0</v>
      </c>
      <c r="N11" s="290" t="e">
        <f>(K11/L11)*1000</f>
        <v>#DIV/0!</v>
      </c>
      <c r="O11" s="292">
        <f>SUM(O13:O29)</f>
        <v>0</v>
      </c>
      <c r="P11" s="292">
        <f>SUM(P13:P29)</f>
        <v>0</v>
      </c>
      <c r="Q11" s="291">
        <f>SUM(Q13:Q29)</f>
        <v>0</v>
      </c>
      <c r="R11" s="290" t="e">
        <f>(O11/P11)*1000</f>
        <v>#DIV/0!</v>
      </c>
      <c r="S11" s="292">
        <f>SUM(S13:S29)</f>
        <v>0</v>
      </c>
      <c r="T11" s="292">
        <f>SUM(T13:T29)</f>
        <v>0</v>
      </c>
      <c r="U11" s="291">
        <f>SUM(U13:U29)</f>
        <v>0</v>
      </c>
      <c r="V11" s="290" t="e">
        <f>(S11/T11)*1000</f>
        <v>#DIV/0!</v>
      </c>
    </row>
    <row r="12" spans="1:134" ht="18.75" customHeight="1" thickBot="1">
      <c r="A12" s="45"/>
      <c r="B12" s="532" t="s">
        <v>373</v>
      </c>
      <c r="C12" s="533"/>
      <c r="D12" s="534"/>
      <c r="E12" s="535"/>
      <c r="F12" s="536"/>
      <c r="G12" s="533"/>
      <c r="H12" s="534"/>
      <c r="I12" s="535"/>
      <c r="J12" s="536"/>
      <c r="K12" s="533"/>
      <c r="L12" s="534"/>
      <c r="M12" s="535"/>
      <c r="N12" s="536"/>
      <c r="O12" s="533"/>
      <c r="P12" s="534"/>
      <c r="Q12" s="535"/>
      <c r="R12" s="536"/>
      <c r="S12" s="533"/>
      <c r="T12" s="534"/>
      <c r="U12" s="535"/>
      <c r="V12" s="536"/>
    </row>
    <row r="13" spans="1:134" ht="18.75" customHeight="1">
      <c r="A13" s="45"/>
      <c r="B13" s="130" t="s">
        <v>374</v>
      </c>
      <c r="C13" s="1506"/>
      <c r="D13" s="1210"/>
      <c r="E13" s="1207"/>
      <c r="F13" s="537" t="e">
        <f>(C13/D13)*1000</f>
        <v>#DIV/0!</v>
      </c>
      <c r="G13" s="1506"/>
      <c r="H13" s="1210"/>
      <c r="I13" s="1207"/>
      <c r="J13" s="537" t="e">
        <f>(G13/H13)*1000</f>
        <v>#DIV/0!</v>
      </c>
      <c r="K13" s="1506"/>
      <c r="L13" s="1210"/>
      <c r="M13" s="1207"/>
      <c r="N13" s="537" t="e">
        <f>(K13/L13)*1000</f>
        <v>#DIV/0!</v>
      </c>
      <c r="O13" s="1506"/>
      <c r="P13" s="1210"/>
      <c r="Q13" s="1207"/>
      <c r="R13" s="537" t="e">
        <f>(O13/P13)*1000</f>
        <v>#DIV/0!</v>
      </c>
      <c r="S13" s="1506"/>
      <c r="T13" s="1210"/>
      <c r="U13" s="1207"/>
      <c r="V13" s="537" t="e">
        <f>(S13/T13)*1000</f>
        <v>#DIV/0!</v>
      </c>
    </row>
    <row r="14" spans="1:134" ht="18.75" customHeight="1">
      <c r="A14" s="45"/>
      <c r="B14" s="419" t="s">
        <v>375</v>
      </c>
      <c r="C14" s="1506"/>
      <c r="D14" s="1210"/>
      <c r="E14" s="1207"/>
      <c r="F14" s="537" t="e">
        <f t="shared" ref="F14:F29" si="0">(C14/D14)*1000</f>
        <v>#DIV/0!</v>
      </c>
      <c r="G14" s="1506"/>
      <c r="H14" s="1210"/>
      <c r="I14" s="1207"/>
      <c r="J14" s="537" t="e">
        <f t="shared" ref="J14:J29" si="1">(G14/H14)*1000</f>
        <v>#DIV/0!</v>
      </c>
      <c r="K14" s="1506"/>
      <c r="L14" s="1210"/>
      <c r="M14" s="1207"/>
      <c r="N14" s="537" t="e">
        <f t="shared" ref="N14:N29" si="2">(K14/L14)*1000</f>
        <v>#DIV/0!</v>
      </c>
      <c r="O14" s="1506"/>
      <c r="P14" s="1210"/>
      <c r="Q14" s="1207"/>
      <c r="R14" s="537" t="e">
        <f t="shared" ref="R14:R29" si="3">(O14/P14)*1000</f>
        <v>#DIV/0!</v>
      </c>
      <c r="S14" s="1506"/>
      <c r="T14" s="1210"/>
      <c r="U14" s="1207"/>
      <c r="V14" s="537" t="e">
        <f t="shared" ref="V14:V29" si="4">(S14/T14)*1000</f>
        <v>#DIV/0!</v>
      </c>
    </row>
    <row r="15" spans="1:134" ht="18.75" customHeight="1">
      <c r="A15" s="85"/>
      <c r="B15" s="419" t="s">
        <v>376</v>
      </c>
      <c r="C15" s="1506"/>
      <c r="D15" s="1210"/>
      <c r="E15" s="1207"/>
      <c r="F15" s="537" t="e">
        <f t="shared" si="0"/>
        <v>#DIV/0!</v>
      </c>
      <c r="G15" s="1506"/>
      <c r="H15" s="1210"/>
      <c r="I15" s="1207"/>
      <c r="J15" s="537" t="e">
        <f t="shared" si="1"/>
        <v>#DIV/0!</v>
      </c>
      <c r="K15" s="1506"/>
      <c r="L15" s="1210"/>
      <c r="M15" s="1207"/>
      <c r="N15" s="537" t="e">
        <f t="shared" si="2"/>
        <v>#DIV/0!</v>
      </c>
      <c r="O15" s="1506"/>
      <c r="P15" s="1210"/>
      <c r="Q15" s="1207"/>
      <c r="R15" s="537" t="e">
        <f t="shared" si="3"/>
        <v>#DIV/0!</v>
      </c>
      <c r="S15" s="1506"/>
      <c r="T15" s="1210"/>
      <c r="U15" s="1207"/>
      <c r="V15" s="537" t="e">
        <f t="shared" si="4"/>
        <v>#DIV/0!</v>
      </c>
    </row>
    <row r="16" spans="1:134" ht="18.75" customHeight="1">
      <c r="A16" s="85"/>
      <c r="B16" s="419" t="s">
        <v>377</v>
      </c>
      <c r="C16" s="1506"/>
      <c r="D16" s="1210"/>
      <c r="E16" s="1207"/>
      <c r="F16" s="537" t="e">
        <f t="shared" si="0"/>
        <v>#DIV/0!</v>
      </c>
      <c r="G16" s="1506"/>
      <c r="H16" s="1210"/>
      <c r="I16" s="1207"/>
      <c r="J16" s="537" t="e">
        <f t="shared" si="1"/>
        <v>#DIV/0!</v>
      </c>
      <c r="K16" s="1506"/>
      <c r="L16" s="1210"/>
      <c r="M16" s="1207"/>
      <c r="N16" s="537" t="e">
        <f t="shared" si="2"/>
        <v>#DIV/0!</v>
      </c>
      <c r="O16" s="1506"/>
      <c r="P16" s="1210"/>
      <c r="Q16" s="1207"/>
      <c r="R16" s="537" t="e">
        <f t="shared" si="3"/>
        <v>#DIV/0!</v>
      </c>
      <c r="S16" s="1506"/>
      <c r="T16" s="1210"/>
      <c r="U16" s="1207"/>
      <c r="V16" s="537" t="e">
        <f t="shared" si="4"/>
        <v>#DIV/0!</v>
      </c>
    </row>
    <row r="17" spans="1:22" ht="18.75" customHeight="1">
      <c r="A17" s="85"/>
      <c r="B17" s="419" t="s">
        <v>378</v>
      </c>
      <c r="C17" s="1506"/>
      <c r="D17" s="1210"/>
      <c r="E17" s="1207"/>
      <c r="F17" s="537" t="e">
        <f t="shared" si="0"/>
        <v>#DIV/0!</v>
      </c>
      <c r="G17" s="1506"/>
      <c r="H17" s="1210"/>
      <c r="I17" s="1207"/>
      <c r="J17" s="537" t="e">
        <f t="shared" si="1"/>
        <v>#DIV/0!</v>
      </c>
      <c r="K17" s="1506"/>
      <c r="L17" s="1210"/>
      <c r="M17" s="1207"/>
      <c r="N17" s="537" t="e">
        <f t="shared" si="2"/>
        <v>#DIV/0!</v>
      </c>
      <c r="O17" s="1506"/>
      <c r="P17" s="1210"/>
      <c r="Q17" s="1207"/>
      <c r="R17" s="537" t="e">
        <f t="shared" si="3"/>
        <v>#DIV/0!</v>
      </c>
      <c r="S17" s="1506"/>
      <c r="T17" s="1210"/>
      <c r="U17" s="1207"/>
      <c r="V17" s="537" t="e">
        <f t="shared" si="4"/>
        <v>#DIV/0!</v>
      </c>
    </row>
    <row r="18" spans="1:22" ht="18.75" customHeight="1">
      <c r="A18" s="85"/>
      <c r="B18" s="419" t="s">
        <v>379</v>
      </c>
      <c r="C18" s="1506"/>
      <c r="D18" s="1210"/>
      <c r="E18" s="1207"/>
      <c r="F18" s="537" t="e">
        <f t="shared" si="0"/>
        <v>#DIV/0!</v>
      </c>
      <c r="G18" s="1506"/>
      <c r="H18" s="1210"/>
      <c r="I18" s="1207"/>
      <c r="J18" s="537" t="e">
        <f t="shared" si="1"/>
        <v>#DIV/0!</v>
      </c>
      <c r="K18" s="1506"/>
      <c r="L18" s="1210"/>
      <c r="M18" s="1207"/>
      <c r="N18" s="537" t="e">
        <f t="shared" si="2"/>
        <v>#DIV/0!</v>
      </c>
      <c r="O18" s="1506"/>
      <c r="P18" s="1210"/>
      <c r="Q18" s="1207"/>
      <c r="R18" s="537" t="e">
        <f t="shared" si="3"/>
        <v>#DIV/0!</v>
      </c>
      <c r="S18" s="1506"/>
      <c r="T18" s="1210"/>
      <c r="U18" s="1207"/>
      <c r="V18" s="537" t="e">
        <f t="shared" si="4"/>
        <v>#DIV/0!</v>
      </c>
    </row>
    <row r="19" spans="1:22" ht="18.75" customHeight="1">
      <c r="A19" s="85"/>
      <c r="B19" s="419" t="s">
        <v>380</v>
      </c>
      <c r="C19" s="1506"/>
      <c r="D19" s="1210"/>
      <c r="E19" s="1207"/>
      <c r="F19" s="537" t="e">
        <f t="shared" si="0"/>
        <v>#DIV/0!</v>
      </c>
      <c r="G19" s="1506"/>
      <c r="H19" s="1210"/>
      <c r="I19" s="1207"/>
      <c r="J19" s="537" t="e">
        <f t="shared" si="1"/>
        <v>#DIV/0!</v>
      </c>
      <c r="K19" s="1506"/>
      <c r="L19" s="1210"/>
      <c r="M19" s="1207"/>
      <c r="N19" s="537" t="e">
        <f t="shared" si="2"/>
        <v>#DIV/0!</v>
      </c>
      <c r="O19" s="1506"/>
      <c r="P19" s="1210"/>
      <c r="Q19" s="1207"/>
      <c r="R19" s="537" t="e">
        <f t="shared" si="3"/>
        <v>#DIV/0!</v>
      </c>
      <c r="S19" s="1506"/>
      <c r="T19" s="1210"/>
      <c r="U19" s="1207"/>
      <c r="V19" s="537" t="e">
        <f t="shared" si="4"/>
        <v>#DIV/0!</v>
      </c>
    </row>
    <row r="20" spans="1:22" ht="18.75" customHeight="1">
      <c r="A20" s="85"/>
      <c r="B20" s="419" t="s">
        <v>381</v>
      </c>
      <c r="C20" s="1507"/>
      <c r="D20" s="1211"/>
      <c r="E20" s="1208"/>
      <c r="F20" s="537" t="e">
        <f t="shared" si="0"/>
        <v>#DIV/0!</v>
      </c>
      <c r="G20" s="1507"/>
      <c r="H20" s="1211"/>
      <c r="I20" s="1208"/>
      <c r="J20" s="537" t="e">
        <f t="shared" si="1"/>
        <v>#DIV/0!</v>
      </c>
      <c r="K20" s="1507"/>
      <c r="L20" s="1211"/>
      <c r="M20" s="1208"/>
      <c r="N20" s="537" t="e">
        <f t="shared" si="2"/>
        <v>#DIV/0!</v>
      </c>
      <c r="O20" s="1507"/>
      <c r="P20" s="1211"/>
      <c r="Q20" s="1208"/>
      <c r="R20" s="537" t="e">
        <f t="shared" si="3"/>
        <v>#DIV/0!</v>
      </c>
      <c r="S20" s="1507"/>
      <c r="T20" s="1211"/>
      <c r="U20" s="1208"/>
      <c r="V20" s="537" t="e">
        <f t="shared" si="4"/>
        <v>#DIV/0!</v>
      </c>
    </row>
    <row r="21" spans="1:22" ht="18.75" customHeight="1">
      <c r="A21" s="85"/>
      <c r="B21" s="419" t="s">
        <v>382</v>
      </c>
      <c r="C21" s="1506"/>
      <c r="D21" s="1210"/>
      <c r="E21" s="1207"/>
      <c r="F21" s="537" t="e">
        <f t="shared" si="0"/>
        <v>#DIV/0!</v>
      </c>
      <c r="G21" s="1506"/>
      <c r="H21" s="1210"/>
      <c r="I21" s="1207"/>
      <c r="J21" s="537" t="e">
        <f t="shared" si="1"/>
        <v>#DIV/0!</v>
      </c>
      <c r="K21" s="1506"/>
      <c r="L21" s="1210"/>
      <c r="M21" s="1207"/>
      <c r="N21" s="537" t="e">
        <f t="shared" si="2"/>
        <v>#DIV/0!</v>
      </c>
      <c r="O21" s="1506"/>
      <c r="P21" s="1210"/>
      <c r="Q21" s="1207"/>
      <c r="R21" s="537" t="e">
        <f t="shared" si="3"/>
        <v>#DIV/0!</v>
      </c>
      <c r="S21" s="1506"/>
      <c r="T21" s="1210"/>
      <c r="U21" s="1207"/>
      <c r="V21" s="537" t="e">
        <f t="shared" si="4"/>
        <v>#DIV/0!</v>
      </c>
    </row>
    <row r="22" spans="1:22" ht="18.75" customHeight="1">
      <c r="A22" s="85"/>
      <c r="B22" s="419" t="s">
        <v>383</v>
      </c>
      <c r="C22" s="1507"/>
      <c r="D22" s="1211"/>
      <c r="E22" s="1208"/>
      <c r="F22" s="537" t="e">
        <f t="shared" si="0"/>
        <v>#DIV/0!</v>
      </c>
      <c r="G22" s="1507"/>
      <c r="H22" s="1211"/>
      <c r="I22" s="1208"/>
      <c r="J22" s="537" t="e">
        <f t="shared" si="1"/>
        <v>#DIV/0!</v>
      </c>
      <c r="K22" s="1507"/>
      <c r="L22" s="1211"/>
      <c r="M22" s="1208"/>
      <c r="N22" s="537" t="e">
        <f t="shared" si="2"/>
        <v>#DIV/0!</v>
      </c>
      <c r="O22" s="1507"/>
      <c r="P22" s="1211"/>
      <c r="Q22" s="1208"/>
      <c r="R22" s="537" t="e">
        <f t="shared" si="3"/>
        <v>#DIV/0!</v>
      </c>
      <c r="S22" s="1507"/>
      <c r="T22" s="1211"/>
      <c r="U22" s="1208"/>
      <c r="V22" s="537" t="e">
        <f t="shared" si="4"/>
        <v>#DIV/0!</v>
      </c>
    </row>
    <row r="23" spans="1:22" ht="18.75" customHeight="1">
      <c r="A23" s="85"/>
      <c r="B23" s="419" t="s">
        <v>384</v>
      </c>
      <c r="C23" s="1506"/>
      <c r="D23" s="1210"/>
      <c r="E23" s="1207"/>
      <c r="F23" s="537" t="e">
        <f t="shared" si="0"/>
        <v>#DIV/0!</v>
      </c>
      <c r="G23" s="1506"/>
      <c r="H23" s="1210"/>
      <c r="I23" s="1207"/>
      <c r="J23" s="537" t="e">
        <f t="shared" si="1"/>
        <v>#DIV/0!</v>
      </c>
      <c r="K23" s="1506"/>
      <c r="L23" s="1210"/>
      <c r="M23" s="1207"/>
      <c r="N23" s="537" t="e">
        <f t="shared" si="2"/>
        <v>#DIV/0!</v>
      </c>
      <c r="O23" s="1506"/>
      <c r="P23" s="1210"/>
      <c r="Q23" s="1207"/>
      <c r="R23" s="537" t="e">
        <f t="shared" si="3"/>
        <v>#DIV/0!</v>
      </c>
      <c r="S23" s="1506"/>
      <c r="T23" s="1210"/>
      <c r="U23" s="1207"/>
      <c r="V23" s="537" t="e">
        <f t="shared" si="4"/>
        <v>#DIV/0!</v>
      </c>
    </row>
    <row r="24" spans="1:22" ht="18.75" customHeight="1">
      <c r="A24" s="85"/>
      <c r="B24" s="419" t="s">
        <v>385</v>
      </c>
      <c r="C24" s="1507"/>
      <c r="D24" s="1211"/>
      <c r="E24" s="1208"/>
      <c r="F24" s="537" t="e">
        <f t="shared" si="0"/>
        <v>#DIV/0!</v>
      </c>
      <c r="G24" s="1507"/>
      <c r="H24" s="1211"/>
      <c r="I24" s="1208"/>
      <c r="J24" s="537" t="e">
        <f t="shared" si="1"/>
        <v>#DIV/0!</v>
      </c>
      <c r="K24" s="1507"/>
      <c r="L24" s="1211"/>
      <c r="M24" s="1208"/>
      <c r="N24" s="537" t="e">
        <f t="shared" si="2"/>
        <v>#DIV/0!</v>
      </c>
      <c r="O24" s="1507"/>
      <c r="P24" s="1211"/>
      <c r="Q24" s="1208"/>
      <c r="R24" s="537" t="e">
        <f t="shared" si="3"/>
        <v>#DIV/0!</v>
      </c>
      <c r="S24" s="1507"/>
      <c r="T24" s="1211"/>
      <c r="U24" s="1208"/>
      <c r="V24" s="537" t="e">
        <f t="shared" si="4"/>
        <v>#DIV/0!</v>
      </c>
    </row>
    <row r="25" spans="1:22" ht="18.75" customHeight="1">
      <c r="A25" s="85"/>
      <c r="B25" s="419" t="s">
        <v>386</v>
      </c>
      <c r="C25" s="1506"/>
      <c r="D25" s="1210"/>
      <c r="E25" s="1207"/>
      <c r="F25" s="537" t="e">
        <f t="shared" si="0"/>
        <v>#DIV/0!</v>
      </c>
      <c r="G25" s="1506"/>
      <c r="H25" s="1210"/>
      <c r="I25" s="1207"/>
      <c r="J25" s="537" t="e">
        <f t="shared" si="1"/>
        <v>#DIV/0!</v>
      </c>
      <c r="K25" s="1506"/>
      <c r="L25" s="1210"/>
      <c r="M25" s="1207"/>
      <c r="N25" s="537" t="e">
        <f t="shared" si="2"/>
        <v>#DIV/0!</v>
      </c>
      <c r="O25" s="1506"/>
      <c r="P25" s="1210"/>
      <c r="Q25" s="1207"/>
      <c r="R25" s="537" t="e">
        <f t="shared" si="3"/>
        <v>#DIV/0!</v>
      </c>
      <c r="S25" s="1506"/>
      <c r="T25" s="1210"/>
      <c r="U25" s="1207"/>
      <c r="V25" s="537" t="e">
        <f t="shared" si="4"/>
        <v>#DIV/0!</v>
      </c>
    </row>
    <row r="26" spans="1:22" ht="18.75" customHeight="1">
      <c r="A26" s="85"/>
      <c r="B26" s="419" t="s">
        <v>387</v>
      </c>
      <c r="C26" s="1506"/>
      <c r="D26" s="1210"/>
      <c r="E26" s="1207"/>
      <c r="F26" s="537" t="e">
        <f t="shared" si="0"/>
        <v>#DIV/0!</v>
      </c>
      <c r="G26" s="1506"/>
      <c r="H26" s="1210"/>
      <c r="I26" s="1207"/>
      <c r="J26" s="537" t="e">
        <f t="shared" si="1"/>
        <v>#DIV/0!</v>
      </c>
      <c r="K26" s="1506"/>
      <c r="L26" s="1210"/>
      <c r="M26" s="1207"/>
      <c r="N26" s="537" t="e">
        <f t="shared" si="2"/>
        <v>#DIV/0!</v>
      </c>
      <c r="O26" s="1506"/>
      <c r="P26" s="1210"/>
      <c r="Q26" s="1207"/>
      <c r="R26" s="537" t="e">
        <f t="shared" si="3"/>
        <v>#DIV/0!</v>
      </c>
      <c r="S26" s="1506"/>
      <c r="T26" s="1210"/>
      <c r="U26" s="1207"/>
      <c r="V26" s="537" t="e">
        <f t="shared" si="4"/>
        <v>#DIV/0!</v>
      </c>
    </row>
    <row r="27" spans="1:22" ht="18.75" customHeight="1">
      <c r="A27" s="85"/>
      <c r="B27" s="419" t="s">
        <v>388</v>
      </c>
      <c r="C27" s="1506"/>
      <c r="D27" s="1210"/>
      <c r="E27" s="1207"/>
      <c r="F27" s="537" t="e">
        <f t="shared" si="0"/>
        <v>#DIV/0!</v>
      </c>
      <c r="G27" s="1506"/>
      <c r="H27" s="1210"/>
      <c r="I27" s="1207"/>
      <c r="J27" s="537" t="e">
        <f t="shared" si="1"/>
        <v>#DIV/0!</v>
      </c>
      <c r="K27" s="1506"/>
      <c r="L27" s="1210"/>
      <c r="M27" s="1207"/>
      <c r="N27" s="537" t="e">
        <f t="shared" si="2"/>
        <v>#DIV/0!</v>
      </c>
      <c r="O27" s="1506"/>
      <c r="P27" s="1210"/>
      <c r="Q27" s="1207"/>
      <c r="R27" s="537" t="e">
        <f t="shared" si="3"/>
        <v>#DIV/0!</v>
      </c>
      <c r="S27" s="1506"/>
      <c r="T27" s="1210"/>
      <c r="U27" s="1207"/>
      <c r="V27" s="537" t="e">
        <f t="shared" si="4"/>
        <v>#DIV/0!</v>
      </c>
    </row>
    <row r="28" spans="1:22" ht="18.75" customHeight="1">
      <c r="A28" s="85"/>
      <c r="B28" s="419" t="s">
        <v>389</v>
      </c>
      <c r="C28" s="1507"/>
      <c r="D28" s="1211"/>
      <c r="E28" s="1208"/>
      <c r="F28" s="537" t="e">
        <f t="shared" si="0"/>
        <v>#DIV/0!</v>
      </c>
      <c r="G28" s="1507"/>
      <c r="H28" s="1211"/>
      <c r="I28" s="1208"/>
      <c r="J28" s="537" t="e">
        <f t="shared" si="1"/>
        <v>#DIV/0!</v>
      </c>
      <c r="K28" s="1507"/>
      <c r="L28" s="1211"/>
      <c r="M28" s="1208"/>
      <c r="N28" s="537" t="e">
        <f t="shared" si="2"/>
        <v>#DIV/0!</v>
      </c>
      <c r="O28" s="1507"/>
      <c r="P28" s="1211"/>
      <c r="Q28" s="1208"/>
      <c r="R28" s="537" t="e">
        <f t="shared" si="3"/>
        <v>#DIV/0!</v>
      </c>
      <c r="S28" s="1507"/>
      <c r="T28" s="1211"/>
      <c r="U28" s="1208"/>
      <c r="V28" s="537" t="e">
        <f t="shared" si="4"/>
        <v>#DIV/0!</v>
      </c>
    </row>
    <row r="29" spans="1:22" ht="18.75" customHeight="1" thickBot="1">
      <c r="A29" s="85"/>
      <c r="B29" s="538" t="s">
        <v>285</v>
      </c>
      <c r="C29" s="1508"/>
      <c r="D29" s="1212"/>
      <c r="E29" s="1209"/>
      <c r="F29" s="537" t="e">
        <f t="shared" si="0"/>
        <v>#DIV/0!</v>
      </c>
      <c r="G29" s="1508"/>
      <c r="H29" s="1212"/>
      <c r="I29" s="1209"/>
      <c r="J29" s="537" t="e">
        <f t="shared" si="1"/>
        <v>#DIV/0!</v>
      </c>
      <c r="K29" s="1508"/>
      <c r="L29" s="1212"/>
      <c r="M29" s="1209"/>
      <c r="N29" s="537" t="e">
        <f t="shared" si="2"/>
        <v>#DIV/0!</v>
      </c>
      <c r="O29" s="1508"/>
      <c r="P29" s="1212"/>
      <c r="Q29" s="1209"/>
      <c r="R29" s="537" t="e">
        <f t="shared" si="3"/>
        <v>#DIV/0!</v>
      </c>
      <c r="S29" s="1508"/>
      <c r="T29" s="1212"/>
      <c r="U29" s="1209"/>
      <c r="V29" s="537" t="e">
        <f t="shared" si="4"/>
        <v>#DIV/0!</v>
      </c>
    </row>
    <row r="30" spans="1:22" ht="18.75" customHeight="1" thickBot="1">
      <c r="A30" s="45"/>
      <c r="B30" s="539" t="s">
        <v>321</v>
      </c>
      <c r="C30" s="540"/>
      <c r="D30" s="541"/>
      <c r="E30" s="542"/>
      <c r="F30" s="543"/>
      <c r="G30" s="540"/>
      <c r="H30" s="541"/>
      <c r="I30" s="542"/>
      <c r="J30" s="543"/>
      <c r="K30" s="540"/>
      <c r="L30" s="541"/>
      <c r="M30" s="542"/>
      <c r="N30" s="543"/>
      <c r="O30" s="540"/>
      <c r="P30" s="541"/>
      <c r="Q30" s="542"/>
      <c r="R30" s="543"/>
      <c r="S30" s="540"/>
      <c r="T30" s="541"/>
      <c r="U30" s="542"/>
      <c r="V30" s="543"/>
    </row>
    <row r="31" spans="1:22" ht="18.75" customHeight="1">
      <c r="A31" s="85"/>
      <c r="B31" s="130" t="s">
        <v>322</v>
      </c>
      <c r="C31" s="544" t="s">
        <v>436</v>
      </c>
      <c r="D31" s="1210"/>
      <c r="E31" s="1213"/>
      <c r="F31" s="545" t="s">
        <v>436</v>
      </c>
      <c r="G31" s="544" t="s">
        <v>436</v>
      </c>
      <c r="H31" s="1210"/>
      <c r="I31" s="1213"/>
      <c r="J31" s="545" t="s">
        <v>436</v>
      </c>
      <c r="K31" s="544" t="s">
        <v>436</v>
      </c>
      <c r="L31" s="1210"/>
      <c r="M31" s="1213"/>
      <c r="N31" s="545" t="s">
        <v>436</v>
      </c>
      <c r="O31" s="544" t="s">
        <v>436</v>
      </c>
      <c r="P31" s="1210"/>
      <c r="Q31" s="1213"/>
      <c r="R31" s="545" t="s">
        <v>436</v>
      </c>
      <c r="S31" s="544" t="s">
        <v>436</v>
      </c>
      <c r="T31" s="1210"/>
      <c r="U31" s="1213"/>
      <c r="V31" s="545" t="s">
        <v>436</v>
      </c>
    </row>
    <row r="32" spans="1:22" ht="18.75" customHeight="1">
      <c r="A32" s="85"/>
      <c r="B32" s="419" t="s">
        <v>323</v>
      </c>
      <c r="C32" s="416" t="s">
        <v>436</v>
      </c>
      <c r="D32" s="1211"/>
      <c r="E32" s="1208"/>
      <c r="F32" s="546" t="s">
        <v>436</v>
      </c>
      <c r="G32" s="416" t="s">
        <v>436</v>
      </c>
      <c r="H32" s="1211"/>
      <c r="I32" s="1208"/>
      <c r="J32" s="546" t="s">
        <v>436</v>
      </c>
      <c r="K32" s="416" t="s">
        <v>436</v>
      </c>
      <c r="L32" s="1211"/>
      <c r="M32" s="1208"/>
      <c r="N32" s="546" t="s">
        <v>436</v>
      </c>
      <c r="O32" s="416" t="s">
        <v>436</v>
      </c>
      <c r="P32" s="1211"/>
      <c r="Q32" s="1208"/>
      <c r="R32" s="546" t="s">
        <v>436</v>
      </c>
      <c r="S32" s="416" t="s">
        <v>436</v>
      </c>
      <c r="T32" s="1211"/>
      <c r="U32" s="1208"/>
      <c r="V32" s="546" t="s">
        <v>436</v>
      </c>
    </row>
    <row r="33" spans="1:22" ht="18.75" customHeight="1">
      <c r="A33" s="85"/>
      <c r="B33" s="417" t="s">
        <v>324</v>
      </c>
      <c r="C33" s="416" t="s">
        <v>436</v>
      </c>
      <c r="D33" s="1210"/>
      <c r="E33" s="1207"/>
      <c r="F33" s="546" t="s">
        <v>436</v>
      </c>
      <c r="G33" s="416" t="s">
        <v>436</v>
      </c>
      <c r="H33" s="1210"/>
      <c r="I33" s="1207"/>
      <c r="J33" s="546" t="s">
        <v>436</v>
      </c>
      <c r="K33" s="416" t="s">
        <v>436</v>
      </c>
      <c r="L33" s="1210"/>
      <c r="M33" s="1207"/>
      <c r="N33" s="546" t="s">
        <v>436</v>
      </c>
      <c r="O33" s="416" t="s">
        <v>436</v>
      </c>
      <c r="P33" s="1210"/>
      <c r="Q33" s="1207"/>
      <c r="R33" s="546" t="s">
        <v>436</v>
      </c>
      <c r="S33" s="416" t="s">
        <v>436</v>
      </c>
      <c r="T33" s="1210"/>
      <c r="U33" s="1207"/>
      <c r="V33" s="546" t="s">
        <v>436</v>
      </c>
    </row>
    <row r="34" spans="1:22" ht="18.75" customHeight="1" thickBot="1">
      <c r="A34" s="85"/>
      <c r="B34" s="538" t="s">
        <v>325</v>
      </c>
      <c r="C34" s="434" t="s">
        <v>436</v>
      </c>
      <c r="D34" s="1212"/>
      <c r="E34" s="1209"/>
      <c r="F34" s="435" t="s">
        <v>436</v>
      </c>
      <c r="G34" s="434" t="s">
        <v>436</v>
      </c>
      <c r="H34" s="1212"/>
      <c r="I34" s="1209"/>
      <c r="J34" s="435" t="s">
        <v>436</v>
      </c>
      <c r="K34" s="434" t="s">
        <v>436</v>
      </c>
      <c r="L34" s="1212"/>
      <c r="M34" s="1209"/>
      <c r="N34" s="435" t="s">
        <v>436</v>
      </c>
      <c r="O34" s="434" t="s">
        <v>436</v>
      </c>
      <c r="P34" s="1212"/>
      <c r="Q34" s="1209"/>
      <c r="R34" s="435" t="s">
        <v>436</v>
      </c>
      <c r="S34" s="434" t="s">
        <v>436</v>
      </c>
      <c r="T34" s="1212"/>
      <c r="U34" s="1209"/>
      <c r="V34" s="435" t="s">
        <v>436</v>
      </c>
    </row>
    <row r="35" spans="1:22" ht="18.75" customHeight="1" thickBot="1">
      <c r="A35" s="85"/>
      <c r="B35" s="547" t="s">
        <v>6</v>
      </c>
      <c r="C35" s="548">
        <f>SUM(C37:C38)</f>
        <v>0</v>
      </c>
      <c r="D35" s="548">
        <f>SUM(D37:D38)</f>
        <v>0</v>
      </c>
      <c r="E35" s="549">
        <f>SUM(E37:E38)</f>
        <v>0</v>
      </c>
      <c r="F35" s="550" t="e">
        <f>(C35/D35)*1000</f>
        <v>#DIV/0!</v>
      </c>
      <c r="G35" s="548">
        <f>SUM(G37:G38)</f>
        <v>0</v>
      </c>
      <c r="H35" s="548">
        <f>SUM(H37:H38)</f>
        <v>0</v>
      </c>
      <c r="I35" s="549">
        <f>SUM(I37:I38)</f>
        <v>0</v>
      </c>
      <c r="J35" s="550" t="e">
        <f>(G35/H35)*1000</f>
        <v>#DIV/0!</v>
      </c>
      <c r="K35" s="548">
        <f>SUM(K37:K38)</f>
        <v>0</v>
      </c>
      <c r="L35" s="548">
        <f>SUM(L37:L38)</f>
        <v>0</v>
      </c>
      <c r="M35" s="549">
        <f>SUM(M37:M38)</f>
        <v>0</v>
      </c>
      <c r="N35" s="550" t="e">
        <f>(K35/L35)*1000</f>
        <v>#DIV/0!</v>
      </c>
      <c r="O35" s="548">
        <f>SUM(O37:O38)</f>
        <v>0</v>
      </c>
      <c r="P35" s="548">
        <f>SUM(P37:P38)</f>
        <v>0</v>
      </c>
      <c r="Q35" s="549">
        <f>SUM(Q37:Q38)</f>
        <v>0</v>
      </c>
      <c r="R35" s="550" t="e">
        <f>(O35/P35)*1000</f>
        <v>#DIV/0!</v>
      </c>
      <c r="S35" s="548">
        <f>SUM(S37:S38)</f>
        <v>0</v>
      </c>
      <c r="T35" s="548">
        <f>SUM(T37:T38)</f>
        <v>0</v>
      </c>
      <c r="U35" s="549">
        <f>SUM(U37:U38)</f>
        <v>0</v>
      </c>
      <c r="V35" s="550" t="e">
        <f>(S35/T35)*1000</f>
        <v>#DIV/0!</v>
      </c>
    </row>
    <row r="36" spans="1:22" ht="18.75" customHeight="1" thickBot="1">
      <c r="A36" s="45"/>
      <c r="B36" s="418" t="s">
        <v>326</v>
      </c>
      <c r="C36" s="551"/>
      <c r="D36" s="552"/>
      <c r="E36" s="553"/>
      <c r="F36" s="554"/>
      <c r="G36" s="551"/>
      <c r="H36" s="552"/>
      <c r="I36" s="553"/>
      <c r="J36" s="554"/>
      <c r="K36" s="551"/>
      <c r="L36" s="552"/>
      <c r="M36" s="553"/>
      <c r="N36" s="554"/>
      <c r="O36" s="551"/>
      <c r="P36" s="552"/>
      <c r="Q36" s="553"/>
      <c r="R36" s="554"/>
      <c r="S36" s="551"/>
      <c r="T36" s="552"/>
      <c r="U36" s="553"/>
      <c r="V36" s="554"/>
    </row>
    <row r="37" spans="1:22" ht="18.75" customHeight="1">
      <c r="A37" s="85"/>
      <c r="B37" s="130" t="s">
        <v>327</v>
      </c>
      <c r="C37" s="555"/>
      <c r="D37" s="1214"/>
      <c r="E37" s="1215"/>
      <c r="F37" s="537" t="e">
        <f t="shared" ref="F37:F38" si="5">(C37/D37)*1000</f>
        <v>#DIV/0!</v>
      </c>
      <c r="G37" s="555"/>
      <c r="H37" s="1214"/>
      <c r="I37" s="1215"/>
      <c r="J37" s="537" t="e">
        <f t="shared" ref="J37:J38" si="6">(G37/H37)*1000</f>
        <v>#DIV/0!</v>
      </c>
      <c r="K37" s="555"/>
      <c r="L37" s="1214"/>
      <c r="M37" s="1215"/>
      <c r="N37" s="537" t="e">
        <f t="shared" ref="N37:N38" si="7">(K37/L37)*1000</f>
        <v>#DIV/0!</v>
      </c>
      <c r="O37" s="555"/>
      <c r="P37" s="1214"/>
      <c r="Q37" s="1215"/>
      <c r="R37" s="537" t="e">
        <f t="shared" ref="R37:R38" si="8">(O37/P37)*1000</f>
        <v>#DIV/0!</v>
      </c>
      <c r="S37" s="555"/>
      <c r="T37" s="1214"/>
      <c r="U37" s="1215"/>
      <c r="V37" s="537" t="e">
        <f t="shared" ref="V37:V38" si="9">(S37/T37)*1000</f>
        <v>#DIV/0!</v>
      </c>
    </row>
    <row r="38" spans="1:22" ht="18.75" customHeight="1" thickBot="1">
      <c r="A38" s="85"/>
      <c r="B38" s="538" t="s">
        <v>328</v>
      </c>
      <c r="C38" s="555"/>
      <c r="D38" s="1212"/>
      <c r="E38" s="1209"/>
      <c r="F38" s="537" t="e">
        <f t="shared" si="5"/>
        <v>#DIV/0!</v>
      </c>
      <c r="G38" s="555"/>
      <c r="H38" s="1212"/>
      <c r="I38" s="1209"/>
      <c r="J38" s="537" t="e">
        <f t="shared" si="6"/>
        <v>#DIV/0!</v>
      </c>
      <c r="K38" s="555"/>
      <c r="L38" s="1212"/>
      <c r="M38" s="1209"/>
      <c r="N38" s="537" t="e">
        <f t="shared" si="7"/>
        <v>#DIV/0!</v>
      </c>
      <c r="O38" s="555"/>
      <c r="P38" s="1212"/>
      <c r="Q38" s="1209"/>
      <c r="R38" s="537" t="e">
        <f t="shared" si="8"/>
        <v>#DIV/0!</v>
      </c>
      <c r="S38" s="555"/>
      <c r="T38" s="1212"/>
      <c r="U38" s="1209"/>
      <c r="V38" s="537" t="e">
        <f t="shared" si="9"/>
        <v>#DIV/0!</v>
      </c>
    </row>
    <row r="39" spans="1:22" ht="18.75" customHeight="1" thickBot="1">
      <c r="A39" s="85"/>
      <c r="B39" s="531" t="s">
        <v>7</v>
      </c>
      <c r="C39" s="548">
        <f>SUM(C41:C49)</f>
        <v>0</v>
      </c>
      <c r="D39" s="548">
        <f>SUM(D41:D49)</f>
        <v>0</v>
      </c>
      <c r="E39" s="549">
        <f>SUM(E41:E49)</f>
        <v>0</v>
      </c>
      <c r="F39" s="550" t="e">
        <f>(C39/D39)*1000</f>
        <v>#DIV/0!</v>
      </c>
      <c r="G39" s="548">
        <f>SUM(G41:G49)</f>
        <v>0</v>
      </c>
      <c r="H39" s="548">
        <f>SUM(H41:H49)</f>
        <v>0</v>
      </c>
      <c r="I39" s="549">
        <f>SUM(I41:I49)</f>
        <v>0</v>
      </c>
      <c r="J39" s="550" t="e">
        <f>(G39/H39)*1000</f>
        <v>#DIV/0!</v>
      </c>
      <c r="K39" s="548">
        <f>SUM(K41:K49)</f>
        <v>0</v>
      </c>
      <c r="L39" s="548">
        <f>SUM(L41:L49)</f>
        <v>0</v>
      </c>
      <c r="M39" s="549">
        <f>SUM(M41:M49)</f>
        <v>0</v>
      </c>
      <c r="N39" s="550" t="e">
        <f>(K39/L39)*1000</f>
        <v>#DIV/0!</v>
      </c>
      <c r="O39" s="548">
        <f>SUM(O41:O49)</f>
        <v>0</v>
      </c>
      <c r="P39" s="548">
        <f>SUM(P41:P49)</f>
        <v>0</v>
      </c>
      <c r="Q39" s="549">
        <f>SUM(Q41:Q49)</f>
        <v>0</v>
      </c>
      <c r="R39" s="550" t="e">
        <f>(O39/P39)*1000</f>
        <v>#DIV/0!</v>
      </c>
      <c r="S39" s="548">
        <f>SUM(S41:S49)</f>
        <v>0</v>
      </c>
      <c r="T39" s="548">
        <f>SUM(T41:T49)</f>
        <v>0</v>
      </c>
      <c r="U39" s="549">
        <f>SUM(U41:U49)</f>
        <v>0</v>
      </c>
      <c r="V39" s="550" t="e">
        <f>(S39/T39)*1000</f>
        <v>#DIV/0!</v>
      </c>
    </row>
    <row r="40" spans="1:22" ht="18.75" customHeight="1" thickBot="1">
      <c r="A40" s="45"/>
      <c r="B40" s="556" t="s">
        <v>837</v>
      </c>
      <c r="C40" s="557"/>
      <c r="D40" s="558"/>
      <c r="E40" s="559"/>
      <c r="F40" s="560"/>
      <c r="G40" s="557"/>
      <c r="H40" s="558"/>
      <c r="I40" s="559"/>
      <c r="J40" s="560"/>
      <c r="K40" s="557"/>
      <c r="L40" s="558"/>
      <c r="M40" s="559"/>
      <c r="N40" s="560"/>
      <c r="O40" s="557"/>
      <c r="P40" s="558"/>
      <c r="Q40" s="559"/>
      <c r="R40" s="560"/>
      <c r="S40" s="557"/>
      <c r="T40" s="558"/>
      <c r="U40" s="559"/>
      <c r="V40" s="560"/>
    </row>
    <row r="41" spans="1:22" ht="18.75" customHeight="1">
      <c r="A41" s="85"/>
      <c r="B41" s="130" t="s">
        <v>335</v>
      </c>
      <c r="C41" s="1509"/>
      <c r="D41" s="1214"/>
      <c r="E41" s="1215"/>
      <c r="F41" s="537" t="e">
        <f t="shared" ref="F41:F49" si="10">(C41/D41)*1000</f>
        <v>#DIV/0!</v>
      </c>
      <c r="G41" s="1509"/>
      <c r="H41" s="1214"/>
      <c r="I41" s="1215"/>
      <c r="J41" s="537" t="e">
        <f t="shared" ref="J41:J49" si="11">(G41/H41)*1000</f>
        <v>#DIV/0!</v>
      </c>
      <c r="K41" s="1509"/>
      <c r="L41" s="1214"/>
      <c r="M41" s="1215"/>
      <c r="N41" s="537" t="e">
        <f t="shared" ref="N41:N49" si="12">(K41/L41)*1000</f>
        <v>#DIV/0!</v>
      </c>
      <c r="O41" s="1509"/>
      <c r="P41" s="1214"/>
      <c r="Q41" s="1215"/>
      <c r="R41" s="537" t="e">
        <f t="shared" ref="R41:R49" si="13">(O41/P41)*1000</f>
        <v>#DIV/0!</v>
      </c>
      <c r="S41" s="1509"/>
      <c r="T41" s="1214"/>
      <c r="U41" s="1215"/>
      <c r="V41" s="537" t="e">
        <f t="shared" ref="V41:V49" si="14">(S41/T41)*1000</f>
        <v>#DIV/0!</v>
      </c>
    </row>
    <row r="42" spans="1:22" ht="18.75" customHeight="1">
      <c r="A42" s="85"/>
      <c r="B42" s="762" t="s">
        <v>393</v>
      </c>
      <c r="C42" s="1510"/>
      <c r="D42" s="1216"/>
      <c r="E42" s="1217"/>
      <c r="F42" s="537" t="e">
        <f t="shared" si="10"/>
        <v>#DIV/0!</v>
      </c>
      <c r="G42" s="1510"/>
      <c r="H42" s="1216"/>
      <c r="I42" s="1217"/>
      <c r="J42" s="537" t="e">
        <f t="shared" si="11"/>
        <v>#DIV/0!</v>
      </c>
      <c r="K42" s="1510"/>
      <c r="L42" s="1216"/>
      <c r="M42" s="1217"/>
      <c r="N42" s="537" t="e">
        <f t="shared" si="12"/>
        <v>#DIV/0!</v>
      </c>
      <c r="O42" s="1510"/>
      <c r="P42" s="1216"/>
      <c r="Q42" s="1217"/>
      <c r="R42" s="537" t="e">
        <f t="shared" si="13"/>
        <v>#DIV/0!</v>
      </c>
      <c r="S42" s="1510"/>
      <c r="T42" s="1216"/>
      <c r="U42" s="1217"/>
      <c r="V42" s="537" t="e">
        <f t="shared" si="14"/>
        <v>#DIV/0!</v>
      </c>
    </row>
    <row r="43" spans="1:22" ht="18.75" customHeight="1">
      <c r="A43" s="85"/>
      <c r="B43" s="419" t="s">
        <v>721</v>
      </c>
      <c r="C43" s="1507"/>
      <c r="D43" s="1211"/>
      <c r="E43" s="1208"/>
      <c r="F43" s="537" t="e">
        <f t="shared" si="10"/>
        <v>#DIV/0!</v>
      </c>
      <c r="G43" s="1507"/>
      <c r="H43" s="1211"/>
      <c r="I43" s="1208"/>
      <c r="J43" s="537" t="e">
        <f t="shared" si="11"/>
        <v>#DIV/0!</v>
      </c>
      <c r="K43" s="1507"/>
      <c r="L43" s="1211"/>
      <c r="M43" s="1208"/>
      <c r="N43" s="537" t="e">
        <f t="shared" si="12"/>
        <v>#DIV/0!</v>
      </c>
      <c r="O43" s="1507"/>
      <c r="P43" s="1211"/>
      <c r="Q43" s="1208"/>
      <c r="R43" s="537" t="e">
        <f t="shared" si="13"/>
        <v>#DIV/0!</v>
      </c>
      <c r="S43" s="1507"/>
      <c r="T43" s="1211"/>
      <c r="U43" s="1208"/>
      <c r="V43" s="537" t="e">
        <f t="shared" si="14"/>
        <v>#DIV/0!</v>
      </c>
    </row>
    <row r="44" spans="1:22" ht="18.75" customHeight="1">
      <c r="A44" s="85"/>
      <c r="B44" s="419" t="s">
        <v>722</v>
      </c>
      <c r="C44" s="1507"/>
      <c r="D44" s="1211"/>
      <c r="E44" s="1208"/>
      <c r="F44" s="537" t="e">
        <f t="shared" si="10"/>
        <v>#DIV/0!</v>
      </c>
      <c r="G44" s="1507"/>
      <c r="H44" s="1211"/>
      <c r="I44" s="1208"/>
      <c r="J44" s="537" t="e">
        <f t="shared" si="11"/>
        <v>#DIV/0!</v>
      </c>
      <c r="K44" s="1507"/>
      <c r="L44" s="1211"/>
      <c r="M44" s="1208"/>
      <c r="N44" s="537" t="e">
        <f t="shared" si="12"/>
        <v>#DIV/0!</v>
      </c>
      <c r="O44" s="1507"/>
      <c r="P44" s="1211"/>
      <c r="Q44" s="1208"/>
      <c r="R44" s="537" t="e">
        <f t="shared" si="13"/>
        <v>#DIV/0!</v>
      </c>
      <c r="S44" s="1507"/>
      <c r="T44" s="1211"/>
      <c r="U44" s="1208"/>
      <c r="V44" s="537" t="e">
        <f t="shared" si="14"/>
        <v>#DIV/0!</v>
      </c>
    </row>
    <row r="45" spans="1:22" ht="18.75" customHeight="1">
      <c r="A45" s="85"/>
      <c r="B45" s="419" t="s">
        <v>723</v>
      </c>
      <c r="C45" s="1507"/>
      <c r="D45" s="1211"/>
      <c r="E45" s="1208"/>
      <c r="F45" s="537" t="e">
        <f t="shared" si="10"/>
        <v>#DIV/0!</v>
      </c>
      <c r="G45" s="1507"/>
      <c r="H45" s="1211"/>
      <c r="I45" s="1208"/>
      <c r="J45" s="537" t="e">
        <f t="shared" si="11"/>
        <v>#DIV/0!</v>
      </c>
      <c r="K45" s="1507"/>
      <c r="L45" s="1211"/>
      <c r="M45" s="1208"/>
      <c r="N45" s="537" t="e">
        <f t="shared" si="12"/>
        <v>#DIV/0!</v>
      </c>
      <c r="O45" s="1507"/>
      <c r="P45" s="1211"/>
      <c r="Q45" s="1208"/>
      <c r="R45" s="537" t="e">
        <f t="shared" si="13"/>
        <v>#DIV/0!</v>
      </c>
      <c r="S45" s="1507"/>
      <c r="T45" s="1211"/>
      <c r="U45" s="1208"/>
      <c r="V45" s="537" t="e">
        <f t="shared" si="14"/>
        <v>#DIV/0!</v>
      </c>
    </row>
    <row r="46" spans="1:22" ht="18.75" customHeight="1">
      <c r="A46" s="85"/>
      <c r="B46" s="419" t="s">
        <v>390</v>
      </c>
      <c r="C46" s="1507"/>
      <c r="D46" s="1211"/>
      <c r="E46" s="1208"/>
      <c r="F46" s="537" t="e">
        <f t="shared" si="10"/>
        <v>#DIV/0!</v>
      </c>
      <c r="G46" s="1507"/>
      <c r="H46" s="1211"/>
      <c r="I46" s="1208"/>
      <c r="J46" s="537" t="e">
        <f t="shared" si="11"/>
        <v>#DIV/0!</v>
      </c>
      <c r="K46" s="1507"/>
      <c r="L46" s="1211"/>
      <c r="M46" s="1208"/>
      <c r="N46" s="537" t="e">
        <f t="shared" si="12"/>
        <v>#DIV/0!</v>
      </c>
      <c r="O46" s="1507"/>
      <c r="P46" s="1211"/>
      <c r="Q46" s="1208"/>
      <c r="R46" s="537" t="e">
        <f t="shared" si="13"/>
        <v>#DIV/0!</v>
      </c>
      <c r="S46" s="1507"/>
      <c r="T46" s="1211"/>
      <c r="U46" s="1208"/>
      <c r="V46" s="537" t="e">
        <f t="shared" si="14"/>
        <v>#DIV/0!</v>
      </c>
    </row>
    <row r="47" spans="1:22" ht="18.75" customHeight="1">
      <c r="A47" s="85"/>
      <c r="B47" s="419" t="s">
        <v>391</v>
      </c>
      <c r="C47" s="1507"/>
      <c r="D47" s="1211"/>
      <c r="E47" s="1208"/>
      <c r="F47" s="537" t="e">
        <f t="shared" si="10"/>
        <v>#DIV/0!</v>
      </c>
      <c r="G47" s="1507"/>
      <c r="H47" s="1211"/>
      <c r="I47" s="1208"/>
      <c r="J47" s="537" t="e">
        <f t="shared" si="11"/>
        <v>#DIV/0!</v>
      </c>
      <c r="K47" s="1507"/>
      <c r="L47" s="1211"/>
      <c r="M47" s="1208"/>
      <c r="N47" s="537" t="e">
        <f t="shared" si="12"/>
        <v>#DIV/0!</v>
      </c>
      <c r="O47" s="1507"/>
      <c r="P47" s="1211"/>
      <c r="Q47" s="1208"/>
      <c r="R47" s="537" t="e">
        <f t="shared" si="13"/>
        <v>#DIV/0!</v>
      </c>
      <c r="S47" s="1507"/>
      <c r="T47" s="1211"/>
      <c r="U47" s="1208"/>
      <c r="V47" s="537" t="e">
        <f t="shared" si="14"/>
        <v>#DIV/0!</v>
      </c>
    </row>
    <row r="48" spans="1:22" ht="18.75" customHeight="1">
      <c r="A48" s="85"/>
      <c r="B48" s="419" t="s">
        <v>392</v>
      </c>
      <c r="C48" s="1507"/>
      <c r="D48" s="1211"/>
      <c r="E48" s="1208"/>
      <c r="F48" s="537" t="e">
        <f t="shared" si="10"/>
        <v>#DIV/0!</v>
      </c>
      <c r="G48" s="1507"/>
      <c r="H48" s="1211"/>
      <c r="I48" s="1208"/>
      <c r="J48" s="537" t="e">
        <f t="shared" si="11"/>
        <v>#DIV/0!</v>
      </c>
      <c r="K48" s="1507"/>
      <c r="L48" s="1211"/>
      <c r="M48" s="1208"/>
      <c r="N48" s="537" t="e">
        <f t="shared" si="12"/>
        <v>#DIV/0!</v>
      </c>
      <c r="O48" s="1507"/>
      <c r="P48" s="1211"/>
      <c r="Q48" s="1208"/>
      <c r="R48" s="537" t="e">
        <f t="shared" si="13"/>
        <v>#DIV/0!</v>
      </c>
      <c r="S48" s="1507"/>
      <c r="T48" s="1211"/>
      <c r="U48" s="1208"/>
      <c r="V48" s="537" t="e">
        <f t="shared" si="14"/>
        <v>#DIV/0!</v>
      </c>
    </row>
    <row r="49" spans="1:22" ht="18.75" customHeight="1" thickBot="1">
      <c r="A49" s="85"/>
      <c r="B49" s="249" t="s">
        <v>285</v>
      </c>
      <c r="C49" s="1511"/>
      <c r="D49" s="1211"/>
      <c r="E49" s="1208"/>
      <c r="F49" s="537" t="e">
        <f t="shared" si="10"/>
        <v>#DIV/0!</v>
      </c>
      <c r="G49" s="1511"/>
      <c r="H49" s="1211"/>
      <c r="I49" s="1208"/>
      <c r="J49" s="537" t="e">
        <f t="shared" si="11"/>
        <v>#DIV/0!</v>
      </c>
      <c r="K49" s="1511"/>
      <c r="L49" s="1211"/>
      <c r="M49" s="1208"/>
      <c r="N49" s="537" t="e">
        <f t="shared" si="12"/>
        <v>#DIV/0!</v>
      </c>
      <c r="O49" s="1511"/>
      <c r="P49" s="1211"/>
      <c r="Q49" s="1208"/>
      <c r="R49" s="537" t="e">
        <f t="shared" si="13"/>
        <v>#DIV/0!</v>
      </c>
      <c r="S49" s="1511"/>
      <c r="T49" s="1211"/>
      <c r="U49" s="1208"/>
      <c r="V49" s="537" t="e">
        <f t="shared" si="14"/>
        <v>#DIV/0!</v>
      </c>
    </row>
    <row r="50" spans="1:22" ht="18.75" customHeight="1" thickBot="1">
      <c r="A50" s="45"/>
      <c r="B50" s="561" t="s">
        <v>329</v>
      </c>
      <c r="C50" s="562"/>
      <c r="D50" s="563"/>
      <c r="E50" s="562"/>
      <c r="F50" s="564"/>
      <c r="G50" s="562"/>
      <c r="H50" s="563"/>
      <c r="I50" s="562"/>
      <c r="J50" s="564"/>
      <c r="K50" s="562"/>
      <c r="L50" s="563"/>
      <c r="M50" s="562"/>
      <c r="N50" s="564"/>
      <c r="O50" s="562"/>
      <c r="P50" s="563"/>
      <c r="Q50" s="562"/>
      <c r="R50" s="564"/>
      <c r="S50" s="562"/>
      <c r="T50" s="563"/>
      <c r="U50" s="562"/>
      <c r="V50" s="564"/>
    </row>
    <row r="51" spans="1:22" ht="18.75" customHeight="1">
      <c r="A51" s="85"/>
      <c r="B51" s="419" t="s">
        <v>330</v>
      </c>
      <c r="C51" s="565" t="s">
        <v>436</v>
      </c>
      <c r="D51" s="1214"/>
      <c r="E51" s="1215"/>
      <c r="F51" s="566" t="s">
        <v>436</v>
      </c>
      <c r="G51" s="565" t="s">
        <v>436</v>
      </c>
      <c r="H51" s="1214"/>
      <c r="I51" s="1215"/>
      <c r="J51" s="566" t="s">
        <v>436</v>
      </c>
      <c r="K51" s="565" t="s">
        <v>436</v>
      </c>
      <c r="L51" s="1214"/>
      <c r="M51" s="1215"/>
      <c r="N51" s="566" t="s">
        <v>436</v>
      </c>
      <c r="O51" s="565" t="s">
        <v>436</v>
      </c>
      <c r="P51" s="1214"/>
      <c r="Q51" s="1215"/>
      <c r="R51" s="566" t="s">
        <v>436</v>
      </c>
      <c r="S51" s="565" t="s">
        <v>436</v>
      </c>
      <c r="T51" s="1214"/>
      <c r="U51" s="1215"/>
      <c r="V51" s="566" t="s">
        <v>436</v>
      </c>
    </row>
    <row r="52" spans="1:22" ht="18.75" customHeight="1">
      <c r="A52" s="85"/>
      <c r="B52" s="419" t="s">
        <v>331</v>
      </c>
      <c r="C52" s="420" t="s">
        <v>436</v>
      </c>
      <c r="D52" s="1211"/>
      <c r="E52" s="1208"/>
      <c r="F52" s="421" t="s">
        <v>436</v>
      </c>
      <c r="G52" s="420" t="s">
        <v>436</v>
      </c>
      <c r="H52" s="1211"/>
      <c r="I52" s="1208"/>
      <c r="J52" s="421" t="s">
        <v>436</v>
      </c>
      <c r="K52" s="420" t="s">
        <v>436</v>
      </c>
      <c r="L52" s="1211"/>
      <c r="M52" s="1208"/>
      <c r="N52" s="421" t="s">
        <v>436</v>
      </c>
      <c r="O52" s="420" t="s">
        <v>436</v>
      </c>
      <c r="P52" s="1211"/>
      <c r="Q52" s="1208"/>
      <c r="R52" s="421" t="s">
        <v>436</v>
      </c>
      <c r="S52" s="420" t="s">
        <v>436</v>
      </c>
      <c r="T52" s="1211"/>
      <c r="U52" s="1208"/>
      <c r="V52" s="421" t="s">
        <v>436</v>
      </c>
    </row>
    <row r="53" spans="1:22" ht="18.75" customHeight="1">
      <c r="A53" s="85"/>
      <c r="B53" s="419" t="s">
        <v>332</v>
      </c>
      <c r="C53" s="420" t="s">
        <v>436</v>
      </c>
      <c r="D53" s="1210"/>
      <c r="E53" s="1207"/>
      <c r="F53" s="421" t="s">
        <v>436</v>
      </c>
      <c r="G53" s="420" t="s">
        <v>436</v>
      </c>
      <c r="H53" s="1210"/>
      <c r="I53" s="1207"/>
      <c r="J53" s="421" t="s">
        <v>436</v>
      </c>
      <c r="K53" s="420" t="s">
        <v>436</v>
      </c>
      <c r="L53" s="1210"/>
      <c r="M53" s="1207"/>
      <c r="N53" s="421" t="s">
        <v>436</v>
      </c>
      <c r="O53" s="420" t="s">
        <v>436</v>
      </c>
      <c r="P53" s="1210"/>
      <c r="Q53" s="1207"/>
      <c r="R53" s="421" t="s">
        <v>436</v>
      </c>
      <c r="S53" s="420" t="s">
        <v>436</v>
      </c>
      <c r="T53" s="1210"/>
      <c r="U53" s="1207"/>
      <c r="V53" s="421" t="s">
        <v>436</v>
      </c>
    </row>
    <row r="54" spans="1:22" ht="18.75" customHeight="1" thickBot="1">
      <c r="A54" s="85"/>
      <c r="B54" s="567" t="s">
        <v>333</v>
      </c>
      <c r="C54" s="423" t="s">
        <v>436</v>
      </c>
      <c r="D54" s="1212"/>
      <c r="E54" s="1218"/>
      <c r="F54" s="424" t="s">
        <v>436</v>
      </c>
      <c r="G54" s="423" t="s">
        <v>436</v>
      </c>
      <c r="H54" s="1212"/>
      <c r="I54" s="1218"/>
      <c r="J54" s="424" t="s">
        <v>436</v>
      </c>
      <c r="K54" s="423" t="s">
        <v>436</v>
      </c>
      <c r="L54" s="1212"/>
      <c r="M54" s="1218"/>
      <c r="N54" s="424" t="s">
        <v>436</v>
      </c>
      <c r="O54" s="423" t="s">
        <v>436</v>
      </c>
      <c r="P54" s="1212"/>
      <c r="Q54" s="1218"/>
      <c r="R54" s="424" t="s">
        <v>436</v>
      </c>
      <c r="S54" s="423" t="s">
        <v>436</v>
      </c>
      <c r="T54" s="1212"/>
      <c r="U54" s="1218"/>
      <c r="V54" s="424" t="s">
        <v>436</v>
      </c>
    </row>
    <row r="55" spans="1:22" ht="18.75" customHeight="1" thickBot="1">
      <c r="A55" s="45"/>
      <c r="B55" s="561" t="s">
        <v>437</v>
      </c>
      <c r="C55" s="562"/>
      <c r="D55" s="563"/>
      <c r="E55" s="562"/>
      <c r="F55" s="564"/>
      <c r="G55" s="562"/>
      <c r="H55" s="563"/>
      <c r="I55" s="562"/>
      <c r="J55" s="564"/>
      <c r="K55" s="562"/>
      <c r="L55" s="563"/>
      <c r="M55" s="562"/>
      <c r="N55" s="564"/>
      <c r="O55" s="562"/>
      <c r="P55" s="563"/>
      <c r="Q55" s="562"/>
      <c r="R55" s="564"/>
      <c r="S55" s="562"/>
      <c r="T55" s="563"/>
      <c r="U55" s="562"/>
      <c r="V55" s="564"/>
    </row>
    <row r="56" spans="1:22" ht="18.75" customHeight="1">
      <c r="A56" s="85"/>
      <c r="B56" s="568" t="s">
        <v>438</v>
      </c>
      <c r="C56" s="569" t="s">
        <v>436</v>
      </c>
      <c r="D56" s="1214"/>
      <c r="E56" s="1214"/>
      <c r="F56" s="570" t="s">
        <v>436</v>
      </c>
      <c r="G56" s="569" t="s">
        <v>436</v>
      </c>
      <c r="H56" s="1214"/>
      <c r="I56" s="1214"/>
      <c r="J56" s="570" t="s">
        <v>436</v>
      </c>
      <c r="K56" s="569" t="s">
        <v>436</v>
      </c>
      <c r="L56" s="1214"/>
      <c r="M56" s="1214"/>
      <c r="N56" s="570" t="s">
        <v>436</v>
      </c>
      <c r="O56" s="569" t="s">
        <v>436</v>
      </c>
      <c r="P56" s="1214"/>
      <c r="Q56" s="1214"/>
      <c r="R56" s="570" t="s">
        <v>436</v>
      </c>
      <c r="S56" s="569" t="s">
        <v>436</v>
      </c>
      <c r="T56" s="1214"/>
      <c r="U56" s="1214"/>
      <c r="V56" s="570" t="s">
        <v>436</v>
      </c>
    </row>
    <row r="57" spans="1:22" ht="18.75" customHeight="1">
      <c r="A57" s="85"/>
      <c r="B57" s="762" t="s">
        <v>439</v>
      </c>
      <c r="C57" s="764"/>
      <c r="D57" s="1216"/>
      <c r="E57" s="1216"/>
      <c r="F57" s="763"/>
      <c r="G57" s="764"/>
      <c r="H57" s="1216"/>
      <c r="I57" s="1216"/>
      <c r="J57" s="763"/>
      <c r="K57" s="764"/>
      <c r="L57" s="1216"/>
      <c r="M57" s="1216"/>
      <c r="N57" s="763"/>
      <c r="O57" s="764"/>
      <c r="P57" s="1216"/>
      <c r="Q57" s="1216"/>
      <c r="R57" s="763"/>
      <c r="S57" s="764"/>
      <c r="T57" s="1216"/>
      <c r="U57" s="1216"/>
      <c r="V57" s="763"/>
    </row>
    <row r="58" spans="1:22" ht="18.75" customHeight="1">
      <c r="A58" s="85"/>
      <c r="B58" s="419" t="s">
        <v>724</v>
      </c>
      <c r="C58" s="425" t="s">
        <v>436</v>
      </c>
      <c r="D58" s="1211"/>
      <c r="E58" s="1211"/>
      <c r="F58" s="426" t="s">
        <v>436</v>
      </c>
      <c r="G58" s="425" t="s">
        <v>436</v>
      </c>
      <c r="H58" s="1211"/>
      <c r="I58" s="1211"/>
      <c r="J58" s="426" t="s">
        <v>436</v>
      </c>
      <c r="K58" s="425" t="s">
        <v>436</v>
      </c>
      <c r="L58" s="1211"/>
      <c r="M58" s="1211"/>
      <c r="N58" s="426" t="s">
        <v>436</v>
      </c>
      <c r="O58" s="425" t="s">
        <v>436</v>
      </c>
      <c r="P58" s="1211"/>
      <c r="Q58" s="1211"/>
      <c r="R58" s="426" t="s">
        <v>436</v>
      </c>
      <c r="S58" s="425" t="s">
        <v>436</v>
      </c>
      <c r="T58" s="1211"/>
      <c r="U58" s="1211"/>
      <c r="V58" s="426" t="s">
        <v>436</v>
      </c>
    </row>
    <row r="59" spans="1:22" ht="18.75" customHeight="1" thickBot="1">
      <c r="A59" s="85"/>
      <c r="B59" s="567" t="s">
        <v>440</v>
      </c>
      <c r="C59" s="427" t="s">
        <v>436</v>
      </c>
      <c r="D59" s="1212"/>
      <c r="E59" s="1212"/>
      <c r="F59" s="428" t="s">
        <v>436</v>
      </c>
      <c r="G59" s="427" t="s">
        <v>436</v>
      </c>
      <c r="H59" s="1212"/>
      <c r="I59" s="1212"/>
      <c r="J59" s="428" t="s">
        <v>436</v>
      </c>
      <c r="K59" s="427" t="s">
        <v>436</v>
      </c>
      <c r="L59" s="1212"/>
      <c r="M59" s="1212"/>
      <c r="N59" s="428" t="s">
        <v>436</v>
      </c>
      <c r="O59" s="427" t="s">
        <v>436</v>
      </c>
      <c r="P59" s="1212"/>
      <c r="Q59" s="1212"/>
      <c r="R59" s="428" t="s">
        <v>436</v>
      </c>
      <c r="S59" s="427" t="s">
        <v>436</v>
      </c>
      <c r="T59" s="1212"/>
      <c r="U59" s="1212"/>
      <c r="V59" s="428" t="s">
        <v>436</v>
      </c>
    </row>
    <row r="60" spans="1:22" ht="18.75" customHeight="1" thickBot="1">
      <c r="A60" s="85"/>
      <c r="B60" s="571" t="s">
        <v>8</v>
      </c>
      <c r="C60" s="548">
        <f>SUM(C62:C69)</f>
        <v>0</v>
      </c>
      <c r="D60" s="548">
        <f>SUM(D62:D69)</f>
        <v>0</v>
      </c>
      <c r="E60" s="572">
        <f>SUM(E62:E69)</f>
        <v>0</v>
      </c>
      <c r="F60" s="550" t="e">
        <f>(C60/D60)*1000</f>
        <v>#DIV/0!</v>
      </c>
      <c r="G60" s="548">
        <f>SUM(G62:G69)</f>
        <v>0</v>
      </c>
      <c r="H60" s="548">
        <f>SUM(H62:H69)</f>
        <v>0</v>
      </c>
      <c r="I60" s="572">
        <f>SUM(I62:I69)</f>
        <v>0</v>
      </c>
      <c r="J60" s="550" t="e">
        <f>(G60/H60)*1000</f>
        <v>#DIV/0!</v>
      </c>
      <c r="K60" s="548">
        <f>SUM(K62:K69)</f>
        <v>0</v>
      </c>
      <c r="L60" s="548">
        <f>SUM(L62:L69)</f>
        <v>0</v>
      </c>
      <c r="M60" s="572">
        <f>SUM(M62:M69)</f>
        <v>0</v>
      </c>
      <c r="N60" s="550" t="e">
        <f>(K60/L60)*1000</f>
        <v>#DIV/0!</v>
      </c>
      <c r="O60" s="548">
        <f>SUM(O62:O69)</f>
        <v>0</v>
      </c>
      <c r="P60" s="548">
        <f>SUM(P62:P69)</f>
        <v>0</v>
      </c>
      <c r="Q60" s="572">
        <f>SUM(Q62:Q69)</f>
        <v>0</v>
      </c>
      <c r="R60" s="550" t="e">
        <f>(O60/P60)*1000</f>
        <v>#DIV/0!</v>
      </c>
      <c r="S60" s="548">
        <f>SUM(S62:S69)</f>
        <v>0</v>
      </c>
      <c r="T60" s="548">
        <f>SUM(T62:T69)</f>
        <v>0</v>
      </c>
      <c r="U60" s="572">
        <f>SUM(U62:U69)</f>
        <v>0</v>
      </c>
      <c r="V60" s="550" t="e">
        <f>(S60/T60)*1000</f>
        <v>#DIV/0!</v>
      </c>
    </row>
    <row r="61" spans="1:22" ht="18.75" customHeight="1" thickBot="1">
      <c r="A61" s="45"/>
      <c r="B61" s="561" t="s">
        <v>437</v>
      </c>
      <c r="C61" s="562"/>
      <c r="D61" s="563"/>
      <c r="E61" s="562"/>
      <c r="F61" s="564"/>
      <c r="G61" s="562"/>
      <c r="H61" s="563"/>
      <c r="I61" s="562"/>
      <c r="J61" s="564"/>
      <c r="K61" s="562"/>
      <c r="L61" s="563"/>
      <c r="M61" s="562"/>
      <c r="N61" s="564"/>
      <c r="O61" s="562"/>
      <c r="P61" s="563"/>
      <c r="Q61" s="562"/>
      <c r="R61" s="564"/>
      <c r="S61" s="562"/>
      <c r="T61" s="563"/>
      <c r="U61" s="562"/>
      <c r="V61" s="564"/>
    </row>
    <row r="62" spans="1:22" ht="18.75" customHeight="1">
      <c r="A62" s="85"/>
      <c r="B62" s="419" t="s">
        <v>335</v>
      </c>
      <c r="C62" s="1507"/>
      <c r="D62" s="1214"/>
      <c r="E62" s="1215"/>
      <c r="F62" s="537" t="e">
        <f>(#REF!/D62)*1000</f>
        <v>#REF!</v>
      </c>
      <c r="G62" s="1509"/>
      <c r="H62" s="1214"/>
      <c r="I62" s="1215"/>
      <c r="J62" s="537" t="e">
        <f t="shared" ref="J62:J69" si="15">(G62/H62)*1000</f>
        <v>#DIV/0!</v>
      </c>
      <c r="K62" s="1509"/>
      <c r="L62" s="1214"/>
      <c r="M62" s="1215"/>
      <c r="N62" s="537" t="e">
        <f t="shared" ref="N62:N69" si="16">(K62/L62)*1000</f>
        <v>#DIV/0!</v>
      </c>
      <c r="O62" s="1509"/>
      <c r="P62" s="1214"/>
      <c r="Q62" s="1215"/>
      <c r="R62" s="537" t="e">
        <f t="shared" ref="R62:R69" si="17">(O62/P62)*1000</f>
        <v>#DIV/0!</v>
      </c>
      <c r="S62" s="1509"/>
      <c r="T62" s="1214"/>
      <c r="U62" s="1215"/>
      <c r="V62" s="537" t="e">
        <f t="shared" ref="V62:V69" si="18">(S62/T62)*1000</f>
        <v>#DIV/0!</v>
      </c>
    </row>
    <row r="63" spans="1:22" ht="18.75" customHeight="1">
      <c r="A63" s="85"/>
      <c r="B63" s="419" t="s">
        <v>393</v>
      </c>
      <c r="C63" s="1512"/>
      <c r="D63" s="1211"/>
      <c r="E63" s="1208"/>
      <c r="F63" s="537" t="e">
        <f>(C62/D63)*1000</f>
        <v>#DIV/0!</v>
      </c>
      <c r="G63" s="1507"/>
      <c r="H63" s="1211"/>
      <c r="I63" s="1208"/>
      <c r="J63" s="537" t="e">
        <f t="shared" si="15"/>
        <v>#DIV/0!</v>
      </c>
      <c r="K63" s="1507"/>
      <c r="L63" s="1211"/>
      <c r="M63" s="1208"/>
      <c r="N63" s="537" t="e">
        <f t="shared" si="16"/>
        <v>#DIV/0!</v>
      </c>
      <c r="O63" s="1507"/>
      <c r="P63" s="1211"/>
      <c r="Q63" s="1208"/>
      <c r="R63" s="537" t="e">
        <f t="shared" si="17"/>
        <v>#DIV/0!</v>
      </c>
      <c r="S63" s="1507"/>
      <c r="T63" s="1211"/>
      <c r="U63" s="1208"/>
      <c r="V63" s="537" t="e">
        <f t="shared" si="18"/>
        <v>#DIV/0!</v>
      </c>
    </row>
    <row r="64" spans="1:22" ht="18.75" customHeight="1">
      <c r="A64" s="85"/>
      <c r="B64" s="419" t="s">
        <v>394</v>
      </c>
      <c r="C64" s="1507"/>
      <c r="D64" s="1211"/>
      <c r="E64" s="1208"/>
      <c r="F64" s="537" t="e">
        <f t="shared" ref="F64:F69" si="19">(C64/D64)*1000</f>
        <v>#DIV/0!</v>
      </c>
      <c r="G64" s="1507"/>
      <c r="H64" s="1211"/>
      <c r="I64" s="1208"/>
      <c r="J64" s="537" t="e">
        <f t="shared" si="15"/>
        <v>#DIV/0!</v>
      </c>
      <c r="K64" s="1507"/>
      <c r="L64" s="1211"/>
      <c r="M64" s="1208"/>
      <c r="N64" s="537" t="e">
        <f t="shared" si="16"/>
        <v>#DIV/0!</v>
      </c>
      <c r="O64" s="1507"/>
      <c r="P64" s="1211"/>
      <c r="Q64" s="1208"/>
      <c r="R64" s="537" t="e">
        <f t="shared" si="17"/>
        <v>#DIV/0!</v>
      </c>
      <c r="S64" s="1507"/>
      <c r="T64" s="1211"/>
      <c r="U64" s="1208"/>
      <c r="V64" s="537" t="e">
        <f t="shared" si="18"/>
        <v>#DIV/0!</v>
      </c>
    </row>
    <row r="65" spans="1:22" ht="18.75" customHeight="1">
      <c r="A65" s="85"/>
      <c r="B65" s="419" t="s">
        <v>395</v>
      </c>
      <c r="C65" s="1507"/>
      <c r="D65" s="1211"/>
      <c r="E65" s="1208"/>
      <c r="F65" s="537" t="e">
        <f t="shared" si="19"/>
        <v>#DIV/0!</v>
      </c>
      <c r="G65" s="1507"/>
      <c r="H65" s="1211"/>
      <c r="I65" s="1208"/>
      <c r="J65" s="537" t="e">
        <f t="shared" si="15"/>
        <v>#DIV/0!</v>
      </c>
      <c r="K65" s="1507"/>
      <c r="L65" s="1211"/>
      <c r="M65" s="1208"/>
      <c r="N65" s="537" t="e">
        <f t="shared" si="16"/>
        <v>#DIV/0!</v>
      </c>
      <c r="O65" s="1507"/>
      <c r="P65" s="1211"/>
      <c r="Q65" s="1208"/>
      <c r="R65" s="537" t="e">
        <f t="shared" si="17"/>
        <v>#DIV/0!</v>
      </c>
      <c r="S65" s="1507"/>
      <c r="T65" s="1211"/>
      <c r="U65" s="1208"/>
      <c r="V65" s="537" t="e">
        <f t="shared" si="18"/>
        <v>#DIV/0!</v>
      </c>
    </row>
    <row r="66" spans="1:22" ht="18.75" customHeight="1">
      <c r="A66" s="85"/>
      <c r="B66" s="419" t="s">
        <v>396</v>
      </c>
      <c r="C66" s="1507"/>
      <c r="D66" s="1211"/>
      <c r="E66" s="1208"/>
      <c r="F66" s="537" t="e">
        <f t="shared" si="19"/>
        <v>#DIV/0!</v>
      </c>
      <c r="G66" s="1507"/>
      <c r="H66" s="1211"/>
      <c r="I66" s="1208"/>
      <c r="J66" s="537" t="e">
        <f t="shared" si="15"/>
        <v>#DIV/0!</v>
      </c>
      <c r="K66" s="1507"/>
      <c r="L66" s="1211"/>
      <c r="M66" s="1208"/>
      <c r="N66" s="537" t="e">
        <f t="shared" si="16"/>
        <v>#DIV/0!</v>
      </c>
      <c r="O66" s="1507"/>
      <c r="P66" s="1211"/>
      <c r="Q66" s="1208"/>
      <c r="R66" s="537" t="e">
        <f t="shared" si="17"/>
        <v>#DIV/0!</v>
      </c>
      <c r="S66" s="1507"/>
      <c r="T66" s="1211"/>
      <c r="U66" s="1208"/>
      <c r="V66" s="537" t="e">
        <f t="shared" si="18"/>
        <v>#DIV/0!</v>
      </c>
    </row>
    <row r="67" spans="1:22" ht="18.75" customHeight="1">
      <c r="A67" s="85"/>
      <c r="B67" s="419" t="s">
        <v>391</v>
      </c>
      <c r="C67" s="1507"/>
      <c r="D67" s="1211"/>
      <c r="E67" s="1208"/>
      <c r="F67" s="537" t="e">
        <f t="shared" si="19"/>
        <v>#DIV/0!</v>
      </c>
      <c r="G67" s="1507"/>
      <c r="H67" s="1211"/>
      <c r="I67" s="1208"/>
      <c r="J67" s="537" t="e">
        <f t="shared" si="15"/>
        <v>#DIV/0!</v>
      </c>
      <c r="K67" s="1507"/>
      <c r="L67" s="1211"/>
      <c r="M67" s="1208"/>
      <c r="N67" s="537" t="e">
        <f t="shared" si="16"/>
        <v>#DIV/0!</v>
      </c>
      <c r="O67" s="1507"/>
      <c r="P67" s="1211"/>
      <c r="Q67" s="1208"/>
      <c r="R67" s="537" t="e">
        <f t="shared" si="17"/>
        <v>#DIV/0!</v>
      </c>
      <c r="S67" s="1507"/>
      <c r="T67" s="1211"/>
      <c r="U67" s="1208"/>
      <c r="V67" s="537" t="e">
        <f t="shared" si="18"/>
        <v>#DIV/0!</v>
      </c>
    </row>
    <row r="68" spans="1:22" ht="18.75" customHeight="1">
      <c r="A68" s="85"/>
      <c r="B68" s="419" t="s">
        <v>397</v>
      </c>
      <c r="C68" s="1507"/>
      <c r="D68" s="1211"/>
      <c r="E68" s="1208"/>
      <c r="F68" s="537" t="e">
        <f t="shared" si="19"/>
        <v>#DIV/0!</v>
      </c>
      <c r="G68" s="1507"/>
      <c r="H68" s="1211"/>
      <c r="I68" s="1208"/>
      <c r="J68" s="537" t="e">
        <f t="shared" si="15"/>
        <v>#DIV/0!</v>
      </c>
      <c r="K68" s="1507"/>
      <c r="L68" s="1211"/>
      <c r="M68" s="1208"/>
      <c r="N68" s="537" t="e">
        <f t="shared" si="16"/>
        <v>#DIV/0!</v>
      </c>
      <c r="O68" s="1507"/>
      <c r="P68" s="1211"/>
      <c r="Q68" s="1208"/>
      <c r="R68" s="537" t="e">
        <f t="shared" si="17"/>
        <v>#DIV/0!</v>
      </c>
      <c r="S68" s="1507"/>
      <c r="T68" s="1211"/>
      <c r="U68" s="1208"/>
      <c r="V68" s="537" t="e">
        <f t="shared" si="18"/>
        <v>#DIV/0!</v>
      </c>
    </row>
    <row r="69" spans="1:22" ht="18.75" customHeight="1" thickBot="1">
      <c r="A69" s="85"/>
      <c r="B69" s="419" t="s">
        <v>285</v>
      </c>
      <c r="C69" s="1508"/>
      <c r="D69" s="1212"/>
      <c r="E69" s="1218"/>
      <c r="F69" s="537" t="e">
        <f t="shared" si="19"/>
        <v>#DIV/0!</v>
      </c>
      <c r="G69" s="1508"/>
      <c r="H69" s="1212"/>
      <c r="I69" s="1218"/>
      <c r="J69" s="537" t="e">
        <f t="shared" si="15"/>
        <v>#DIV/0!</v>
      </c>
      <c r="K69" s="1508"/>
      <c r="L69" s="1212"/>
      <c r="M69" s="1218"/>
      <c r="N69" s="537" t="e">
        <f t="shared" si="16"/>
        <v>#DIV/0!</v>
      </c>
      <c r="O69" s="1508"/>
      <c r="P69" s="1212"/>
      <c r="Q69" s="1218"/>
      <c r="R69" s="537" t="e">
        <f t="shared" si="17"/>
        <v>#DIV/0!</v>
      </c>
      <c r="S69" s="1508"/>
      <c r="T69" s="1212"/>
      <c r="U69" s="1218"/>
      <c r="V69" s="537" t="e">
        <f t="shared" si="18"/>
        <v>#DIV/0!</v>
      </c>
    </row>
    <row r="70" spans="1:22" ht="18.75" customHeight="1" thickBot="1">
      <c r="A70" s="45"/>
      <c r="B70" s="561" t="s">
        <v>733</v>
      </c>
      <c r="C70" s="562"/>
      <c r="D70" s="563"/>
      <c r="E70" s="562"/>
      <c r="F70" s="564"/>
      <c r="G70" s="562"/>
      <c r="H70" s="563"/>
      <c r="I70" s="562"/>
      <c r="J70" s="564"/>
      <c r="K70" s="562"/>
      <c r="L70" s="563"/>
      <c r="M70" s="562"/>
      <c r="N70" s="564"/>
      <c r="O70" s="562"/>
      <c r="P70" s="563"/>
      <c r="Q70" s="562"/>
      <c r="R70" s="564"/>
      <c r="S70" s="562"/>
      <c r="T70" s="563"/>
      <c r="U70" s="562"/>
      <c r="V70" s="564"/>
    </row>
    <row r="71" spans="1:22" ht="18.75" customHeight="1">
      <c r="A71" s="85"/>
      <c r="B71" s="419" t="s">
        <v>336</v>
      </c>
      <c r="C71" s="565" t="s">
        <v>436</v>
      </c>
      <c r="D71" s="1214"/>
      <c r="E71" s="1215"/>
      <c r="F71" s="566" t="s">
        <v>436</v>
      </c>
      <c r="G71" s="565" t="s">
        <v>436</v>
      </c>
      <c r="H71" s="1214"/>
      <c r="I71" s="1215"/>
      <c r="J71" s="566" t="s">
        <v>436</v>
      </c>
      <c r="K71" s="565" t="s">
        <v>436</v>
      </c>
      <c r="L71" s="1214"/>
      <c r="M71" s="1215"/>
      <c r="N71" s="566" t="s">
        <v>436</v>
      </c>
      <c r="O71" s="565" t="s">
        <v>436</v>
      </c>
      <c r="P71" s="1214"/>
      <c r="Q71" s="1215"/>
      <c r="R71" s="566" t="s">
        <v>436</v>
      </c>
      <c r="S71" s="565" t="s">
        <v>436</v>
      </c>
      <c r="T71" s="1214"/>
      <c r="U71" s="1215"/>
      <c r="V71" s="566" t="s">
        <v>436</v>
      </c>
    </row>
    <row r="72" spans="1:22" ht="18.75" customHeight="1">
      <c r="A72" s="85"/>
      <c r="B72" s="419" t="s">
        <v>337</v>
      </c>
      <c r="C72" s="420" t="s">
        <v>436</v>
      </c>
      <c r="D72" s="1211"/>
      <c r="E72" s="1208"/>
      <c r="F72" s="421" t="s">
        <v>436</v>
      </c>
      <c r="G72" s="420" t="s">
        <v>436</v>
      </c>
      <c r="H72" s="1211"/>
      <c r="I72" s="1208"/>
      <c r="J72" s="421" t="s">
        <v>436</v>
      </c>
      <c r="K72" s="420" t="s">
        <v>436</v>
      </c>
      <c r="L72" s="1211"/>
      <c r="M72" s="1208"/>
      <c r="N72" s="421" t="s">
        <v>436</v>
      </c>
      <c r="O72" s="420" t="s">
        <v>436</v>
      </c>
      <c r="P72" s="1211"/>
      <c r="Q72" s="1208"/>
      <c r="R72" s="421" t="s">
        <v>436</v>
      </c>
      <c r="S72" s="420" t="s">
        <v>436</v>
      </c>
      <c r="T72" s="1211"/>
      <c r="U72" s="1208"/>
      <c r="V72" s="421" t="s">
        <v>436</v>
      </c>
    </row>
    <row r="73" spans="1:22" ht="18.75" customHeight="1">
      <c r="A73" s="85"/>
      <c r="B73" s="419" t="s">
        <v>338</v>
      </c>
      <c r="C73" s="420" t="s">
        <v>436</v>
      </c>
      <c r="D73" s="1210"/>
      <c r="E73" s="1207"/>
      <c r="F73" s="421" t="s">
        <v>436</v>
      </c>
      <c r="G73" s="420" t="s">
        <v>436</v>
      </c>
      <c r="H73" s="1210"/>
      <c r="I73" s="1207"/>
      <c r="J73" s="421" t="s">
        <v>436</v>
      </c>
      <c r="K73" s="420" t="s">
        <v>436</v>
      </c>
      <c r="L73" s="1210"/>
      <c r="M73" s="1207"/>
      <c r="N73" s="421" t="s">
        <v>436</v>
      </c>
      <c r="O73" s="420" t="s">
        <v>436</v>
      </c>
      <c r="P73" s="1210"/>
      <c r="Q73" s="1207"/>
      <c r="R73" s="421" t="s">
        <v>436</v>
      </c>
      <c r="S73" s="420" t="s">
        <v>436</v>
      </c>
      <c r="T73" s="1210"/>
      <c r="U73" s="1207"/>
      <c r="V73" s="421" t="s">
        <v>436</v>
      </c>
    </row>
    <row r="74" spans="1:22" ht="18.75" customHeight="1" thickBot="1">
      <c r="A74" s="85"/>
      <c r="B74" s="567" t="s">
        <v>339</v>
      </c>
      <c r="C74" s="423" t="s">
        <v>436</v>
      </c>
      <c r="D74" s="1212"/>
      <c r="E74" s="1218"/>
      <c r="F74" s="424" t="s">
        <v>436</v>
      </c>
      <c r="G74" s="423" t="s">
        <v>436</v>
      </c>
      <c r="H74" s="1212"/>
      <c r="I74" s="1218"/>
      <c r="J74" s="424" t="s">
        <v>436</v>
      </c>
      <c r="K74" s="423" t="s">
        <v>436</v>
      </c>
      <c r="L74" s="1212"/>
      <c r="M74" s="1218"/>
      <c r="N74" s="424" t="s">
        <v>436</v>
      </c>
      <c r="O74" s="423" t="s">
        <v>436</v>
      </c>
      <c r="P74" s="1212"/>
      <c r="Q74" s="1218"/>
      <c r="R74" s="424" t="s">
        <v>436</v>
      </c>
      <c r="S74" s="423" t="s">
        <v>436</v>
      </c>
      <c r="T74" s="1212"/>
      <c r="U74" s="1218"/>
      <c r="V74" s="424" t="s">
        <v>436</v>
      </c>
    </row>
    <row r="75" spans="1:22" ht="18.75" customHeight="1" thickBot="1">
      <c r="A75" s="85"/>
      <c r="B75" s="571" t="s">
        <v>848</v>
      </c>
      <c r="C75" s="548">
        <f>SUM(C77:C92)</f>
        <v>0</v>
      </c>
      <c r="D75" s="548">
        <f>SUM(D77:D92)</f>
        <v>0</v>
      </c>
      <c r="E75" s="572">
        <f>SUM(E77:E92)</f>
        <v>0</v>
      </c>
      <c r="F75" s="550" t="e">
        <f>(C75/D75)*1000</f>
        <v>#DIV/0!</v>
      </c>
      <c r="G75" s="548">
        <f>SUM(G77:G92)</f>
        <v>0</v>
      </c>
      <c r="H75" s="548">
        <f>SUM(H77:H92)</f>
        <v>0</v>
      </c>
      <c r="I75" s="572">
        <f>SUM(I77:I92)</f>
        <v>0</v>
      </c>
      <c r="J75" s="550" t="e">
        <f>(G75/H75)*1000</f>
        <v>#DIV/0!</v>
      </c>
      <c r="K75" s="548">
        <f>SUM(K77:K92)</f>
        <v>0</v>
      </c>
      <c r="L75" s="548">
        <f>SUM(L77:L92)</f>
        <v>0</v>
      </c>
      <c r="M75" s="572">
        <f>SUM(M77:M92)</f>
        <v>0</v>
      </c>
      <c r="N75" s="550" t="e">
        <f>(K75/L75)*1000</f>
        <v>#DIV/0!</v>
      </c>
      <c r="O75" s="548">
        <f>SUM(O77:O92)</f>
        <v>0</v>
      </c>
      <c r="P75" s="548">
        <f>SUM(P77:P92)</f>
        <v>0</v>
      </c>
      <c r="Q75" s="572">
        <f>SUM(Q77:Q92)</f>
        <v>0</v>
      </c>
      <c r="R75" s="550" t="e">
        <f>(O75/P75)*1000</f>
        <v>#DIV/0!</v>
      </c>
      <c r="S75" s="548">
        <f>SUM(S77:S92)</f>
        <v>0</v>
      </c>
      <c r="T75" s="548">
        <f>SUM(T77:T92)</f>
        <v>0</v>
      </c>
      <c r="U75" s="572">
        <f>SUM(U77:U92)</f>
        <v>0</v>
      </c>
      <c r="V75" s="550" t="e">
        <f>(S75/T75)*1000</f>
        <v>#DIV/0!</v>
      </c>
    </row>
    <row r="76" spans="1:22" ht="18.75" customHeight="1" thickBot="1">
      <c r="A76" s="45"/>
      <c r="B76" s="561" t="s">
        <v>340</v>
      </c>
      <c r="C76" s="562"/>
      <c r="D76" s="563"/>
      <c r="E76" s="562"/>
      <c r="F76" s="564"/>
      <c r="G76" s="562"/>
      <c r="H76" s="563"/>
      <c r="I76" s="562"/>
      <c r="J76" s="564"/>
      <c r="K76" s="562"/>
      <c r="L76" s="563"/>
      <c r="M76" s="562"/>
      <c r="N76" s="564"/>
      <c r="O76" s="562"/>
      <c r="P76" s="563"/>
      <c r="Q76" s="562"/>
      <c r="R76" s="564"/>
      <c r="S76" s="562"/>
      <c r="T76" s="563"/>
      <c r="U76" s="562"/>
      <c r="V76" s="564"/>
    </row>
    <row r="77" spans="1:22" ht="18.75" customHeight="1">
      <c r="A77" s="85"/>
      <c r="B77" s="419" t="s">
        <v>341</v>
      </c>
      <c r="C77" s="1509"/>
      <c r="D77" s="1214"/>
      <c r="E77" s="1215"/>
      <c r="F77" s="537" t="e">
        <f t="shared" ref="F77:F92" si="20">(C77/D77)*1000</f>
        <v>#DIV/0!</v>
      </c>
      <c r="G77" s="1509"/>
      <c r="H77" s="1214"/>
      <c r="I77" s="1215"/>
      <c r="J77" s="537" t="e">
        <f t="shared" ref="J77:J92" si="21">(G77/H77)*1000</f>
        <v>#DIV/0!</v>
      </c>
      <c r="K77" s="1509"/>
      <c r="L77" s="1214"/>
      <c r="M77" s="1215"/>
      <c r="N77" s="537" t="e">
        <f t="shared" ref="N77:N92" si="22">(K77/L77)*1000</f>
        <v>#DIV/0!</v>
      </c>
      <c r="O77" s="1509"/>
      <c r="P77" s="1214"/>
      <c r="Q77" s="1215"/>
      <c r="R77" s="537" t="e">
        <f t="shared" ref="R77:R92" si="23">(O77/P77)*1000</f>
        <v>#DIV/0!</v>
      </c>
      <c r="S77" s="1509"/>
      <c r="T77" s="1214"/>
      <c r="U77" s="1215"/>
      <c r="V77" s="537" t="e">
        <f t="shared" ref="V77:V92" si="24">(S77/T77)*1000</f>
        <v>#DIV/0!</v>
      </c>
    </row>
    <row r="78" spans="1:22" ht="18.75" customHeight="1">
      <c r="A78" s="85"/>
      <c r="B78" s="419" t="s">
        <v>342</v>
      </c>
      <c r="C78" s="1507"/>
      <c r="D78" s="1211"/>
      <c r="E78" s="1208"/>
      <c r="F78" s="537" t="e">
        <f t="shared" si="20"/>
        <v>#DIV/0!</v>
      </c>
      <c r="G78" s="1507"/>
      <c r="H78" s="1211"/>
      <c r="I78" s="1208"/>
      <c r="J78" s="537" t="e">
        <f t="shared" si="21"/>
        <v>#DIV/0!</v>
      </c>
      <c r="K78" s="1507"/>
      <c r="L78" s="1211"/>
      <c r="M78" s="1208"/>
      <c r="N78" s="537" t="e">
        <f t="shared" si="22"/>
        <v>#DIV/0!</v>
      </c>
      <c r="O78" s="1507"/>
      <c r="P78" s="1211"/>
      <c r="Q78" s="1208"/>
      <c r="R78" s="537" t="e">
        <f t="shared" si="23"/>
        <v>#DIV/0!</v>
      </c>
      <c r="S78" s="1507"/>
      <c r="T78" s="1211"/>
      <c r="U78" s="1208"/>
      <c r="V78" s="537" t="e">
        <f t="shared" si="24"/>
        <v>#DIV/0!</v>
      </c>
    </row>
    <row r="79" spans="1:22" ht="18.75" customHeight="1">
      <c r="A79" s="85"/>
      <c r="B79" s="419" t="s">
        <v>343</v>
      </c>
      <c r="C79" s="1507"/>
      <c r="D79" s="1211"/>
      <c r="E79" s="1208"/>
      <c r="F79" s="537" t="e">
        <f t="shared" si="20"/>
        <v>#DIV/0!</v>
      </c>
      <c r="G79" s="1507"/>
      <c r="H79" s="1211"/>
      <c r="I79" s="1208"/>
      <c r="J79" s="537" t="e">
        <f t="shared" si="21"/>
        <v>#DIV/0!</v>
      </c>
      <c r="K79" s="1507"/>
      <c r="L79" s="1211"/>
      <c r="M79" s="1208"/>
      <c r="N79" s="537" t="e">
        <f t="shared" si="22"/>
        <v>#DIV/0!</v>
      </c>
      <c r="O79" s="1507"/>
      <c r="P79" s="1211"/>
      <c r="Q79" s="1208"/>
      <c r="R79" s="537" t="e">
        <f t="shared" si="23"/>
        <v>#DIV/0!</v>
      </c>
      <c r="S79" s="1507"/>
      <c r="T79" s="1211"/>
      <c r="U79" s="1208"/>
      <c r="V79" s="537" t="e">
        <f t="shared" si="24"/>
        <v>#DIV/0!</v>
      </c>
    </row>
    <row r="80" spans="1:22" ht="18.75" customHeight="1">
      <c r="A80" s="85"/>
      <c r="B80" s="419" t="s">
        <v>344</v>
      </c>
      <c r="C80" s="1507"/>
      <c r="D80" s="1211"/>
      <c r="E80" s="1208"/>
      <c r="F80" s="537" t="e">
        <f t="shared" si="20"/>
        <v>#DIV/0!</v>
      </c>
      <c r="G80" s="1507"/>
      <c r="H80" s="1211"/>
      <c r="I80" s="1208"/>
      <c r="J80" s="537" t="e">
        <f t="shared" si="21"/>
        <v>#DIV/0!</v>
      </c>
      <c r="K80" s="1507"/>
      <c r="L80" s="1211"/>
      <c r="M80" s="1208"/>
      <c r="N80" s="537" t="e">
        <f t="shared" si="22"/>
        <v>#DIV/0!</v>
      </c>
      <c r="O80" s="1507"/>
      <c r="P80" s="1211"/>
      <c r="Q80" s="1208"/>
      <c r="R80" s="537" t="e">
        <f t="shared" si="23"/>
        <v>#DIV/0!</v>
      </c>
      <c r="S80" s="1507"/>
      <c r="T80" s="1211"/>
      <c r="U80" s="1208"/>
      <c r="V80" s="537" t="e">
        <f t="shared" si="24"/>
        <v>#DIV/0!</v>
      </c>
    </row>
    <row r="81" spans="1:22" ht="18.75" customHeight="1">
      <c r="A81" s="85"/>
      <c r="B81" s="419" t="s">
        <v>345</v>
      </c>
      <c r="C81" s="1507"/>
      <c r="D81" s="1211"/>
      <c r="E81" s="1208"/>
      <c r="F81" s="537" t="e">
        <f t="shared" si="20"/>
        <v>#DIV/0!</v>
      </c>
      <c r="G81" s="1507"/>
      <c r="H81" s="1211"/>
      <c r="I81" s="1208"/>
      <c r="J81" s="537" t="e">
        <f t="shared" si="21"/>
        <v>#DIV/0!</v>
      </c>
      <c r="K81" s="1507"/>
      <c r="L81" s="1211"/>
      <c r="M81" s="1208"/>
      <c r="N81" s="537" t="e">
        <f t="shared" si="22"/>
        <v>#DIV/0!</v>
      </c>
      <c r="O81" s="1507"/>
      <c r="P81" s="1211"/>
      <c r="Q81" s="1208"/>
      <c r="R81" s="537" t="e">
        <f t="shared" si="23"/>
        <v>#DIV/0!</v>
      </c>
      <c r="S81" s="1507"/>
      <c r="T81" s="1211"/>
      <c r="U81" s="1208"/>
      <c r="V81" s="537" t="e">
        <f t="shared" si="24"/>
        <v>#DIV/0!</v>
      </c>
    </row>
    <row r="82" spans="1:22" ht="18.75" customHeight="1">
      <c r="A82" s="112"/>
      <c r="B82" s="419" t="s">
        <v>398</v>
      </c>
      <c r="C82" s="1507"/>
      <c r="D82" s="1211"/>
      <c r="E82" s="1208"/>
      <c r="F82" s="537" t="e">
        <f t="shared" si="20"/>
        <v>#DIV/0!</v>
      </c>
      <c r="G82" s="1507"/>
      <c r="H82" s="1211"/>
      <c r="I82" s="1208"/>
      <c r="J82" s="537" t="e">
        <f t="shared" si="21"/>
        <v>#DIV/0!</v>
      </c>
      <c r="K82" s="1507"/>
      <c r="L82" s="1211"/>
      <c r="M82" s="1208"/>
      <c r="N82" s="537" t="e">
        <f t="shared" si="22"/>
        <v>#DIV/0!</v>
      </c>
      <c r="O82" s="1507"/>
      <c r="P82" s="1211"/>
      <c r="Q82" s="1208"/>
      <c r="R82" s="537" t="e">
        <f t="shared" si="23"/>
        <v>#DIV/0!</v>
      </c>
      <c r="S82" s="1507"/>
      <c r="T82" s="1211"/>
      <c r="U82" s="1208"/>
      <c r="V82" s="537" t="e">
        <f t="shared" si="24"/>
        <v>#DIV/0!</v>
      </c>
    </row>
    <row r="83" spans="1:22" ht="18.75" customHeight="1">
      <c r="A83" s="112"/>
      <c r="B83" s="419" t="s">
        <v>399</v>
      </c>
      <c r="C83" s="1507"/>
      <c r="D83" s="1211"/>
      <c r="E83" s="1208"/>
      <c r="F83" s="537" t="e">
        <f t="shared" si="20"/>
        <v>#DIV/0!</v>
      </c>
      <c r="G83" s="1507"/>
      <c r="H83" s="1211"/>
      <c r="I83" s="1208"/>
      <c r="J83" s="537" t="e">
        <f t="shared" si="21"/>
        <v>#DIV/0!</v>
      </c>
      <c r="K83" s="1507"/>
      <c r="L83" s="1211"/>
      <c r="M83" s="1208"/>
      <c r="N83" s="537" t="e">
        <f t="shared" si="22"/>
        <v>#DIV/0!</v>
      </c>
      <c r="O83" s="1507"/>
      <c r="P83" s="1211"/>
      <c r="Q83" s="1208"/>
      <c r="R83" s="537" t="e">
        <f t="shared" si="23"/>
        <v>#DIV/0!</v>
      </c>
      <c r="S83" s="1507"/>
      <c r="T83" s="1211"/>
      <c r="U83" s="1208"/>
      <c r="V83" s="537" t="e">
        <f t="shared" si="24"/>
        <v>#DIV/0!</v>
      </c>
    </row>
    <row r="84" spans="1:22" ht="18.75" customHeight="1">
      <c r="A84" s="112"/>
      <c r="B84" s="419" t="s">
        <v>400</v>
      </c>
      <c r="C84" s="1507"/>
      <c r="D84" s="1211"/>
      <c r="E84" s="1208"/>
      <c r="F84" s="537" t="e">
        <f t="shared" si="20"/>
        <v>#DIV/0!</v>
      </c>
      <c r="G84" s="1507"/>
      <c r="H84" s="1211"/>
      <c r="I84" s="1208"/>
      <c r="J84" s="537" t="e">
        <f t="shared" si="21"/>
        <v>#DIV/0!</v>
      </c>
      <c r="K84" s="1507"/>
      <c r="L84" s="1211"/>
      <c r="M84" s="1208"/>
      <c r="N84" s="537" t="e">
        <f t="shared" si="22"/>
        <v>#DIV/0!</v>
      </c>
      <c r="O84" s="1507"/>
      <c r="P84" s="1211"/>
      <c r="Q84" s="1208"/>
      <c r="R84" s="537" t="e">
        <f t="shared" si="23"/>
        <v>#DIV/0!</v>
      </c>
      <c r="S84" s="1507"/>
      <c r="T84" s="1211"/>
      <c r="U84" s="1208"/>
      <c r="V84" s="537" t="e">
        <f t="shared" si="24"/>
        <v>#DIV/0!</v>
      </c>
    </row>
    <row r="85" spans="1:22" ht="18.75" customHeight="1">
      <c r="A85" s="112"/>
      <c r="B85" s="419" t="s">
        <v>401</v>
      </c>
      <c r="C85" s="1507"/>
      <c r="D85" s="1211"/>
      <c r="E85" s="1208"/>
      <c r="F85" s="537" t="e">
        <f t="shared" si="20"/>
        <v>#DIV/0!</v>
      </c>
      <c r="G85" s="1507"/>
      <c r="H85" s="1211"/>
      <c r="I85" s="1208"/>
      <c r="J85" s="537" t="e">
        <f t="shared" si="21"/>
        <v>#DIV/0!</v>
      </c>
      <c r="K85" s="1507"/>
      <c r="L85" s="1211"/>
      <c r="M85" s="1208"/>
      <c r="N85" s="537" t="e">
        <f t="shared" si="22"/>
        <v>#DIV/0!</v>
      </c>
      <c r="O85" s="1507"/>
      <c r="P85" s="1211"/>
      <c r="Q85" s="1208"/>
      <c r="R85" s="537" t="e">
        <f t="shared" si="23"/>
        <v>#DIV/0!</v>
      </c>
      <c r="S85" s="1507"/>
      <c r="T85" s="1211"/>
      <c r="U85" s="1208"/>
      <c r="V85" s="537" t="e">
        <f t="shared" si="24"/>
        <v>#DIV/0!</v>
      </c>
    </row>
    <row r="86" spans="1:22" ht="18.75" customHeight="1">
      <c r="A86" s="112"/>
      <c r="B86" s="419" t="s">
        <v>402</v>
      </c>
      <c r="C86" s="1507"/>
      <c r="D86" s="1211"/>
      <c r="E86" s="1208"/>
      <c r="F86" s="537" t="e">
        <f t="shared" si="20"/>
        <v>#DIV/0!</v>
      </c>
      <c r="G86" s="1507"/>
      <c r="H86" s="1211"/>
      <c r="I86" s="1208"/>
      <c r="J86" s="537" t="e">
        <f t="shared" si="21"/>
        <v>#DIV/0!</v>
      </c>
      <c r="K86" s="1507"/>
      <c r="L86" s="1211"/>
      <c r="M86" s="1208"/>
      <c r="N86" s="537" t="e">
        <f t="shared" si="22"/>
        <v>#DIV/0!</v>
      </c>
      <c r="O86" s="1507"/>
      <c r="P86" s="1211"/>
      <c r="Q86" s="1208"/>
      <c r="R86" s="537" t="e">
        <f t="shared" si="23"/>
        <v>#DIV/0!</v>
      </c>
      <c r="S86" s="1507"/>
      <c r="T86" s="1211"/>
      <c r="U86" s="1208"/>
      <c r="V86" s="537" t="e">
        <f t="shared" si="24"/>
        <v>#DIV/0!</v>
      </c>
    </row>
    <row r="87" spans="1:22" ht="18.75" customHeight="1">
      <c r="A87" s="85"/>
      <c r="B87" s="419" t="s">
        <v>403</v>
      </c>
      <c r="C87" s="1507"/>
      <c r="D87" s="1211"/>
      <c r="E87" s="1208"/>
      <c r="F87" s="537" t="e">
        <f t="shared" si="20"/>
        <v>#DIV/0!</v>
      </c>
      <c r="G87" s="1507"/>
      <c r="H87" s="1211"/>
      <c r="I87" s="1208"/>
      <c r="J87" s="537" t="e">
        <f t="shared" si="21"/>
        <v>#DIV/0!</v>
      </c>
      <c r="K87" s="1507"/>
      <c r="L87" s="1211"/>
      <c r="M87" s="1208"/>
      <c r="N87" s="537" t="e">
        <f t="shared" si="22"/>
        <v>#DIV/0!</v>
      </c>
      <c r="O87" s="1507"/>
      <c r="P87" s="1211"/>
      <c r="Q87" s="1208"/>
      <c r="R87" s="537" t="e">
        <f t="shared" si="23"/>
        <v>#DIV/0!</v>
      </c>
      <c r="S87" s="1507"/>
      <c r="T87" s="1211"/>
      <c r="U87" s="1208"/>
      <c r="V87" s="537" t="e">
        <f t="shared" si="24"/>
        <v>#DIV/0!</v>
      </c>
    </row>
    <row r="88" spans="1:22" ht="18.75" customHeight="1">
      <c r="A88" s="85"/>
      <c r="B88" s="419" t="s">
        <v>404</v>
      </c>
      <c r="C88" s="1507"/>
      <c r="D88" s="1211"/>
      <c r="E88" s="1208"/>
      <c r="F88" s="537" t="e">
        <f t="shared" si="20"/>
        <v>#DIV/0!</v>
      </c>
      <c r="G88" s="1507"/>
      <c r="H88" s="1211"/>
      <c r="I88" s="1208"/>
      <c r="J88" s="537" t="e">
        <f t="shared" si="21"/>
        <v>#DIV/0!</v>
      </c>
      <c r="K88" s="1507"/>
      <c r="L88" s="1211"/>
      <c r="M88" s="1208"/>
      <c r="N88" s="537" t="e">
        <f t="shared" si="22"/>
        <v>#DIV/0!</v>
      </c>
      <c r="O88" s="1507"/>
      <c r="P88" s="1211"/>
      <c r="Q88" s="1208"/>
      <c r="R88" s="537" t="e">
        <f t="shared" si="23"/>
        <v>#DIV/0!</v>
      </c>
      <c r="S88" s="1507"/>
      <c r="T88" s="1211"/>
      <c r="U88" s="1208"/>
      <c r="V88" s="537" t="e">
        <f t="shared" si="24"/>
        <v>#DIV/0!</v>
      </c>
    </row>
    <row r="89" spans="1:22" ht="18.75" customHeight="1">
      <c r="A89" s="85"/>
      <c r="B89" s="419" t="s">
        <v>405</v>
      </c>
      <c r="C89" s="1507"/>
      <c r="D89" s="1211"/>
      <c r="E89" s="1208"/>
      <c r="F89" s="537" t="e">
        <f t="shared" si="20"/>
        <v>#DIV/0!</v>
      </c>
      <c r="G89" s="1507"/>
      <c r="H89" s="1211"/>
      <c r="I89" s="1208"/>
      <c r="J89" s="537" t="e">
        <f t="shared" si="21"/>
        <v>#DIV/0!</v>
      </c>
      <c r="K89" s="1507"/>
      <c r="L89" s="1211"/>
      <c r="M89" s="1208"/>
      <c r="N89" s="537" t="e">
        <f t="shared" si="22"/>
        <v>#DIV/0!</v>
      </c>
      <c r="O89" s="1507"/>
      <c r="P89" s="1211"/>
      <c r="Q89" s="1208"/>
      <c r="R89" s="537" t="e">
        <f t="shared" si="23"/>
        <v>#DIV/0!</v>
      </c>
      <c r="S89" s="1507"/>
      <c r="T89" s="1211"/>
      <c r="U89" s="1208"/>
      <c r="V89" s="537" t="e">
        <f t="shared" si="24"/>
        <v>#DIV/0!</v>
      </c>
    </row>
    <row r="90" spans="1:22" ht="18.75" customHeight="1">
      <c r="A90" s="85"/>
      <c r="B90" s="419" t="s">
        <v>406</v>
      </c>
      <c r="C90" s="1507"/>
      <c r="D90" s="1211"/>
      <c r="E90" s="1208"/>
      <c r="F90" s="537" t="e">
        <f t="shared" si="20"/>
        <v>#DIV/0!</v>
      </c>
      <c r="G90" s="1507"/>
      <c r="H90" s="1211"/>
      <c r="I90" s="1208"/>
      <c r="J90" s="537" t="e">
        <f t="shared" si="21"/>
        <v>#DIV/0!</v>
      </c>
      <c r="K90" s="1507"/>
      <c r="L90" s="1211"/>
      <c r="M90" s="1208"/>
      <c r="N90" s="537" t="e">
        <f t="shared" si="22"/>
        <v>#DIV/0!</v>
      </c>
      <c r="O90" s="1507"/>
      <c r="P90" s="1211"/>
      <c r="Q90" s="1208"/>
      <c r="R90" s="537" t="e">
        <f t="shared" si="23"/>
        <v>#DIV/0!</v>
      </c>
      <c r="S90" s="1507"/>
      <c r="T90" s="1211"/>
      <c r="U90" s="1208"/>
      <c r="V90" s="537" t="e">
        <f t="shared" si="24"/>
        <v>#DIV/0!</v>
      </c>
    </row>
    <row r="91" spans="1:22" ht="18.75" customHeight="1">
      <c r="A91" s="85"/>
      <c r="B91" s="419" t="s">
        <v>407</v>
      </c>
      <c r="C91" s="1507"/>
      <c r="D91" s="1211"/>
      <c r="E91" s="1208"/>
      <c r="F91" s="537" t="e">
        <f t="shared" si="20"/>
        <v>#DIV/0!</v>
      </c>
      <c r="G91" s="1507"/>
      <c r="H91" s="1211"/>
      <c r="I91" s="1208"/>
      <c r="J91" s="537" t="e">
        <f t="shared" si="21"/>
        <v>#DIV/0!</v>
      </c>
      <c r="K91" s="1507"/>
      <c r="L91" s="1211"/>
      <c r="M91" s="1208"/>
      <c r="N91" s="537" t="e">
        <f t="shared" si="22"/>
        <v>#DIV/0!</v>
      </c>
      <c r="O91" s="1507"/>
      <c r="P91" s="1211"/>
      <c r="Q91" s="1208"/>
      <c r="R91" s="537" t="e">
        <f t="shared" si="23"/>
        <v>#DIV/0!</v>
      </c>
      <c r="S91" s="1507"/>
      <c r="T91" s="1211"/>
      <c r="U91" s="1208"/>
      <c r="V91" s="537" t="e">
        <f t="shared" si="24"/>
        <v>#DIV/0!</v>
      </c>
    </row>
    <row r="92" spans="1:22" ht="18.75" customHeight="1" thickBot="1">
      <c r="A92" s="85"/>
      <c r="B92" s="567" t="s">
        <v>285</v>
      </c>
      <c r="C92" s="1508"/>
      <c r="D92" s="1212"/>
      <c r="E92" s="1218"/>
      <c r="F92" s="537" t="e">
        <f t="shared" si="20"/>
        <v>#DIV/0!</v>
      </c>
      <c r="G92" s="1508"/>
      <c r="H92" s="1212"/>
      <c r="I92" s="1218"/>
      <c r="J92" s="537" t="e">
        <f t="shared" si="21"/>
        <v>#DIV/0!</v>
      </c>
      <c r="K92" s="1508"/>
      <c r="L92" s="1212"/>
      <c r="M92" s="1218"/>
      <c r="N92" s="537" t="e">
        <f t="shared" si="22"/>
        <v>#DIV/0!</v>
      </c>
      <c r="O92" s="1508"/>
      <c r="P92" s="1212"/>
      <c r="Q92" s="1218"/>
      <c r="R92" s="537" t="e">
        <f t="shared" si="23"/>
        <v>#DIV/0!</v>
      </c>
      <c r="S92" s="1508"/>
      <c r="T92" s="1212"/>
      <c r="U92" s="1218"/>
      <c r="V92" s="537" t="e">
        <f t="shared" si="24"/>
        <v>#DIV/0!</v>
      </c>
    </row>
    <row r="93" spans="1:22" ht="18.75" customHeight="1" thickBot="1">
      <c r="A93" s="85"/>
      <c r="B93" s="571" t="s">
        <v>10</v>
      </c>
      <c r="C93" s="548">
        <f>SUM(C95:C135)</f>
        <v>0</v>
      </c>
      <c r="D93" s="548">
        <f>SUM(D95:D135)</f>
        <v>0</v>
      </c>
      <c r="E93" s="572">
        <f>SUM(E95:E135)</f>
        <v>0</v>
      </c>
      <c r="F93" s="550" t="e">
        <f>(C93/D93)*1000</f>
        <v>#DIV/0!</v>
      </c>
      <c r="G93" s="548">
        <f>SUM(G95:G135)</f>
        <v>0</v>
      </c>
      <c r="H93" s="548">
        <f>SUM(H95:H135)</f>
        <v>0</v>
      </c>
      <c r="I93" s="572">
        <f>SUM(I95:I135)</f>
        <v>0</v>
      </c>
      <c r="J93" s="550" t="e">
        <f>(G93/H93)*1000</f>
        <v>#DIV/0!</v>
      </c>
      <c r="K93" s="548">
        <f>SUM(K95:K135)</f>
        <v>0</v>
      </c>
      <c r="L93" s="548">
        <f>SUM(L95:L135)</f>
        <v>0</v>
      </c>
      <c r="M93" s="572">
        <f>SUM(M95:M135)</f>
        <v>0</v>
      </c>
      <c r="N93" s="550" t="e">
        <f>(K93/L93)*1000</f>
        <v>#DIV/0!</v>
      </c>
      <c r="O93" s="548">
        <f>SUM(O95:O135)</f>
        <v>0</v>
      </c>
      <c r="P93" s="548">
        <f>SUM(P95:P135)</f>
        <v>0</v>
      </c>
      <c r="Q93" s="572">
        <f>SUM(Q95:Q135)</f>
        <v>0</v>
      </c>
      <c r="R93" s="550" t="e">
        <f>(O93/P93)*1000</f>
        <v>#DIV/0!</v>
      </c>
      <c r="S93" s="548">
        <f>SUM(S95:S135)</f>
        <v>0</v>
      </c>
      <c r="T93" s="548">
        <f>SUM(T95:T135)</f>
        <v>0</v>
      </c>
      <c r="U93" s="572">
        <f>SUM(U95:U135)</f>
        <v>0</v>
      </c>
      <c r="V93" s="550" t="e">
        <f>(S93/T93)*1000</f>
        <v>#DIV/0!</v>
      </c>
    </row>
    <row r="94" spans="1:22" ht="18.75" customHeight="1" thickBot="1">
      <c r="A94" s="45"/>
      <c r="B94" s="561" t="s">
        <v>346</v>
      </c>
      <c r="C94" s="562"/>
      <c r="D94" s="563"/>
      <c r="E94" s="562"/>
      <c r="F94" s="564"/>
      <c r="G94" s="562"/>
      <c r="H94" s="563"/>
      <c r="I94" s="562"/>
      <c r="J94" s="564"/>
      <c r="K94" s="562"/>
      <c r="L94" s="563"/>
      <c r="M94" s="562"/>
      <c r="N94" s="564"/>
      <c r="O94" s="562"/>
      <c r="P94" s="563"/>
      <c r="Q94" s="562"/>
      <c r="R94" s="564"/>
      <c r="S94" s="562"/>
      <c r="T94" s="563"/>
      <c r="U94" s="562"/>
      <c r="V94" s="564"/>
    </row>
    <row r="95" spans="1:22" ht="18.75" customHeight="1">
      <c r="A95" s="85"/>
      <c r="B95" s="419" t="s">
        <v>408</v>
      </c>
      <c r="C95" s="1214"/>
      <c r="D95" s="1214"/>
      <c r="E95" s="1215"/>
      <c r="F95" s="537" t="e">
        <f t="shared" ref="F95:F135" si="25">(C95/D95)*1000</f>
        <v>#DIV/0!</v>
      </c>
      <c r="G95" s="1214"/>
      <c r="H95" s="1214"/>
      <c r="I95" s="1215"/>
      <c r="J95" s="537" t="e">
        <f t="shared" ref="J95:J135" si="26">(G95/H95)*1000</f>
        <v>#DIV/0!</v>
      </c>
      <c r="K95" s="1214"/>
      <c r="L95" s="1214"/>
      <c r="M95" s="1215"/>
      <c r="N95" s="537" t="e">
        <f t="shared" ref="N95:N135" si="27">(K95/L95)*1000</f>
        <v>#DIV/0!</v>
      </c>
      <c r="O95" s="1214"/>
      <c r="P95" s="1214"/>
      <c r="Q95" s="1215"/>
      <c r="R95" s="537" t="e">
        <f t="shared" ref="R95:R135" si="28">(O95/P95)*1000</f>
        <v>#DIV/0!</v>
      </c>
      <c r="S95" s="1214"/>
      <c r="T95" s="1214"/>
      <c r="U95" s="1215"/>
      <c r="V95" s="537" t="e">
        <f t="shared" ref="V95:V135" si="29">(S95/T95)*1000</f>
        <v>#DIV/0!</v>
      </c>
    </row>
    <row r="96" spans="1:22" ht="18.75" customHeight="1">
      <c r="A96" s="85"/>
      <c r="B96" s="419" t="s">
        <v>409</v>
      </c>
      <c r="C96" s="1211"/>
      <c r="D96" s="1211"/>
      <c r="E96" s="1208"/>
      <c r="F96" s="537" t="e">
        <f t="shared" si="25"/>
        <v>#DIV/0!</v>
      </c>
      <c r="G96" s="1211"/>
      <c r="H96" s="1211"/>
      <c r="I96" s="1208"/>
      <c r="J96" s="537" t="e">
        <f t="shared" si="26"/>
        <v>#DIV/0!</v>
      </c>
      <c r="K96" s="1211"/>
      <c r="L96" s="1211"/>
      <c r="M96" s="1208"/>
      <c r="N96" s="537" t="e">
        <f t="shared" si="27"/>
        <v>#DIV/0!</v>
      </c>
      <c r="O96" s="1211"/>
      <c r="P96" s="1211"/>
      <c r="Q96" s="1208"/>
      <c r="R96" s="537" t="e">
        <f t="shared" si="28"/>
        <v>#DIV/0!</v>
      </c>
      <c r="S96" s="1211"/>
      <c r="T96" s="1211"/>
      <c r="U96" s="1208"/>
      <c r="V96" s="537" t="e">
        <f t="shared" si="29"/>
        <v>#DIV/0!</v>
      </c>
    </row>
    <row r="97" spans="1:22" ht="18.75" customHeight="1">
      <c r="A97" s="85"/>
      <c r="B97" s="419" t="s">
        <v>410</v>
      </c>
      <c r="C97" s="1211"/>
      <c r="D97" s="1211"/>
      <c r="E97" s="1208"/>
      <c r="F97" s="537" t="e">
        <f t="shared" si="25"/>
        <v>#DIV/0!</v>
      </c>
      <c r="G97" s="1211"/>
      <c r="H97" s="1211"/>
      <c r="I97" s="1208"/>
      <c r="J97" s="537" t="e">
        <f t="shared" si="26"/>
        <v>#DIV/0!</v>
      </c>
      <c r="K97" s="1211"/>
      <c r="L97" s="1211"/>
      <c r="M97" s="1208"/>
      <c r="N97" s="537" t="e">
        <f t="shared" si="27"/>
        <v>#DIV/0!</v>
      </c>
      <c r="O97" s="1211"/>
      <c r="P97" s="1211"/>
      <c r="Q97" s="1208"/>
      <c r="R97" s="537" t="e">
        <f t="shared" si="28"/>
        <v>#DIV/0!</v>
      </c>
      <c r="S97" s="1211"/>
      <c r="T97" s="1211"/>
      <c r="U97" s="1208"/>
      <c r="V97" s="537" t="e">
        <f t="shared" si="29"/>
        <v>#DIV/0!</v>
      </c>
    </row>
    <row r="98" spans="1:22" ht="18.75" customHeight="1">
      <c r="A98" s="85"/>
      <c r="B98" s="419" t="s">
        <v>411</v>
      </c>
      <c r="C98" s="1211"/>
      <c r="D98" s="1211"/>
      <c r="E98" s="1208"/>
      <c r="F98" s="537" t="e">
        <f t="shared" si="25"/>
        <v>#DIV/0!</v>
      </c>
      <c r="G98" s="1211"/>
      <c r="H98" s="1211"/>
      <c r="I98" s="1208"/>
      <c r="J98" s="537" t="e">
        <f t="shared" si="26"/>
        <v>#DIV/0!</v>
      </c>
      <c r="K98" s="1211"/>
      <c r="L98" s="1211"/>
      <c r="M98" s="1208"/>
      <c r="N98" s="537" t="e">
        <f t="shared" si="27"/>
        <v>#DIV/0!</v>
      </c>
      <c r="O98" s="1211"/>
      <c r="P98" s="1211"/>
      <c r="Q98" s="1208"/>
      <c r="R98" s="537" t="e">
        <f t="shared" si="28"/>
        <v>#DIV/0!</v>
      </c>
      <c r="S98" s="1211"/>
      <c r="T98" s="1211"/>
      <c r="U98" s="1208"/>
      <c r="V98" s="537" t="e">
        <f t="shared" si="29"/>
        <v>#DIV/0!</v>
      </c>
    </row>
    <row r="99" spans="1:22" ht="18.75" customHeight="1">
      <c r="A99" s="85"/>
      <c r="B99" s="419" t="s">
        <v>412</v>
      </c>
      <c r="C99" s="1211"/>
      <c r="D99" s="1211"/>
      <c r="E99" s="1208"/>
      <c r="F99" s="537" t="e">
        <f t="shared" si="25"/>
        <v>#DIV/0!</v>
      </c>
      <c r="G99" s="1211"/>
      <c r="H99" s="1211"/>
      <c r="I99" s="1208"/>
      <c r="J99" s="537" t="e">
        <f t="shared" si="26"/>
        <v>#DIV/0!</v>
      </c>
      <c r="K99" s="1211"/>
      <c r="L99" s="1211"/>
      <c r="M99" s="1208"/>
      <c r="N99" s="537" t="e">
        <f t="shared" si="27"/>
        <v>#DIV/0!</v>
      </c>
      <c r="O99" s="1211"/>
      <c r="P99" s="1211"/>
      <c r="Q99" s="1208"/>
      <c r="R99" s="537" t="e">
        <f t="shared" si="28"/>
        <v>#DIV/0!</v>
      </c>
      <c r="S99" s="1211"/>
      <c r="T99" s="1211"/>
      <c r="U99" s="1208"/>
      <c r="V99" s="537" t="e">
        <f t="shared" si="29"/>
        <v>#DIV/0!</v>
      </c>
    </row>
    <row r="100" spans="1:22" ht="18.75" customHeight="1">
      <c r="A100" s="85"/>
      <c r="B100" s="419" t="s">
        <v>413</v>
      </c>
      <c r="C100" s="1211"/>
      <c r="D100" s="1211"/>
      <c r="E100" s="1208"/>
      <c r="F100" s="537" t="e">
        <f t="shared" si="25"/>
        <v>#DIV/0!</v>
      </c>
      <c r="G100" s="1211"/>
      <c r="H100" s="1211"/>
      <c r="I100" s="1208"/>
      <c r="J100" s="537" t="e">
        <f t="shared" si="26"/>
        <v>#DIV/0!</v>
      </c>
      <c r="K100" s="1211"/>
      <c r="L100" s="1211"/>
      <c r="M100" s="1208"/>
      <c r="N100" s="537" t="e">
        <f t="shared" si="27"/>
        <v>#DIV/0!</v>
      </c>
      <c r="O100" s="1211"/>
      <c r="P100" s="1211"/>
      <c r="Q100" s="1208"/>
      <c r="R100" s="537" t="e">
        <f t="shared" si="28"/>
        <v>#DIV/0!</v>
      </c>
      <c r="S100" s="1211"/>
      <c r="T100" s="1211"/>
      <c r="U100" s="1208"/>
      <c r="V100" s="537" t="e">
        <f t="shared" si="29"/>
        <v>#DIV/0!</v>
      </c>
    </row>
    <row r="101" spans="1:22" ht="18.75" customHeight="1">
      <c r="A101" s="85"/>
      <c r="B101" s="419" t="s">
        <v>347</v>
      </c>
      <c r="C101" s="1211"/>
      <c r="D101" s="1211"/>
      <c r="E101" s="1208"/>
      <c r="F101" s="537" t="e">
        <f t="shared" si="25"/>
        <v>#DIV/0!</v>
      </c>
      <c r="G101" s="1211"/>
      <c r="H101" s="1211"/>
      <c r="I101" s="1208"/>
      <c r="J101" s="537" t="e">
        <f t="shared" si="26"/>
        <v>#DIV/0!</v>
      </c>
      <c r="K101" s="1211"/>
      <c r="L101" s="1211"/>
      <c r="M101" s="1208"/>
      <c r="N101" s="537" t="e">
        <f t="shared" si="27"/>
        <v>#DIV/0!</v>
      </c>
      <c r="O101" s="1211"/>
      <c r="P101" s="1211"/>
      <c r="Q101" s="1208"/>
      <c r="R101" s="537" t="e">
        <f t="shared" si="28"/>
        <v>#DIV/0!</v>
      </c>
      <c r="S101" s="1211"/>
      <c r="T101" s="1211"/>
      <c r="U101" s="1208"/>
      <c r="V101" s="537" t="e">
        <f t="shared" si="29"/>
        <v>#DIV/0!</v>
      </c>
    </row>
    <row r="102" spans="1:22" ht="18.75" customHeight="1">
      <c r="A102" s="85"/>
      <c r="B102" s="419" t="s">
        <v>348</v>
      </c>
      <c r="C102" s="1211"/>
      <c r="D102" s="1211"/>
      <c r="E102" s="1208"/>
      <c r="F102" s="537" t="e">
        <f t="shared" si="25"/>
        <v>#DIV/0!</v>
      </c>
      <c r="G102" s="1211"/>
      <c r="H102" s="1211"/>
      <c r="I102" s="1208"/>
      <c r="J102" s="537" t="e">
        <f t="shared" si="26"/>
        <v>#DIV/0!</v>
      </c>
      <c r="K102" s="1211"/>
      <c r="L102" s="1211"/>
      <c r="M102" s="1208"/>
      <c r="N102" s="537" t="e">
        <f t="shared" si="27"/>
        <v>#DIV/0!</v>
      </c>
      <c r="O102" s="1211"/>
      <c r="P102" s="1211"/>
      <c r="Q102" s="1208"/>
      <c r="R102" s="537" t="e">
        <f t="shared" si="28"/>
        <v>#DIV/0!</v>
      </c>
      <c r="S102" s="1211"/>
      <c r="T102" s="1211"/>
      <c r="U102" s="1208"/>
      <c r="V102" s="537" t="e">
        <f t="shared" si="29"/>
        <v>#DIV/0!</v>
      </c>
    </row>
    <row r="103" spans="1:22" ht="18.75" customHeight="1">
      <c r="A103" s="85"/>
      <c r="B103" s="419" t="s">
        <v>349</v>
      </c>
      <c r="C103" s="1211"/>
      <c r="D103" s="1211"/>
      <c r="E103" s="1208"/>
      <c r="F103" s="537" t="e">
        <f t="shared" si="25"/>
        <v>#DIV/0!</v>
      </c>
      <c r="G103" s="1211"/>
      <c r="H103" s="1211"/>
      <c r="I103" s="1208"/>
      <c r="J103" s="537" t="e">
        <f t="shared" si="26"/>
        <v>#DIV/0!</v>
      </c>
      <c r="K103" s="1211"/>
      <c r="L103" s="1211"/>
      <c r="M103" s="1208"/>
      <c r="N103" s="537" t="e">
        <f t="shared" si="27"/>
        <v>#DIV/0!</v>
      </c>
      <c r="O103" s="1211"/>
      <c r="P103" s="1211"/>
      <c r="Q103" s="1208"/>
      <c r="R103" s="537" t="e">
        <f t="shared" si="28"/>
        <v>#DIV/0!</v>
      </c>
      <c r="S103" s="1211"/>
      <c r="T103" s="1211"/>
      <c r="U103" s="1208"/>
      <c r="V103" s="537" t="e">
        <f t="shared" si="29"/>
        <v>#DIV/0!</v>
      </c>
    </row>
    <row r="104" spans="1:22" ht="18.75" customHeight="1">
      <c r="A104" s="85"/>
      <c r="B104" s="419" t="s">
        <v>347</v>
      </c>
      <c r="C104" s="1211"/>
      <c r="D104" s="1211"/>
      <c r="E104" s="1208"/>
      <c r="F104" s="537" t="e">
        <f t="shared" si="25"/>
        <v>#DIV/0!</v>
      </c>
      <c r="G104" s="1211"/>
      <c r="H104" s="1211"/>
      <c r="I104" s="1208"/>
      <c r="J104" s="537" t="e">
        <f t="shared" si="26"/>
        <v>#DIV/0!</v>
      </c>
      <c r="K104" s="1211"/>
      <c r="L104" s="1211"/>
      <c r="M104" s="1208"/>
      <c r="N104" s="537" t="e">
        <f t="shared" si="27"/>
        <v>#DIV/0!</v>
      </c>
      <c r="O104" s="1211"/>
      <c r="P104" s="1211"/>
      <c r="Q104" s="1208"/>
      <c r="R104" s="537" t="e">
        <f t="shared" si="28"/>
        <v>#DIV/0!</v>
      </c>
      <c r="S104" s="1211"/>
      <c r="T104" s="1211"/>
      <c r="U104" s="1208"/>
      <c r="V104" s="537" t="e">
        <f t="shared" si="29"/>
        <v>#DIV/0!</v>
      </c>
    </row>
    <row r="105" spans="1:22" ht="18.75" customHeight="1">
      <c r="A105" s="85"/>
      <c r="B105" s="419" t="s">
        <v>350</v>
      </c>
      <c r="C105" s="1211"/>
      <c r="D105" s="1211"/>
      <c r="E105" s="1208"/>
      <c r="F105" s="537" t="e">
        <f t="shared" si="25"/>
        <v>#DIV/0!</v>
      </c>
      <c r="G105" s="1211"/>
      <c r="H105" s="1211"/>
      <c r="I105" s="1208"/>
      <c r="J105" s="537" t="e">
        <f t="shared" si="26"/>
        <v>#DIV/0!</v>
      </c>
      <c r="K105" s="1211"/>
      <c r="L105" s="1211"/>
      <c r="M105" s="1208"/>
      <c r="N105" s="537" t="e">
        <f t="shared" si="27"/>
        <v>#DIV/0!</v>
      </c>
      <c r="O105" s="1211"/>
      <c r="P105" s="1211"/>
      <c r="Q105" s="1208"/>
      <c r="R105" s="537" t="e">
        <f t="shared" si="28"/>
        <v>#DIV/0!</v>
      </c>
      <c r="S105" s="1211"/>
      <c r="T105" s="1211"/>
      <c r="U105" s="1208"/>
      <c r="V105" s="537" t="e">
        <f t="shared" si="29"/>
        <v>#DIV/0!</v>
      </c>
    </row>
    <row r="106" spans="1:22" ht="18.75" customHeight="1">
      <c r="A106" s="85"/>
      <c r="B106" s="419" t="s">
        <v>351</v>
      </c>
      <c r="C106" s="1211"/>
      <c r="D106" s="1211"/>
      <c r="E106" s="1208"/>
      <c r="F106" s="537" t="e">
        <f t="shared" si="25"/>
        <v>#DIV/0!</v>
      </c>
      <c r="G106" s="1211"/>
      <c r="H106" s="1211"/>
      <c r="I106" s="1208"/>
      <c r="J106" s="537" t="e">
        <f t="shared" si="26"/>
        <v>#DIV/0!</v>
      </c>
      <c r="K106" s="1211"/>
      <c r="L106" s="1211"/>
      <c r="M106" s="1208"/>
      <c r="N106" s="537" t="e">
        <f t="shared" si="27"/>
        <v>#DIV/0!</v>
      </c>
      <c r="O106" s="1211"/>
      <c r="P106" s="1211"/>
      <c r="Q106" s="1208"/>
      <c r="R106" s="537" t="e">
        <f t="shared" si="28"/>
        <v>#DIV/0!</v>
      </c>
      <c r="S106" s="1211"/>
      <c r="T106" s="1211"/>
      <c r="U106" s="1208"/>
      <c r="V106" s="537" t="e">
        <f t="shared" si="29"/>
        <v>#DIV/0!</v>
      </c>
    </row>
    <row r="107" spans="1:22" ht="18.75" customHeight="1">
      <c r="A107" s="85"/>
      <c r="B107" s="419" t="s">
        <v>414</v>
      </c>
      <c r="C107" s="1211"/>
      <c r="D107" s="1211"/>
      <c r="E107" s="1208"/>
      <c r="F107" s="537" t="e">
        <f t="shared" si="25"/>
        <v>#DIV/0!</v>
      </c>
      <c r="G107" s="1211"/>
      <c r="H107" s="1211"/>
      <c r="I107" s="1208"/>
      <c r="J107" s="537" t="e">
        <f t="shared" si="26"/>
        <v>#DIV/0!</v>
      </c>
      <c r="K107" s="1211"/>
      <c r="L107" s="1211"/>
      <c r="M107" s="1208"/>
      <c r="N107" s="537" t="e">
        <f t="shared" si="27"/>
        <v>#DIV/0!</v>
      </c>
      <c r="O107" s="1211"/>
      <c r="P107" s="1211"/>
      <c r="Q107" s="1208"/>
      <c r="R107" s="537" t="e">
        <f t="shared" si="28"/>
        <v>#DIV/0!</v>
      </c>
      <c r="S107" s="1211"/>
      <c r="T107" s="1211"/>
      <c r="U107" s="1208"/>
      <c r="V107" s="537" t="e">
        <f t="shared" si="29"/>
        <v>#DIV/0!</v>
      </c>
    </row>
    <row r="108" spans="1:22" ht="18.75" customHeight="1">
      <c r="A108" s="85"/>
      <c r="B108" s="419" t="s">
        <v>415</v>
      </c>
      <c r="C108" s="1211"/>
      <c r="D108" s="1211"/>
      <c r="E108" s="1208"/>
      <c r="F108" s="537" t="e">
        <f t="shared" si="25"/>
        <v>#DIV/0!</v>
      </c>
      <c r="G108" s="1211"/>
      <c r="H108" s="1211"/>
      <c r="I108" s="1208"/>
      <c r="J108" s="537" t="e">
        <f t="shared" si="26"/>
        <v>#DIV/0!</v>
      </c>
      <c r="K108" s="1211"/>
      <c r="L108" s="1211"/>
      <c r="M108" s="1208"/>
      <c r="N108" s="537" t="e">
        <f t="shared" si="27"/>
        <v>#DIV/0!</v>
      </c>
      <c r="O108" s="1211"/>
      <c r="P108" s="1211"/>
      <c r="Q108" s="1208"/>
      <c r="R108" s="537" t="e">
        <f t="shared" si="28"/>
        <v>#DIV/0!</v>
      </c>
      <c r="S108" s="1211"/>
      <c r="T108" s="1211"/>
      <c r="U108" s="1208"/>
      <c r="V108" s="537" t="e">
        <f t="shared" si="29"/>
        <v>#DIV/0!</v>
      </c>
    </row>
    <row r="109" spans="1:22" ht="18.75" customHeight="1">
      <c r="A109" s="85"/>
      <c r="B109" s="419" t="s">
        <v>416</v>
      </c>
      <c r="C109" s="1211"/>
      <c r="D109" s="1211"/>
      <c r="E109" s="1208"/>
      <c r="F109" s="537" t="e">
        <f t="shared" si="25"/>
        <v>#DIV/0!</v>
      </c>
      <c r="G109" s="1211"/>
      <c r="H109" s="1211"/>
      <c r="I109" s="1208"/>
      <c r="J109" s="537" t="e">
        <f t="shared" si="26"/>
        <v>#DIV/0!</v>
      </c>
      <c r="K109" s="1211"/>
      <c r="L109" s="1211"/>
      <c r="M109" s="1208"/>
      <c r="N109" s="537" t="e">
        <f t="shared" si="27"/>
        <v>#DIV/0!</v>
      </c>
      <c r="O109" s="1211"/>
      <c r="P109" s="1211"/>
      <c r="Q109" s="1208"/>
      <c r="R109" s="537" t="e">
        <f t="shared" si="28"/>
        <v>#DIV/0!</v>
      </c>
      <c r="S109" s="1211"/>
      <c r="T109" s="1211"/>
      <c r="U109" s="1208"/>
      <c r="V109" s="537" t="e">
        <f t="shared" si="29"/>
        <v>#DIV/0!</v>
      </c>
    </row>
    <row r="110" spans="1:22" ht="18.75" customHeight="1">
      <c r="A110" s="85"/>
      <c r="B110" s="419" t="s">
        <v>417</v>
      </c>
      <c r="C110" s="1211"/>
      <c r="D110" s="1211"/>
      <c r="E110" s="1208"/>
      <c r="F110" s="537" t="e">
        <f t="shared" si="25"/>
        <v>#DIV/0!</v>
      </c>
      <c r="G110" s="1211"/>
      <c r="H110" s="1211"/>
      <c r="I110" s="1208"/>
      <c r="J110" s="537" t="e">
        <f t="shared" si="26"/>
        <v>#DIV/0!</v>
      </c>
      <c r="K110" s="1211"/>
      <c r="L110" s="1211"/>
      <c r="M110" s="1208"/>
      <c r="N110" s="537" t="e">
        <f t="shared" si="27"/>
        <v>#DIV/0!</v>
      </c>
      <c r="O110" s="1211"/>
      <c r="P110" s="1211"/>
      <c r="Q110" s="1208"/>
      <c r="R110" s="537" t="e">
        <f t="shared" si="28"/>
        <v>#DIV/0!</v>
      </c>
      <c r="S110" s="1211"/>
      <c r="T110" s="1211"/>
      <c r="U110" s="1208"/>
      <c r="V110" s="537" t="e">
        <f t="shared" si="29"/>
        <v>#DIV/0!</v>
      </c>
    </row>
    <row r="111" spans="1:22" ht="18.75" customHeight="1">
      <c r="A111" s="85"/>
      <c r="B111" s="419" t="s">
        <v>418</v>
      </c>
      <c r="C111" s="1211"/>
      <c r="D111" s="1211"/>
      <c r="E111" s="1208"/>
      <c r="F111" s="537" t="e">
        <f t="shared" si="25"/>
        <v>#DIV/0!</v>
      </c>
      <c r="G111" s="1211"/>
      <c r="H111" s="1211"/>
      <c r="I111" s="1208"/>
      <c r="J111" s="537" t="e">
        <f t="shared" si="26"/>
        <v>#DIV/0!</v>
      </c>
      <c r="K111" s="1211"/>
      <c r="L111" s="1211"/>
      <c r="M111" s="1208"/>
      <c r="N111" s="537" t="e">
        <f t="shared" si="27"/>
        <v>#DIV/0!</v>
      </c>
      <c r="O111" s="1211"/>
      <c r="P111" s="1211"/>
      <c r="Q111" s="1208"/>
      <c r="R111" s="537" t="e">
        <f t="shared" si="28"/>
        <v>#DIV/0!</v>
      </c>
      <c r="S111" s="1211"/>
      <c r="T111" s="1211"/>
      <c r="U111" s="1208"/>
      <c r="V111" s="537" t="e">
        <f t="shared" si="29"/>
        <v>#DIV/0!</v>
      </c>
    </row>
    <row r="112" spans="1:22" ht="18.75" customHeight="1">
      <c r="A112" s="85"/>
      <c r="B112" s="419" t="s">
        <v>419</v>
      </c>
      <c r="C112" s="1211"/>
      <c r="D112" s="1211"/>
      <c r="E112" s="1208"/>
      <c r="F112" s="537" t="e">
        <f t="shared" si="25"/>
        <v>#DIV/0!</v>
      </c>
      <c r="G112" s="1211"/>
      <c r="H112" s="1211"/>
      <c r="I112" s="1208"/>
      <c r="J112" s="537" t="e">
        <f t="shared" si="26"/>
        <v>#DIV/0!</v>
      </c>
      <c r="K112" s="1211"/>
      <c r="L112" s="1211"/>
      <c r="M112" s="1208"/>
      <c r="N112" s="537" t="e">
        <f t="shared" si="27"/>
        <v>#DIV/0!</v>
      </c>
      <c r="O112" s="1211"/>
      <c r="P112" s="1211"/>
      <c r="Q112" s="1208"/>
      <c r="R112" s="537" t="e">
        <f t="shared" si="28"/>
        <v>#DIV/0!</v>
      </c>
      <c r="S112" s="1211"/>
      <c r="T112" s="1211"/>
      <c r="U112" s="1208"/>
      <c r="V112" s="537" t="e">
        <f t="shared" si="29"/>
        <v>#DIV/0!</v>
      </c>
    </row>
    <row r="113" spans="1:22" ht="18.75" customHeight="1">
      <c r="A113" s="85"/>
      <c r="B113" s="419" t="s">
        <v>352</v>
      </c>
      <c r="C113" s="1211"/>
      <c r="D113" s="1211"/>
      <c r="E113" s="1208"/>
      <c r="F113" s="537" t="e">
        <f t="shared" si="25"/>
        <v>#DIV/0!</v>
      </c>
      <c r="G113" s="1211"/>
      <c r="H113" s="1211"/>
      <c r="I113" s="1208"/>
      <c r="J113" s="537" t="e">
        <f t="shared" si="26"/>
        <v>#DIV/0!</v>
      </c>
      <c r="K113" s="1211"/>
      <c r="L113" s="1211"/>
      <c r="M113" s="1208"/>
      <c r="N113" s="537" t="e">
        <f t="shared" si="27"/>
        <v>#DIV/0!</v>
      </c>
      <c r="O113" s="1211"/>
      <c r="P113" s="1211"/>
      <c r="Q113" s="1208"/>
      <c r="R113" s="537" t="e">
        <f t="shared" si="28"/>
        <v>#DIV/0!</v>
      </c>
      <c r="S113" s="1211"/>
      <c r="T113" s="1211"/>
      <c r="U113" s="1208"/>
      <c r="V113" s="537" t="e">
        <f t="shared" si="29"/>
        <v>#DIV/0!</v>
      </c>
    </row>
    <row r="114" spans="1:22" ht="18.75" customHeight="1">
      <c r="A114" s="85"/>
      <c r="B114" s="419" t="s">
        <v>353</v>
      </c>
      <c r="C114" s="1211"/>
      <c r="D114" s="1211"/>
      <c r="E114" s="1208"/>
      <c r="F114" s="537" t="e">
        <f t="shared" si="25"/>
        <v>#DIV/0!</v>
      </c>
      <c r="G114" s="1211"/>
      <c r="H114" s="1211"/>
      <c r="I114" s="1208"/>
      <c r="J114" s="537" t="e">
        <f t="shared" si="26"/>
        <v>#DIV/0!</v>
      </c>
      <c r="K114" s="1211"/>
      <c r="L114" s="1211"/>
      <c r="M114" s="1208"/>
      <c r="N114" s="537" t="e">
        <f t="shared" si="27"/>
        <v>#DIV/0!</v>
      </c>
      <c r="O114" s="1211"/>
      <c r="P114" s="1211"/>
      <c r="Q114" s="1208"/>
      <c r="R114" s="537" t="e">
        <f t="shared" si="28"/>
        <v>#DIV/0!</v>
      </c>
      <c r="S114" s="1211"/>
      <c r="T114" s="1211"/>
      <c r="U114" s="1208"/>
      <c r="V114" s="537" t="e">
        <f t="shared" si="29"/>
        <v>#DIV/0!</v>
      </c>
    </row>
    <row r="115" spans="1:22" ht="18.75" customHeight="1">
      <c r="A115" s="85"/>
      <c r="B115" s="419" t="s">
        <v>354</v>
      </c>
      <c r="C115" s="1211"/>
      <c r="D115" s="1211"/>
      <c r="E115" s="1208"/>
      <c r="F115" s="537" t="e">
        <f t="shared" si="25"/>
        <v>#DIV/0!</v>
      </c>
      <c r="G115" s="1211"/>
      <c r="H115" s="1211"/>
      <c r="I115" s="1208"/>
      <c r="J115" s="537" t="e">
        <f t="shared" si="26"/>
        <v>#DIV/0!</v>
      </c>
      <c r="K115" s="1211"/>
      <c r="L115" s="1211"/>
      <c r="M115" s="1208"/>
      <c r="N115" s="537" t="e">
        <f t="shared" si="27"/>
        <v>#DIV/0!</v>
      </c>
      <c r="O115" s="1211"/>
      <c r="P115" s="1211"/>
      <c r="Q115" s="1208"/>
      <c r="R115" s="537" t="e">
        <f t="shared" si="28"/>
        <v>#DIV/0!</v>
      </c>
      <c r="S115" s="1211"/>
      <c r="T115" s="1211"/>
      <c r="U115" s="1208"/>
      <c r="V115" s="537" t="e">
        <f t="shared" si="29"/>
        <v>#DIV/0!</v>
      </c>
    </row>
    <row r="116" spans="1:22" ht="18.75" customHeight="1">
      <c r="A116" s="85"/>
      <c r="B116" s="419" t="s">
        <v>352</v>
      </c>
      <c r="C116" s="1211"/>
      <c r="D116" s="1211"/>
      <c r="E116" s="1208"/>
      <c r="F116" s="537" t="e">
        <f t="shared" si="25"/>
        <v>#DIV/0!</v>
      </c>
      <c r="G116" s="1211"/>
      <c r="H116" s="1211"/>
      <c r="I116" s="1208"/>
      <c r="J116" s="537" t="e">
        <f t="shared" si="26"/>
        <v>#DIV/0!</v>
      </c>
      <c r="K116" s="1211"/>
      <c r="L116" s="1211"/>
      <c r="M116" s="1208"/>
      <c r="N116" s="537" t="e">
        <f t="shared" si="27"/>
        <v>#DIV/0!</v>
      </c>
      <c r="O116" s="1211"/>
      <c r="P116" s="1211"/>
      <c r="Q116" s="1208"/>
      <c r="R116" s="537" t="e">
        <f t="shared" si="28"/>
        <v>#DIV/0!</v>
      </c>
      <c r="S116" s="1211"/>
      <c r="T116" s="1211"/>
      <c r="U116" s="1208"/>
      <c r="V116" s="537" t="e">
        <f t="shared" si="29"/>
        <v>#DIV/0!</v>
      </c>
    </row>
    <row r="117" spans="1:22" ht="18.75" customHeight="1">
      <c r="A117" s="85"/>
      <c r="B117" s="419" t="s">
        <v>355</v>
      </c>
      <c r="C117" s="1211"/>
      <c r="D117" s="1211"/>
      <c r="E117" s="1208"/>
      <c r="F117" s="537" t="e">
        <f t="shared" si="25"/>
        <v>#DIV/0!</v>
      </c>
      <c r="G117" s="1211"/>
      <c r="H117" s="1211"/>
      <c r="I117" s="1208"/>
      <c r="J117" s="537" t="e">
        <f t="shared" si="26"/>
        <v>#DIV/0!</v>
      </c>
      <c r="K117" s="1211"/>
      <c r="L117" s="1211"/>
      <c r="M117" s="1208"/>
      <c r="N117" s="537" t="e">
        <f t="shared" si="27"/>
        <v>#DIV/0!</v>
      </c>
      <c r="O117" s="1211"/>
      <c r="P117" s="1211"/>
      <c r="Q117" s="1208"/>
      <c r="R117" s="537" t="e">
        <f t="shared" si="28"/>
        <v>#DIV/0!</v>
      </c>
      <c r="S117" s="1211"/>
      <c r="T117" s="1211"/>
      <c r="U117" s="1208"/>
      <c r="V117" s="537" t="e">
        <f t="shared" si="29"/>
        <v>#DIV/0!</v>
      </c>
    </row>
    <row r="118" spans="1:22" ht="18.75" customHeight="1">
      <c r="A118" s="85"/>
      <c r="B118" s="419" t="s">
        <v>356</v>
      </c>
      <c r="C118" s="1211"/>
      <c r="D118" s="1211"/>
      <c r="E118" s="1208"/>
      <c r="F118" s="537" t="e">
        <f t="shared" si="25"/>
        <v>#DIV/0!</v>
      </c>
      <c r="G118" s="1211"/>
      <c r="H118" s="1211"/>
      <c r="I118" s="1208"/>
      <c r="J118" s="537" t="e">
        <f t="shared" si="26"/>
        <v>#DIV/0!</v>
      </c>
      <c r="K118" s="1211"/>
      <c r="L118" s="1211"/>
      <c r="M118" s="1208"/>
      <c r="N118" s="537" t="e">
        <f t="shared" si="27"/>
        <v>#DIV/0!</v>
      </c>
      <c r="O118" s="1211"/>
      <c r="P118" s="1211"/>
      <c r="Q118" s="1208"/>
      <c r="R118" s="537" t="e">
        <f t="shared" si="28"/>
        <v>#DIV/0!</v>
      </c>
      <c r="S118" s="1211"/>
      <c r="T118" s="1211"/>
      <c r="U118" s="1208"/>
      <c r="V118" s="537" t="e">
        <f t="shared" si="29"/>
        <v>#DIV/0!</v>
      </c>
    </row>
    <row r="119" spans="1:22" ht="18.75" customHeight="1">
      <c r="A119" s="85"/>
      <c r="B119" s="419" t="s">
        <v>737</v>
      </c>
      <c r="C119" s="1211"/>
      <c r="D119" s="1211"/>
      <c r="E119" s="1208"/>
      <c r="F119" s="537" t="e">
        <f t="shared" si="25"/>
        <v>#DIV/0!</v>
      </c>
      <c r="G119" s="1211"/>
      <c r="H119" s="1211"/>
      <c r="I119" s="1208"/>
      <c r="J119" s="537" t="e">
        <f t="shared" si="26"/>
        <v>#DIV/0!</v>
      </c>
      <c r="K119" s="1211"/>
      <c r="L119" s="1211"/>
      <c r="M119" s="1208"/>
      <c r="N119" s="537" t="e">
        <f t="shared" si="27"/>
        <v>#DIV/0!</v>
      </c>
      <c r="O119" s="1211"/>
      <c r="P119" s="1211"/>
      <c r="Q119" s="1208"/>
      <c r="R119" s="537" t="e">
        <f t="shared" si="28"/>
        <v>#DIV/0!</v>
      </c>
      <c r="S119" s="1211"/>
      <c r="T119" s="1211"/>
      <c r="U119" s="1208"/>
      <c r="V119" s="537" t="e">
        <f t="shared" si="29"/>
        <v>#DIV/0!</v>
      </c>
    </row>
    <row r="120" spans="1:22" ht="18.75" customHeight="1">
      <c r="A120" s="85"/>
      <c r="B120" s="419" t="s">
        <v>738</v>
      </c>
      <c r="C120" s="1211"/>
      <c r="D120" s="1211"/>
      <c r="E120" s="1208"/>
      <c r="F120" s="537" t="e">
        <f t="shared" si="25"/>
        <v>#DIV/0!</v>
      </c>
      <c r="G120" s="1211"/>
      <c r="H120" s="1211"/>
      <c r="I120" s="1208"/>
      <c r="J120" s="537" t="e">
        <f t="shared" si="26"/>
        <v>#DIV/0!</v>
      </c>
      <c r="K120" s="1211"/>
      <c r="L120" s="1211"/>
      <c r="M120" s="1208"/>
      <c r="N120" s="537" t="e">
        <f t="shared" si="27"/>
        <v>#DIV/0!</v>
      </c>
      <c r="O120" s="1211"/>
      <c r="P120" s="1211"/>
      <c r="Q120" s="1208"/>
      <c r="R120" s="537" t="e">
        <f t="shared" si="28"/>
        <v>#DIV/0!</v>
      </c>
      <c r="S120" s="1211"/>
      <c r="T120" s="1211"/>
      <c r="U120" s="1208"/>
      <c r="V120" s="537" t="e">
        <f t="shared" si="29"/>
        <v>#DIV/0!</v>
      </c>
    </row>
    <row r="121" spans="1:22" ht="18.75" customHeight="1">
      <c r="A121" s="85"/>
      <c r="B121" s="419" t="s">
        <v>739</v>
      </c>
      <c r="C121" s="1211"/>
      <c r="D121" s="1211"/>
      <c r="E121" s="1208"/>
      <c r="F121" s="537" t="e">
        <f t="shared" si="25"/>
        <v>#DIV/0!</v>
      </c>
      <c r="G121" s="1211"/>
      <c r="H121" s="1211"/>
      <c r="I121" s="1208"/>
      <c r="J121" s="537" t="e">
        <f t="shared" si="26"/>
        <v>#DIV/0!</v>
      </c>
      <c r="K121" s="1211"/>
      <c r="L121" s="1211"/>
      <c r="M121" s="1208"/>
      <c r="N121" s="537" t="e">
        <f t="shared" si="27"/>
        <v>#DIV/0!</v>
      </c>
      <c r="O121" s="1211"/>
      <c r="P121" s="1211"/>
      <c r="Q121" s="1208"/>
      <c r="R121" s="537" t="e">
        <f t="shared" si="28"/>
        <v>#DIV/0!</v>
      </c>
      <c r="S121" s="1211"/>
      <c r="T121" s="1211"/>
      <c r="U121" s="1208"/>
      <c r="V121" s="537" t="e">
        <f t="shared" si="29"/>
        <v>#DIV/0!</v>
      </c>
    </row>
    <row r="122" spans="1:22" ht="18.75" customHeight="1">
      <c r="A122" s="85"/>
      <c r="B122" s="419" t="s">
        <v>740</v>
      </c>
      <c r="C122" s="1211"/>
      <c r="D122" s="1211"/>
      <c r="E122" s="1208"/>
      <c r="F122" s="537" t="e">
        <f t="shared" si="25"/>
        <v>#DIV/0!</v>
      </c>
      <c r="G122" s="1211"/>
      <c r="H122" s="1211"/>
      <c r="I122" s="1208"/>
      <c r="J122" s="537" t="e">
        <f t="shared" si="26"/>
        <v>#DIV/0!</v>
      </c>
      <c r="K122" s="1211"/>
      <c r="L122" s="1211"/>
      <c r="M122" s="1208"/>
      <c r="N122" s="537" t="e">
        <f t="shared" si="27"/>
        <v>#DIV/0!</v>
      </c>
      <c r="O122" s="1211"/>
      <c r="P122" s="1211"/>
      <c r="Q122" s="1208"/>
      <c r="R122" s="537" t="e">
        <f t="shared" si="28"/>
        <v>#DIV/0!</v>
      </c>
      <c r="S122" s="1211"/>
      <c r="T122" s="1211"/>
      <c r="U122" s="1208"/>
      <c r="V122" s="537" t="e">
        <f t="shared" si="29"/>
        <v>#DIV/0!</v>
      </c>
    </row>
    <row r="123" spans="1:22" ht="18.75" customHeight="1">
      <c r="A123" s="85"/>
      <c r="B123" s="419" t="s">
        <v>741</v>
      </c>
      <c r="C123" s="1211"/>
      <c r="D123" s="1211"/>
      <c r="E123" s="1208"/>
      <c r="F123" s="537" t="e">
        <f t="shared" si="25"/>
        <v>#DIV/0!</v>
      </c>
      <c r="G123" s="1211"/>
      <c r="H123" s="1211"/>
      <c r="I123" s="1208"/>
      <c r="J123" s="537" t="e">
        <f t="shared" si="26"/>
        <v>#DIV/0!</v>
      </c>
      <c r="K123" s="1211"/>
      <c r="L123" s="1211"/>
      <c r="M123" s="1208"/>
      <c r="N123" s="537" t="e">
        <f t="shared" si="27"/>
        <v>#DIV/0!</v>
      </c>
      <c r="O123" s="1211"/>
      <c r="P123" s="1211"/>
      <c r="Q123" s="1208"/>
      <c r="R123" s="537" t="e">
        <f t="shared" si="28"/>
        <v>#DIV/0!</v>
      </c>
      <c r="S123" s="1211"/>
      <c r="T123" s="1211"/>
      <c r="U123" s="1208"/>
      <c r="V123" s="537" t="e">
        <f t="shared" si="29"/>
        <v>#DIV/0!</v>
      </c>
    </row>
    <row r="124" spans="1:22" ht="18.75" customHeight="1">
      <c r="A124" s="85"/>
      <c r="B124" s="419" t="s">
        <v>742</v>
      </c>
      <c r="C124" s="1211"/>
      <c r="D124" s="1211"/>
      <c r="E124" s="1208"/>
      <c r="F124" s="537" t="e">
        <f t="shared" si="25"/>
        <v>#DIV/0!</v>
      </c>
      <c r="G124" s="1211"/>
      <c r="H124" s="1211"/>
      <c r="I124" s="1208"/>
      <c r="J124" s="537" t="e">
        <f t="shared" si="26"/>
        <v>#DIV/0!</v>
      </c>
      <c r="K124" s="1211"/>
      <c r="L124" s="1211"/>
      <c r="M124" s="1208"/>
      <c r="N124" s="537" t="e">
        <f t="shared" si="27"/>
        <v>#DIV/0!</v>
      </c>
      <c r="O124" s="1211"/>
      <c r="P124" s="1211"/>
      <c r="Q124" s="1208"/>
      <c r="R124" s="537" t="e">
        <f t="shared" si="28"/>
        <v>#DIV/0!</v>
      </c>
      <c r="S124" s="1211"/>
      <c r="T124" s="1211"/>
      <c r="U124" s="1208"/>
      <c r="V124" s="537" t="e">
        <f t="shared" si="29"/>
        <v>#DIV/0!</v>
      </c>
    </row>
    <row r="125" spans="1:22" ht="18.75" customHeight="1">
      <c r="A125" s="85"/>
      <c r="B125" s="419" t="s">
        <v>734</v>
      </c>
      <c r="C125" s="1211"/>
      <c r="D125" s="1211"/>
      <c r="E125" s="1208"/>
      <c r="F125" s="537" t="e">
        <f t="shared" si="25"/>
        <v>#DIV/0!</v>
      </c>
      <c r="G125" s="1211"/>
      <c r="H125" s="1211"/>
      <c r="I125" s="1208"/>
      <c r="J125" s="537" t="e">
        <f t="shared" si="26"/>
        <v>#DIV/0!</v>
      </c>
      <c r="K125" s="1211"/>
      <c r="L125" s="1211"/>
      <c r="M125" s="1208"/>
      <c r="N125" s="537" t="e">
        <f t="shared" si="27"/>
        <v>#DIV/0!</v>
      </c>
      <c r="O125" s="1211"/>
      <c r="P125" s="1211"/>
      <c r="Q125" s="1208"/>
      <c r="R125" s="537" t="e">
        <f t="shared" si="28"/>
        <v>#DIV/0!</v>
      </c>
      <c r="S125" s="1211"/>
      <c r="T125" s="1211"/>
      <c r="U125" s="1208"/>
      <c r="V125" s="537" t="e">
        <f t="shared" si="29"/>
        <v>#DIV/0!</v>
      </c>
    </row>
    <row r="126" spans="1:22" ht="18.75" customHeight="1">
      <c r="A126" s="85"/>
      <c r="B126" s="419" t="s">
        <v>735</v>
      </c>
      <c r="C126" s="1211"/>
      <c r="D126" s="1211"/>
      <c r="E126" s="1208"/>
      <c r="F126" s="537" t="e">
        <f t="shared" si="25"/>
        <v>#DIV/0!</v>
      </c>
      <c r="G126" s="1211"/>
      <c r="H126" s="1211"/>
      <c r="I126" s="1208"/>
      <c r="J126" s="537" t="e">
        <f t="shared" si="26"/>
        <v>#DIV/0!</v>
      </c>
      <c r="K126" s="1211"/>
      <c r="L126" s="1211"/>
      <c r="M126" s="1208"/>
      <c r="N126" s="537" t="e">
        <f t="shared" si="27"/>
        <v>#DIV/0!</v>
      </c>
      <c r="O126" s="1211"/>
      <c r="P126" s="1211"/>
      <c r="Q126" s="1208"/>
      <c r="R126" s="537" t="e">
        <f t="shared" si="28"/>
        <v>#DIV/0!</v>
      </c>
      <c r="S126" s="1211"/>
      <c r="T126" s="1211"/>
      <c r="U126" s="1208"/>
      <c r="V126" s="537" t="e">
        <f t="shared" si="29"/>
        <v>#DIV/0!</v>
      </c>
    </row>
    <row r="127" spans="1:22" ht="18.75" customHeight="1">
      <c r="A127" s="85"/>
      <c r="B127" s="419" t="s">
        <v>736</v>
      </c>
      <c r="C127" s="1211"/>
      <c r="D127" s="1211"/>
      <c r="E127" s="1208"/>
      <c r="F127" s="537" t="e">
        <f t="shared" si="25"/>
        <v>#DIV/0!</v>
      </c>
      <c r="G127" s="1211"/>
      <c r="H127" s="1211"/>
      <c r="I127" s="1208"/>
      <c r="J127" s="537" t="e">
        <f t="shared" si="26"/>
        <v>#DIV/0!</v>
      </c>
      <c r="K127" s="1211"/>
      <c r="L127" s="1211"/>
      <c r="M127" s="1208"/>
      <c r="N127" s="537" t="e">
        <f t="shared" si="27"/>
        <v>#DIV/0!</v>
      </c>
      <c r="O127" s="1211"/>
      <c r="P127" s="1211"/>
      <c r="Q127" s="1208"/>
      <c r="R127" s="537" t="e">
        <f t="shared" si="28"/>
        <v>#DIV/0!</v>
      </c>
      <c r="S127" s="1211"/>
      <c r="T127" s="1211"/>
      <c r="U127" s="1208"/>
      <c r="V127" s="537" t="e">
        <f t="shared" si="29"/>
        <v>#DIV/0!</v>
      </c>
    </row>
    <row r="128" spans="1:22" ht="18.75" customHeight="1">
      <c r="A128" s="85"/>
      <c r="B128" s="419" t="s">
        <v>725</v>
      </c>
      <c r="C128" s="1211"/>
      <c r="D128" s="1211"/>
      <c r="E128" s="1208"/>
      <c r="F128" s="537" t="e">
        <f t="shared" si="25"/>
        <v>#DIV/0!</v>
      </c>
      <c r="G128" s="1211"/>
      <c r="H128" s="1211"/>
      <c r="I128" s="1208"/>
      <c r="J128" s="537" t="e">
        <f t="shared" si="26"/>
        <v>#DIV/0!</v>
      </c>
      <c r="K128" s="1211"/>
      <c r="L128" s="1211"/>
      <c r="M128" s="1208"/>
      <c r="N128" s="537" t="e">
        <f t="shared" si="27"/>
        <v>#DIV/0!</v>
      </c>
      <c r="O128" s="1211"/>
      <c r="P128" s="1211"/>
      <c r="Q128" s="1208"/>
      <c r="R128" s="537" t="e">
        <f t="shared" si="28"/>
        <v>#DIV/0!</v>
      </c>
      <c r="S128" s="1211"/>
      <c r="T128" s="1211"/>
      <c r="U128" s="1208"/>
      <c r="V128" s="537" t="e">
        <f t="shared" si="29"/>
        <v>#DIV/0!</v>
      </c>
    </row>
    <row r="129" spans="1:22" ht="18.75" customHeight="1">
      <c r="A129" s="85"/>
      <c r="B129" s="419" t="s">
        <v>726</v>
      </c>
      <c r="C129" s="1211"/>
      <c r="D129" s="1211"/>
      <c r="E129" s="1208"/>
      <c r="F129" s="537" t="e">
        <f t="shared" si="25"/>
        <v>#DIV/0!</v>
      </c>
      <c r="G129" s="1211"/>
      <c r="H129" s="1211"/>
      <c r="I129" s="1208"/>
      <c r="J129" s="537" t="e">
        <f t="shared" si="26"/>
        <v>#DIV/0!</v>
      </c>
      <c r="K129" s="1211"/>
      <c r="L129" s="1211"/>
      <c r="M129" s="1208"/>
      <c r="N129" s="537" t="e">
        <f t="shared" si="27"/>
        <v>#DIV/0!</v>
      </c>
      <c r="O129" s="1211"/>
      <c r="P129" s="1211"/>
      <c r="Q129" s="1208"/>
      <c r="R129" s="537" t="e">
        <f t="shared" si="28"/>
        <v>#DIV/0!</v>
      </c>
      <c r="S129" s="1211"/>
      <c r="T129" s="1211"/>
      <c r="U129" s="1208"/>
      <c r="V129" s="537" t="e">
        <f t="shared" si="29"/>
        <v>#DIV/0!</v>
      </c>
    </row>
    <row r="130" spans="1:22" ht="18.75" customHeight="1">
      <c r="A130" s="85"/>
      <c r="B130" s="419" t="s">
        <v>727</v>
      </c>
      <c r="C130" s="1211"/>
      <c r="D130" s="1211"/>
      <c r="E130" s="1208"/>
      <c r="F130" s="537" t="e">
        <f t="shared" si="25"/>
        <v>#DIV/0!</v>
      </c>
      <c r="G130" s="1211"/>
      <c r="H130" s="1211"/>
      <c r="I130" s="1208"/>
      <c r="J130" s="537" t="e">
        <f t="shared" si="26"/>
        <v>#DIV/0!</v>
      </c>
      <c r="K130" s="1211"/>
      <c r="L130" s="1211"/>
      <c r="M130" s="1208"/>
      <c r="N130" s="537" t="e">
        <f t="shared" si="27"/>
        <v>#DIV/0!</v>
      </c>
      <c r="O130" s="1211"/>
      <c r="P130" s="1211"/>
      <c r="Q130" s="1208"/>
      <c r="R130" s="537" t="e">
        <f t="shared" si="28"/>
        <v>#DIV/0!</v>
      </c>
      <c r="S130" s="1211"/>
      <c r="T130" s="1211"/>
      <c r="U130" s="1208"/>
      <c r="V130" s="537" t="e">
        <f t="shared" si="29"/>
        <v>#DIV/0!</v>
      </c>
    </row>
    <row r="131" spans="1:22" ht="18.75" customHeight="1">
      <c r="A131" s="85"/>
      <c r="B131" s="419" t="s">
        <v>728</v>
      </c>
      <c r="C131" s="1211"/>
      <c r="D131" s="1211"/>
      <c r="E131" s="1208"/>
      <c r="F131" s="537" t="e">
        <f t="shared" si="25"/>
        <v>#DIV/0!</v>
      </c>
      <c r="G131" s="1211"/>
      <c r="H131" s="1211"/>
      <c r="I131" s="1208"/>
      <c r="J131" s="537" t="e">
        <f t="shared" si="26"/>
        <v>#DIV/0!</v>
      </c>
      <c r="K131" s="1211"/>
      <c r="L131" s="1211"/>
      <c r="M131" s="1208"/>
      <c r="N131" s="537" t="e">
        <f t="shared" si="27"/>
        <v>#DIV/0!</v>
      </c>
      <c r="O131" s="1211"/>
      <c r="P131" s="1211"/>
      <c r="Q131" s="1208"/>
      <c r="R131" s="537" t="e">
        <f t="shared" si="28"/>
        <v>#DIV/0!</v>
      </c>
      <c r="S131" s="1211"/>
      <c r="T131" s="1211"/>
      <c r="U131" s="1208"/>
      <c r="V131" s="537" t="e">
        <f t="shared" si="29"/>
        <v>#DIV/0!</v>
      </c>
    </row>
    <row r="132" spans="1:22" ht="18.75" customHeight="1">
      <c r="A132" s="85"/>
      <c r="B132" s="419" t="s">
        <v>729</v>
      </c>
      <c r="C132" s="1211"/>
      <c r="D132" s="1211"/>
      <c r="E132" s="1208"/>
      <c r="F132" s="537" t="e">
        <f t="shared" si="25"/>
        <v>#DIV/0!</v>
      </c>
      <c r="G132" s="1211"/>
      <c r="H132" s="1211"/>
      <c r="I132" s="1208"/>
      <c r="J132" s="537" t="e">
        <f t="shared" si="26"/>
        <v>#DIV/0!</v>
      </c>
      <c r="K132" s="1211"/>
      <c r="L132" s="1211"/>
      <c r="M132" s="1208"/>
      <c r="N132" s="537" t="e">
        <f t="shared" si="27"/>
        <v>#DIV/0!</v>
      </c>
      <c r="O132" s="1211"/>
      <c r="P132" s="1211"/>
      <c r="Q132" s="1208"/>
      <c r="R132" s="537" t="e">
        <f t="shared" si="28"/>
        <v>#DIV/0!</v>
      </c>
      <c r="S132" s="1211"/>
      <c r="T132" s="1211"/>
      <c r="U132" s="1208"/>
      <c r="V132" s="537" t="e">
        <f t="shared" si="29"/>
        <v>#DIV/0!</v>
      </c>
    </row>
    <row r="133" spans="1:22" ht="18.75" customHeight="1">
      <c r="A133" s="85"/>
      <c r="B133" s="419" t="s">
        <v>730</v>
      </c>
      <c r="C133" s="1211"/>
      <c r="D133" s="1211"/>
      <c r="E133" s="1208"/>
      <c r="F133" s="537" t="e">
        <f t="shared" si="25"/>
        <v>#DIV/0!</v>
      </c>
      <c r="G133" s="1211"/>
      <c r="H133" s="1211"/>
      <c r="I133" s="1208"/>
      <c r="J133" s="537" t="e">
        <f t="shared" si="26"/>
        <v>#DIV/0!</v>
      </c>
      <c r="K133" s="1211"/>
      <c r="L133" s="1211"/>
      <c r="M133" s="1208"/>
      <c r="N133" s="537" t="e">
        <f t="shared" si="27"/>
        <v>#DIV/0!</v>
      </c>
      <c r="O133" s="1211"/>
      <c r="P133" s="1211"/>
      <c r="Q133" s="1208"/>
      <c r="R133" s="537" t="e">
        <f t="shared" si="28"/>
        <v>#DIV/0!</v>
      </c>
      <c r="S133" s="1211"/>
      <c r="T133" s="1211"/>
      <c r="U133" s="1208"/>
      <c r="V133" s="537" t="e">
        <f t="shared" si="29"/>
        <v>#DIV/0!</v>
      </c>
    </row>
    <row r="134" spans="1:22" ht="18.75" customHeight="1">
      <c r="A134" s="85"/>
      <c r="B134" s="419" t="s">
        <v>731</v>
      </c>
      <c r="C134" s="1211"/>
      <c r="D134" s="1211"/>
      <c r="E134" s="1208"/>
      <c r="F134" s="537" t="e">
        <f t="shared" si="25"/>
        <v>#DIV/0!</v>
      </c>
      <c r="G134" s="1211"/>
      <c r="H134" s="1211"/>
      <c r="I134" s="1208"/>
      <c r="J134" s="537" t="e">
        <f t="shared" si="26"/>
        <v>#DIV/0!</v>
      </c>
      <c r="K134" s="1211"/>
      <c r="L134" s="1211"/>
      <c r="M134" s="1208"/>
      <c r="N134" s="537" t="e">
        <f t="shared" si="27"/>
        <v>#DIV/0!</v>
      </c>
      <c r="O134" s="1211"/>
      <c r="P134" s="1211"/>
      <c r="Q134" s="1208"/>
      <c r="R134" s="537" t="e">
        <f t="shared" si="28"/>
        <v>#DIV/0!</v>
      </c>
      <c r="S134" s="1211"/>
      <c r="T134" s="1211"/>
      <c r="U134" s="1208"/>
      <c r="V134" s="537" t="e">
        <f t="shared" si="29"/>
        <v>#DIV/0!</v>
      </c>
    </row>
    <row r="135" spans="1:22" ht="18.75" customHeight="1" thickBot="1">
      <c r="A135" s="85"/>
      <c r="B135" s="567" t="s">
        <v>285</v>
      </c>
      <c r="C135" s="1212"/>
      <c r="D135" s="1212"/>
      <c r="E135" s="1218"/>
      <c r="F135" s="537" t="e">
        <f t="shared" si="25"/>
        <v>#DIV/0!</v>
      </c>
      <c r="G135" s="1212"/>
      <c r="H135" s="1212"/>
      <c r="I135" s="1218"/>
      <c r="J135" s="537" t="e">
        <f t="shared" si="26"/>
        <v>#DIV/0!</v>
      </c>
      <c r="K135" s="1212"/>
      <c r="L135" s="1212"/>
      <c r="M135" s="1218"/>
      <c r="N135" s="537" t="e">
        <f t="shared" si="27"/>
        <v>#DIV/0!</v>
      </c>
      <c r="O135" s="1212"/>
      <c r="P135" s="1212"/>
      <c r="Q135" s="1218"/>
      <c r="R135" s="537" t="e">
        <f t="shared" si="28"/>
        <v>#DIV/0!</v>
      </c>
      <c r="S135" s="1212"/>
      <c r="T135" s="1212"/>
      <c r="U135" s="1218"/>
      <c r="V135" s="537" t="e">
        <f t="shared" si="29"/>
        <v>#DIV/0!</v>
      </c>
    </row>
    <row r="136" spans="1:22" ht="18.75" customHeight="1" thickBot="1">
      <c r="A136" s="45"/>
      <c r="B136" s="561" t="s">
        <v>357</v>
      </c>
      <c r="C136" s="562"/>
      <c r="D136" s="573"/>
      <c r="E136" s="574"/>
      <c r="F136" s="575"/>
      <c r="G136" s="574"/>
      <c r="H136" s="573"/>
      <c r="I136" s="574"/>
      <c r="J136" s="575"/>
      <c r="K136" s="574"/>
      <c r="L136" s="573"/>
      <c r="M136" s="574"/>
      <c r="N136" s="575"/>
      <c r="O136" s="574"/>
      <c r="P136" s="573"/>
      <c r="Q136" s="574"/>
      <c r="R136" s="575"/>
      <c r="S136" s="574"/>
      <c r="T136" s="573"/>
      <c r="U136" s="574"/>
      <c r="V136" s="575"/>
    </row>
    <row r="137" spans="1:22" ht="18.75" customHeight="1">
      <c r="A137" s="85"/>
      <c r="B137" s="419" t="s">
        <v>358</v>
      </c>
      <c r="C137" s="576" t="s">
        <v>436</v>
      </c>
      <c r="D137" s="1214"/>
      <c r="E137" s="1215"/>
      <c r="F137" s="577" t="s">
        <v>436</v>
      </c>
      <c r="G137" s="576" t="s">
        <v>436</v>
      </c>
      <c r="H137" s="1214"/>
      <c r="I137" s="1215"/>
      <c r="J137" s="577" t="s">
        <v>436</v>
      </c>
      <c r="K137" s="576" t="s">
        <v>436</v>
      </c>
      <c r="L137" s="1214"/>
      <c r="M137" s="1215"/>
      <c r="N137" s="577" t="s">
        <v>436</v>
      </c>
      <c r="O137" s="576" t="s">
        <v>436</v>
      </c>
      <c r="P137" s="1214"/>
      <c r="Q137" s="1215"/>
      <c r="R137" s="577" t="s">
        <v>436</v>
      </c>
      <c r="S137" s="576" t="s">
        <v>436</v>
      </c>
      <c r="T137" s="1214"/>
      <c r="U137" s="1215"/>
      <c r="V137" s="577" t="s">
        <v>436</v>
      </c>
    </row>
    <row r="138" spans="1:22" ht="18.75" customHeight="1" thickBot="1">
      <c r="A138" s="85"/>
      <c r="B138" s="567" t="s">
        <v>359</v>
      </c>
      <c r="C138" s="423" t="s">
        <v>436</v>
      </c>
      <c r="D138" s="1212"/>
      <c r="E138" s="1218"/>
      <c r="F138" s="424" t="s">
        <v>436</v>
      </c>
      <c r="G138" s="423" t="s">
        <v>436</v>
      </c>
      <c r="H138" s="1212"/>
      <c r="I138" s="1218"/>
      <c r="J138" s="424" t="s">
        <v>436</v>
      </c>
      <c r="K138" s="423" t="s">
        <v>436</v>
      </c>
      <c r="L138" s="1212"/>
      <c r="M138" s="1218"/>
      <c r="N138" s="424" t="s">
        <v>436</v>
      </c>
      <c r="O138" s="423" t="s">
        <v>436</v>
      </c>
      <c r="P138" s="1212"/>
      <c r="Q138" s="1218"/>
      <c r="R138" s="424" t="s">
        <v>436</v>
      </c>
      <c r="S138" s="423" t="s">
        <v>436</v>
      </c>
      <c r="T138" s="1212"/>
      <c r="U138" s="1218"/>
      <c r="V138" s="424" t="s">
        <v>436</v>
      </c>
    </row>
    <row r="139" spans="1:22" ht="18.75" customHeight="1" thickBot="1">
      <c r="A139" s="85"/>
      <c r="B139" s="571" t="s">
        <v>11</v>
      </c>
      <c r="C139" s="578">
        <f>SUM(C141:C162)</f>
        <v>0</v>
      </c>
      <c r="D139" s="578">
        <f>SUM(D141:D162)</f>
        <v>0</v>
      </c>
      <c r="E139" s="579">
        <f>SUM(E141:E162)</f>
        <v>0</v>
      </c>
      <c r="F139" s="580" t="e">
        <f>(C139/D139)*1000</f>
        <v>#DIV/0!</v>
      </c>
      <c r="G139" s="578">
        <f>SUM(G141:G162)</f>
        <v>0</v>
      </c>
      <c r="H139" s="578">
        <f>SUM(H141:H162)</f>
        <v>0</v>
      </c>
      <c r="I139" s="579">
        <f>SUM(I141:I162)</f>
        <v>0</v>
      </c>
      <c r="J139" s="580" t="e">
        <f>(G139/H139)*1000</f>
        <v>#DIV/0!</v>
      </c>
      <c r="K139" s="578">
        <f>SUM(K141:K162)</f>
        <v>0</v>
      </c>
      <c r="L139" s="578">
        <f>SUM(L141:L162)</f>
        <v>0</v>
      </c>
      <c r="M139" s="579">
        <f>SUM(M141:M162)</f>
        <v>0</v>
      </c>
      <c r="N139" s="580" t="e">
        <f>(K139/L139)*1000</f>
        <v>#DIV/0!</v>
      </c>
      <c r="O139" s="578">
        <f>SUM(O141:O162)</f>
        <v>0</v>
      </c>
      <c r="P139" s="578">
        <f>SUM(P141:P162)</f>
        <v>0</v>
      </c>
      <c r="Q139" s="579">
        <f>SUM(Q141:Q162)</f>
        <v>0</v>
      </c>
      <c r="R139" s="580" t="e">
        <f>(O139/P139)*1000</f>
        <v>#DIV/0!</v>
      </c>
      <c r="S139" s="578">
        <f>SUM(S141:S162)</f>
        <v>0</v>
      </c>
      <c r="T139" s="578">
        <f>SUM(T141:T162)</f>
        <v>0</v>
      </c>
      <c r="U139" s="579">
        <f>SUM(U141:U162)</f>
        <v>0</v>
      </c>
      <c r="V139" s="580" t="e">
        <f>(S139/T139)*1000</f>
        <v>#DIV/0!</v>
      </c>
    </row>
    <row r="140" spans="1:22" ht="18.75" customHeight="1" thickBot="1">
      <c r="A140" s="45"/>
      <c r="B140" s="581" t="s">
        <v>360</v>
      </c>
      <c r="C140" s="574"/>
      <c r="D140" s="573"/>
      <c r="E140" s="574"/>
      <c r="F140" s="575"/>
      <c r="G140" s="574"/>
      <c r="H140" s="573"/>
      <c r="I140" s="574"/>
      <c r="J140" s="575"/>
      <c r="K140" s="574"/>
      <c r="L140" s="573"/>
      <c r="M140" s="574"/>
      <c r="N140" s="575"/>
      <c r="O140" s="574"/>
      <c r="P140" s="573"/>
      <c r="Q140" s="574"/>
      <c r="R140" s="575"/>
      <c r="S140" s="574"/>
      <c r="T140" s="573"/>
      <c r="U140" s="574"/>
      <c r="V140" s="575"/>
    </row>
    <row r="141" spans="1:22" ht="18.75" customHeight="1">
      <c r="A141" s="85"/>
      <c r="B141" s="419" t="s">
        <v>420</v>
      </c>
      <c r="C141" s="1509"/>
      <c r="D141" s="1214"/>
      <c r="E141" s="1215"/>
      <c r="F141" s="537" t="e">
        <f t="shared" ref="F141:F162" si="30">(C141/D141)*1000</f>
        <v>#DIV/0!</v>
      </c>
      <c r="G141" s="1509"/>
      <c r="H141" s="1214"/>
      <c r="I141" s="1215"/>
      <c r="J141" s="537" t="e">
        <f t="shared" ref="J141:J162" si="31">(G141/H141)*1000</f>
        <v>#DIV/0!</v>
      </c>
      <c r="K141" s="1509"/>
      <c r="L141" s="1214"/>
      <c r="M141" s="1215"/>
      <c r="N141" s="537" t="e">
        <f t="shared" ref="N141:N162" si="32">(K141/L141)*1000</f>
        <v>#DIV/0!</v>
      </c>
      <c r="O141" s="1509"/>
      <c r="P141" s="1214"/>
      <c r="Q141" s="1215"/>
      <c r="R141" s="537" t="e">
        <f t="shared" ref="R141:R162" si="33">(O141/P141)*1000</f>
        <v>#DIV/0!</v>
      </c>
      <c r="S141" s="1509"/>
      <c r="T141" s="1214"/>
      <c r="U141" s="1215"/>
      <c r="V141" s="537" t="e">
        <f t="shared" ref="V141:V162" si="34">(S141/T141)*1000</f>
        <v>#DIV/0!</v>
      </c>
    </row>
    <row r="142" spans="1:22" ht="18.75" customHeight="1">
      <c r="A142" s="85"/>
      <c r="B142" s="419" t="s">
        <v>421</v>
      </c>
      <c r="C142" s="1507"/>
      <c r="D142" s="1211"/>
      <c r="E142" s="1208"/>
      <c r="F142" s="537" t="e">
        <f t="shared" si="30"/>
        <v>#DIV/0!</v>
      </c>
      <c r="G142" s="1507"/>
      <c r="H142" s="1211"/>
      <c r="I142" s="1208"/>
      <c r="J142" s="537" t="e">
        <f t="shared" si="31"/>
        <v>#DIV/0!</v>
      </c>
      <c r="K142" s="1507"/>
      <c r="L142" s="1211"/>
      <c r="M142" s="1208"/>
      <c r="N142" s="537" t="e">
        <f t="shared" si="32"/>
        <v>#DIV/0!</v>
      </c>
      <c r="O142" s="1507"/>
      <c r="P142" s="1211"/>
      <c r="Q142" s="1208"/>
      <c r="R142" s="537" t="e">
        <f t="shared" si="33"/>
        <v>#DIV/0!</v>
      </c>
      <c r="S142" s="1507"/>
      <c r="T142" s="1211"/>
      <c r="U142" s="1208"/>
      <c r="V142" s="537" t="e">
        <f t="shared" si="34"/>
        <v>#DIV/0!</v>
      </c>
    </row>
    <row r="143" spans="1:22" ht="18.75" customHeight="1">
      <c r="A143" s="85"/>
      <c r="B143" s="419" t="s">
        <v>422</v>
      </c>
      <c r="C143" s="1507"/>
      <c r="D143" s="1211"/>
      <c r="E143" s="1208"/>
      <c r="F143" s="537" t="e">
        <f t="shared" si="30"/>
        <v>#DIV/0!</v>
      </c>
      <c r="G143" s="1507"/>
      <c r="H143" s="1211"/>
      <c r="I143" s="1208"/>
      <c r="J143" s="537" t="e">
        <f t="shared" si="31"/>
        <v>#DIV/0!</v>
      </c>
      <c r="K143" s="1507"/>
      <c r="L143" s="1211"/>
      <c r="M143" s="1208"/>
      <c r="N143" s="537" t="e">
        <f t="shared" si="32"/>
        <v>#DIV/0!</v>
      </c>
      <c r="O143" s="1507"/>
      <c r="P143" s="1211"/>
      <c r="Q143" s="1208"/>
      <c r="R143" s="537" t="e">
        <f t="shared" si="33"/>
        <v>#DIV/0!</v>
      </c>
      <c r="S143" s="1507"/>
      <c r="T143" s="1211"/>
      <c r="U143" s="1208"/>
      <c r="V143" s="537" t="e">
        <f t="shared" si="34"/>
        <v>#DIV/0!</v>
      </c>
    </row>
    <row r="144" spans="1:22" ht="18.75" customHeight="1">
      <c r="A144" s="85"/>
      <c r="B144" s="419" t="s">
        <v>422</v>
      </c>
      <c r="C144" s="1507"/>
      <c r="D144" s="1211"/>
      <c r="E144" s="1208"/>
      <c r="F144" s="537" t="e">
        <f t="shared" si="30"/>
        <v>#DIV/0!</v>
      </c>
      <c r="G144" s="1507"/>
      <c r="H144" s="1211"/>
      <c r="I144" s="1208"/>
      <c r="J144" s="537" t="e">
        <f t="shared" si="31"/>
        <v>#DIV/0!</v>
      </c>
      <c r="K144" s="1507"/>
      <c r="L144" s="1211"/>
      <c r="M144" s="1208"/>
      <c r="N144" s="537" t="e">
        <f t="shared" si="32"/>
        <v>#DIV/0!</v>
      </c>
      <c r="O144" s="1507"/>
      <c r="P144" s="1211"/>
      <c r="Q144" s="1208"/>
      <c r="R144" s="537" t="e">
        <f t="shared" si="33"/>
        <v>#DIV/0!</v>
      </c>
      <c r="S144" s="1507"/>
      <c r="T144" s="1211"/>
      <c r="U144" s="1208"/>
      <c r="V144" s="537" t="e">
        <f t="shared" si="34"/>
        <v>#DIV/0!</v>
      </c>
    </row>
    <row r="145" spans="1:22" ht="18.75" customHeight="1">
      <c r="A145" s="85"/>
      <c r="B145" s="419" t="s">
        <v>423</v>
      </c>
      <c r="C145" s="1507"/>
      <c r="D145" s="1211"/>
      <c r="E145" s="1208"/>
      <c r="F145" s="537" t="e">
        <f t="shared" si="30"/>
        <v>#DIV/0!</v>
      </c>
      <c r="G145" s="1507"/>
      <c r="H145" s="1211"/>
      <c r="I145" s="1208"/>
      <c r="J145" s="537" t="e">
        <f t="shared" si="31"/>
        <v>#DIV/0!</v>
      </c>
      <c r="K145" s="1507"/>
      <c r="L145" s="1211"/>
      <c r="M145" s="1208"/>
      <c r="N145" s="537" t="e">
        <f t="shared" si="32"/>
        <v>#DIV/0!</v>
      </c>
      <c r="O145" s="1507"/>
      <c r="P145" s="1211"/>
      <c r="Q145" s="1208"/>
      <c r="R145" s="537" t="e">
        <f t="shared" si="33"/>
        <v>#DIV/0!</v>
      </c>
      <c r="S145" s="1507"/>
      <c r="T145" s="1211"/>
      <c r="U145" s="1208"/>
      <c r="V145" s="537" t="e">
        <f t="shared" si="34"/>
        <v>#DIV/0!</v>
      </c>
    </row>
    <row r="146" spans="1:22" ht="18.75" customHeight="1">
      <c r="A146" s="85"/>
      <c r="B146" s="419" t="s">
        <v>423</v>
      </c>
      <c r="C146" s="1507"/>
      <c r="D146" s="1211"/>
      <c r="E146" s="1208"/>
      <c r="F146" s="537" t="e">
        <f t="shared" si="30"/>
        <v>#DIV/0!</v>
      </c>
      <c r="G146" s="1507"/>
      <c r="H146" s="1211"/>
      <c r="I146" s="1208"/>
      <c r="J146" s="537" t="e">
        <f t="shared" si="31"/>
        <v>#DIV/0!</v>
      </c>
      <c r="K146" s="1507"/>
      <c r="L146" s="1211"/>
      <c r="M146" s="1208"/>
      <c r="N146" s="537" t="e">
        <f t="shared" si="32"/>
        <v>#DIV/0!</v>
      </c>
      <c r="O146" s="1507"/>
      <c r="P146" s="1211"/>
      <c r="Q146" s="1208"/>
      <c r="R146" s="537" t="e">
        <f t="shared" si="33"/>
        <v>#DIV/0!</v>
      </c>
      <c r="S146" s="1507"/>
      <c r="T146" s="1211"/>
      <c r="U146" s="1208"/>
      <c r="V146" s="537" t="e">
        <f t="shared" si="34"/>
        <v>#DIV/0!</v>
      </c>
    </row>
    <row r="147" spans="1:22" ht="18.75" customHeight="1">
      <c r="A147" s="85"/>
      <c r="B147" s="419" t="s">
        <v>423</v>
      </c>
      <c r="C147" s="1507"/>
      <c r="D147" s="1211"/>
      <c r="E147" s="1208"/>
      <c r="F147" s="537" t="e">
        <f t="shared" si="30"/>
        <v>#DIV/0!</v>
      </c>
      <c r="G147" s="1507"/>
      <c r="H147" s="1211"/>
      <c r="I147" s="1208"/>
      <c r="J147" s="537" t="e">
        <f t="shared" si="31"/>
        <v>#DIV/0!</v>
      </c>
      <c r="K147" s="1507"/>
      <c r="L147" s="1211"/>
      <c r="M147" s="1208"/>
      <c r="N147" s="537" t="e">
        <f t="shared" si="32"/>
        <v>#DIV/0!</v>
      </c>
      <c r="O147" s="1507"/>
      <c r="P147" s="1211"/>
      <c r="Q147" s="1208"/>
      <c r="R147" s="537" t="e">
        <f t="shared" si="33"/>
        <v>#DIV/0!</v>
      </c>
      <c r="S147" s="1507"/>
      <c r="T147" s="1211"/>
      <c r="U147" s="1208"/>
      <c r="V147" s="537" t="e">
        <f t="shared" si="34"/>
        <v>#DIV/0!</v>
      </c>
    </row>
    <row r="148" spans="1:22" ht="18.75" customHeight="1">
      <c r="A148" s="85"/>
      <c r="B148" s="419" t="s">
        <v>424</v>
      </c>
      <c r="C148" s="1507"/>
      <c r="D148" s="1211"/>
      <c r="E148" s="1208"/>
      <c r="F148" s="537" t="e">
        <f t="shared" si="30"/>
        <v>#DIV/0!</v>
      </c>
      <c r="G148" s="1507"/>
      <c r="H148" s="1211"/>
      <c r="I148" s="1208"/>
      <c r="J148" s="537" t="e">
        <f t="shared" si="31"/>
        <v>#DIV/0!</v>
      </c>
      <c r="K148" s="1507"/>
      <c r="L148" s="1211"/>
      <c r="M148" s="1208"/>
      <c r="N148" s="537" t="e">
        <f t="shared" si="32"/>
        <v>#DIV/0!</v>
      </c>
      <c r="O148" s="1507"/>
      <c r="P148" s="1211"/>
      <c r="Q148" s="1208"/>
      <c r="R148" s="537" t="e">
        <f t="shared" si="33"/>
        <v>#DIV/0!</v>
      </c>
      <c r="S148" s="1507"/>
      <c r="T148" s="1211"/>
      <c r="U148" s="1208"/>
      <c r="V148" s="537" t="e">
        <f t="shared" si="34"/>
        <v>#DIV/0!</v>
      </c>
    </row>
    <row r="149" spans="1:22" ht="18.75" customHeight="1">
      <c r="A149" s="85"/>
      <c r="B149" s="419" t="s">
        <v>424</v>
      </c>
      <c r="C149" s="1507"/>
      <c r="D149" s="1211"/>
      <c r="E149" s="1208"/>
      <c r="F149" s="537" t="e">
        <f t="shared" si="30"/>
        <v>#DIV/0!</v>
      </c>
      <c r="G149" s="1507"/>
      <c r="H149" s="1211"/>
      <c r="I149" s="1208"/>
      <c r="J149" s="537" t="e">
        <f t="shared" si="31"/>
        <v>#DIV/0!</v>
      </c>
      <c r="K149" s="1507"/>
      <c r="L149" s="1211"/>
      <c r="M149" s="1208"/>
      <c r="N149" s="537" t="e">
        <f t="shared" si="32"/>
        <v>#DIV/0!</v>
      </c>
      <c r="O149" s="1507"/>
      <c r="P149" s="1211"/>
      <c r="Q149" s="1208"/>
      <c r="R149" s="537" t="e">
        <f t="shared" si="33"/>
        <v>#DIV/0!</v>
      </c>
      <c r="S149" s="1507"/>
      <c r="T149" s="1211"/>
      <c r="U149" s="1208"/>
      <c r="V149" s="537" t="e">
        <f t="shared" si="34"/>
        <v>#DIV/0!</v>
      </c>
    </row>
    <row r="150" spans="1:22" ht="18.75" customHeight="1">
      <c r="A150" s="85"/>
      <c r="B150" s="419" t="s">
        <v>424</v>
      </c>
      <c r="C150" s="1507"/>
      <c r="D150" s="1211"/>
      <c r="E150" s="1208"/>
      <c r="F150" s="537" t="e">
        <f t="shared" si="30"/>
        <v>#DIV/0!</v>
      </c>
      <c r="G150" s="1507"/>
      <c r="H150" s="1211"/>
      <c r="I150" s="1208"/>
      <c r="J150" s="537" t="e">
        <f t="shared" si="31"/>
        <v>#DIV/0!</v>
      </c>
      <c r="K150" s="1507"/>
      <c r="L150" s="1211"/>
      <c r="M150" s="1208"/>
      <c r="N150" s="537" t="e">
        <f t="shared" si="32"/>
        <v>#DIV/0!</v>
      </c>
      <c r="O150" s="1507"/>
      <c r="P150" s="1211"/>
      <c r="Q150" s="1208"/>
      <c r="R150" s="537" t="e">
        <f t="shared" si="33"/>
        <v>#DIV/0!</v>
      </c>
      <c r="S150" s="1507"/>
      <c r="T150" s="1211"/>
      <c r="U150" s="1208"/>
      <c r="V150" s="537" t="e">
        <f t="shared" si="34"/>
        <v>#DIV/0!</v>
      </c>
    </row>
    <row r="151" spans="1:22" ht="18.75" customHeight="1">
      <c r="A151" s="85"/>
      <c r="B151" s="419" t="s">
        <v>425</v>
      </c>
      <c r="C151" s="1507"/>
      <c r="D151" s="1211"/>
      <c r="E151" s="1208"/>
      <c r="F151" s="537" t="e">
        <f t="shared" si="30"/>
        <v>#DIV/0!</v>
      </c>
      <c r="G151" s="1507"/>
      <c r="H151" s="1211"/>
      <c r="I151" s="1208"/>
      <c r="J151" s="537" t="e">
        <f t="shared" si="31"/>
        <v>#DIV/0!</v>
      </c>
      <c r="K151" s="1507"/>
      <c r="L151" s="1211"/>
      <c r="M151" s="1208"/>
      <c r="N151" s="537" t="e">
        <f t="shared" si="32"/>
        <v>#DIV/0!</v>
      </c>
      <c r="O151" s="1507"/>
      <c r="P151" s="1211"/>
      <c r="Q151" s="1208"/>
      <c r="R151" s="537" t="e">
        <f t="shared" si="33"/>
        <v>#DIV/0!</v>
      </c>
      <c r="S151" s="1507"/>
      <c r="T151" s="1211"/>
      <c r="U151" s="1208"/>
      <c r="V151" s="537" t="e">
        <f t="shared" si="34"/>
        <v>#DIV/0!</v>
      </c>
    </row>
    <row r="152" spans="1:22" ht="18.75" customHeight="1">
      <c r="A152" s="85"/>
      <c r="B152" s="419" t="s">
        <v>425</v>
      </c>
      <c r="C152" s="1507"/>
      <c r="D152" s="1211"/>
      <c r="E152" s="1208"/>
      <c r="F152" s="537" t="e">
        <f t="shared" si="30"/>
        <v>#DIV/0!</v>
      </c>
      <c r="G152" s="1507"/>
      <c r="H152" s="1211"/>
      <c r="I152" s="1208"/>
      <c r="J152" s="537" t="e">
        <f t="shared" si="31"/>
        <v>#DIV/0!</v>
      </c>
      <c r="K152" s="1507"/>
      <c r="L152" s="1211"/>
      <c r="M152" s="1208"/>
      <c r="N152" s="537" t="e">
        <f t="shared" si="32"/>
        <v>#DIV/0!</v>
      </c>
      <c r="O152" s="1507"/>
      <c r="P152" s="1211"/>
      <c r="Q152" s="1208"/>
      <c r="R152" s="537" t="e">
        <f t="shared" si="33"/>
        <v>#DIV/0!</v>
      </c>
      <c r="S152" s="1507"/>
      <c r="T152" s="1211"/>
      <c r="U152" s="1208"/>
      <c r="V152" s="537" t="e">
        <f t="shared" si="34"/>
        <v>#DIV/0!</v>
      </c>
    </row>
    <row r="153" spans="1:22" ht="18.75" customHeight="1">
      <c r="A153" s="85"/>
      <c r="B153" s="417" t="s">
        <v>425</v>
      </c>
      <c r="C153" s="1507"/>
      <c r="D153" s="1211"/>
      <c r="E153" s="1208"/>
      <c r="F153" s="537" t="e">
        <f t="shared" si="30"/>
        <v>#DIV/0!</v>
      </c>
      <c r="G153" s="1507"/>
      <c r="H153" s="1211"/>
      <c r="I153" s="1208"/>
      <c r="J153" s="537" t="e">
        <f t="shared" si="31"/>
        <v>#DIV/0!</v>
      </c>
      <c r="K153" s="1507"/>
      <c r="L153" s="1211"/>
      <c r="M153" s="1208"/>
      <c r="N153" s="537" t="e">
        <f t="shared" si="32"/>
        <v>#DIV/0!</v>
      </c>
      <c r="O153" s="1507"/>
      <c r="P153" s="1211"/>
      <c r="Q153" s="1208"/>
      <c r="R153" s="537" t="e">
        <f t="shared" si="33"/>
        <v>#DIV/0!</v>
      </c>
      <c r="S153" s="1507"/>
      <c r="T153" s="1211"/>
      <c r="U153" s="1208"/>
      <c r="V153" s="537" t="e">
        <f t="shared" si="34"/>
        <v>#DIV/0!</v>
      </c>
    </row>
    <row r="154" spans="1:22" ht="18.75" customHeight="1">
      <c r="A154" s="85"/>
      <c r="B154" s="417" t="s">
        <v>426</v>
      </c>
      <c r="C154" s="1507"/>
      <c r="D154" s="1211"/>
      <c r="E154" s="1208"/>
      <c r="F154" s="537" t="e">
        <f t="shared" si="30"/>
        <v>#DIV/0!</v>
      </c>
      <c r="G154" s="1507"/>
      <c r="H154" s="1211"/>
      <c r="I154" s="1208"/>
      <c r="J154" s="537" t="e">
        <f t="shared" si="31"/>
        <v>#DIV/0!</v>
      </c>
      <c r="K154" s="1507"/>
      <c r="L154" s="1211"/>
      <c r="M154" s="1208"/>
      <c r="N154" s="537" t="e">
        <f t="shared" si="32"/>
        <v>#DIV/0!</v>
      </c>
      <c r="O154" s="1507"/>
      <c r="P154" s="1211"/>
      <c r="Q154" s="1208"/>
      <c r="R154" s="537" t="e">
        <f t="shared" si="33"/>
        <v>#DIV/0!</v>
      </c>
      <c r="S154" s="1507"/>
      <c r="T154" s="1211"/>
      <c r="U154" s="1208"/>
      <c r="V154" s="537" t="e">
        <f t="shared" si="34"/>
        <v>#DIV/0!</v>
      </c>
    </row>
    <row r="155" spans="1:22" ht="18.75" customHeight="1">
      <c r="A155" s="85"/>
      <c r="B155" s="417" t="s">
        <v>427</v>
      </c>
      <c r="C155" s="1507"/>
      <c r="D155" s="1211"/>
      <c r="E155" s="1208"/>
      <c r="F155" s="537" t="e">
        <f t="shared" si="30"/>
        <v>#DIV/0!</v>
      </c>
      <c r="G155" s="1507"/>
      <c r="H155" s="1211"/>
      <c r="I155" s="1208"/>
      <c r="J155" s="537" t="e">
        <f t="shared" si="31"/>
        <v>#DIV/0!</v>
      </c>
      <c r="K155" s="1507"/>
      <c r="L155" s="1211"/>
      <c r="M155" s="1208"/>
      <c r="N155" s="537" t="e">
        <f t="shared" si="32"/>
        <v>#DIV/0!</v>
      </c>
      <c r="O155" s="1507"/>
      <c r="P155" s="1211"/>
      <c r="Q155" s="1208"/>
      <c r="R155" s="537" t="e">
        <f t="shared" si="33"/>
        <v>#DIV/0!</v>
      </c>
      <c r="S155" s="1507"/>
      <c r="T155" s="1211"/>
      <c r="U155" s="1208"/>
      <c r="V155" s="537" t="e">
        <f t="shared" si="34"/>
        <v>#DIV/0!</v>
      </c>
    </row>
    <row r="156" spans="1:22" ht="18.75" customHeight="1">
      <c r="A156" s="85"/>
      <c r="B156" s="417" t="s">
        <v>428</v>
      </c>
      <c r="C156" s="1507"/>
      <c r="D156" s="1211"/>
      <c r="E156" s="1208"/>
      <c r="F156" s="537" t="e">
        <f t="shared" si="30"/>
        <v>#DIV/0!</v>
      </c>
      <c r="G156" s="1507"/>
      <c r="H156" s="1211"/>
      <c r="I156" s="1208"/>
      <c r="J156" s="537" t="e">
        <f t="shared" si="31"/>
        <v>#DIV/0!</v>
      </c>
      <c r="K156" s="1507"/>
      <c r="L156" s="1211"/>
      <c r="M156" s="1208"/>
      <c r="N156" s="537" t="e">
        <f t="shared" si="32"/>
        <v>#DIV/0!</v>
      </c>
      <c r="O156" s="1507"/>
      <c r="P156" s="1211"/>
      <c r="Q156" s="1208"/>
      <c r="R156" s="537" t="e">
        <f t="shared" si="33"/>
        <v>#DIV/0!</v>
      </c>
      <c r="S156" s="1507"/>
      <c r="T156" s="1211"/>
      <c r="U156" s="1208"/>
      <c r="V156" s="537" t="e">
        <f t="shared" si="34"/>
        <v>#DIV/0!</v>
      </c>
    </row>
    <row r="157" spans="1:22" ht="18.75" customHeight="1">
      <c r="A157" s="85"/>
      <c r="B157" s="417" t="s">
        <v>429</v>
      </c>
      <c r="C157" s="1507"/>
      <c r="D157" s="1211"/>
      <c r="E157" s="1208"/>
      <c r="F157" s="537" t="e">
        <f t="shared" si="30"/>
        <v>#DIV/0!</v>
      </c>
      <c r="G157" s="1507"/>
      <c r="H157" s="1211"/>
      <c r="I157" s="1208"/>
      <c r="J157" s="537" t="e">
        <f t="shared" si="31"/>
        <v>#DIV/0!</v>
      </c>
      <c r="K157" s="1507"/>
      <c r="L157" s="1211"/>
      <c r="M157" s="1208"/>
      <c r="N157" s="537" t="e">
        <f t="shared" si="32"/>
        <v>#DIV/0!</v>
      </c>
      <c r="O157" s="1507"/>
      <c r="P157" s="1211"/>
      <c r="Q157" s="1208"/>
      <c r="R157" s="537" t="e">
        <f t="shared" si="33"/>
        <v>#DIV/0!</v>
      </c>
      <c r="S157" s="1507"/>
      <c r="T157" s="1211"/>
      <c r="U157" s="1208"/>
      <c r="V157" s="537" t="e">
        <f t="shared" si="34"/>
        <v>#DIV/0!</v>
      </c>
    </row>
    <row r="158" spans="1:22" ht="18.75" customHeight="1">
      <c r="A158" s="85"/>
      <c r="B158" s="417" t="s">
        <v>430</v>
      </c>
      <c r="C158" s="1507"/>
      <c r="D158" s="1211"/>
      <c r="E158" s="1208"/>
      <c r="F158" s="537" t="e">
        <f t="shared" si="30"/>
        <v>#DIV/0!</v>
      </c>
      <c r="G158" s="1507"/>
      <c r="H158" s="1211"/>
      <c r="I158" s="1208"/>
      <c r="J158" s="537" t="e">
        <f t="shared" si="31"/>
        <v>#DIV/0!</v>
      </c>
      <c r="K158" s="1507"/>
      <c r="L158" s="1211"/>
      <c r="M158" s="1208"/>
      <c r="N158" s="537" t="e">
        <f t="shared" si="32"/>
        <v>#DIV/0!</v>
      </c>
      <c r="O158" s="1507"/>
      <c r="P158" s="1211"/>
      <c r="Q158" s="1208"/>
      <c r="R158" s="537" t="e">
        <f t="shared" si="33"/>
        <v>#DIV/0!</v>
      </c>
      <c r="S158" s="1507"/>
      <c r="T158" s="1211"/>
      <c r="U158" s="1208"/>
      <c r="V158" s="537" t="e">
        <f t="shared" si="34"/>
        <v>#DIV/0!</v>
      </c>
    </row>
    <row r="159" spans="1:22" ht="18.75" customHeight="1">
      <c r="A159" s="85"/>
      <c r="B159" s="417" t="s">
        <v>431</v>
      </c>
      <c r="C159" s="1507"/>
      <c r="D159" s="1211"/>
      <c r="E159" s="1208"/>
      <c r="F159" s="537" t="e">
        <f t="shared" si="30"/>
        <v>#DIV/0!</v>
      </c>
      <c r="G159" s="1507"/>
      <c r="H159" s="1211"/>
      <c r="I159" s="1208"/>
      <c r="J159" s="537" t="e">
        <f t="shared" si="31"/>
        <v>#DIV/0!</v>
      </c>
      <c r="K159" s="1507"/>
      <c r="L159" s="1211"/>
      <c r="M159" s="1208"/>
      <c r="N159" s="537" t="e">
        <f t="shared" si="32"/>
        <v>#DIV/0!</v>
      </c>
      <c r="O159" s="1507"/>
      <c r="P159" s="1211"/>
      <c r="Q159" s="1208"/>
      <c r="R159" s="537" t="e">
        <f t="shared" si="33"/>
        <v>#DIV/0!</v>
      </c>
      <c r="S159" s="1507"/>
      <c r="T159" s="1211"/>
      <c r="U159" s="1208"/>
      <c r="V159" s="537" t="e">
        <f t="shared" si="34"/>
        <v>#DIV/0!</v>
      </c>
    </row>
    <row r="160" spans="1:22" ht="18.75" customHeight="1">
      <c r="A160" s="85"/>
      <c r="B160" s="417" t="s">
        <v>432</v>
      </c>
      <c r="C160" s="1511"/>
      <c r="D160" s="1219"/>
      <c r="E160" s="1220"/>
      <c r="F160" s="537" t="e">
        <f t="shared" si="30"/>
        <v>#DIV/0!</v>
      </c>
      <c r="G160" s="1511"/>
      <c r="H160" s="1219"/>
      <c r="I160" s="1220"/>
      <c r="J160" s="537" t="e">
        <f t="shared" si="31"/>
        <v>#DIV/0!</v>
      </c>
      <c r="K160" s="1511"/>
      <c r="L160" s="1219"/>
      <c r="M160" s="1220"/>
      <c r="N160" s="537" t="e">
        <f t="shared" si="32"/>
        <v>#DIV/0!</v>
      </c>
      <c r="O160" s="1511"/>
      <c r="P160" s="1219"/>
      <c r="Q160" s="1220"/>
      <c r="R160" s="537" t="e">
        <f t="shared" si="33"/>
        <v>#DIV/0!</v>
      </c>
      <c r="S160" s="1511"/>
      <c r="T160" s="1219"/>
      <c r="U160" s="1220"/>
      <c r="V160" s="537" t="e">
        <f t="shared" si="34"/>
        <v>#DIV/0!</v>
      </c>
    </row>
    <row r="161" spans="1:22" ht="18.75" customHeight="1">
      <c r="A161" s="85"/>
      <c r="B161" s="417" t="s">
        <v>433</v>
      </c>
      <c r="C161" s="1511"/>
      <c r="D161" s="1219"/>
      <c r="E161" s="1220"/>
      <c r="F161" s="537" t="e">
        <f t="shared" si="30"/>
        <v>#DIV/0!</v>
      </c>
      <c r="G161" s="1511"/>
      <c r="H161" s="1219"/>
      <c r="I161" s="1220"/>
      <c r="J161" s="537" t="e">
        <f t="shared" si="31"/>
        <v>#DIV/0!</v>
      </c>
      <c r="K161" s="1511"/>
      <c r="L161" s="1219"/>
      <c r="M161" s="1220"/>
      <c r="N161" s="537" t="e">
        <f t="shared" si="32"/>
        <v>#DIV/0!</v>
      </c>
      <c r="O161" s="1511"/>
      <c r="P161" s="1219"/>
      <c r="Q161" s="1220"/>
      <c r="R161" s="537" t="e">
        <f t="shared" si="33"/>
        <v>#DIV/0!</v>
      </c>
      <c r="S161" s="1511"/>
      <c r="T161" s="1219"/>
      <c r="U161" s="1220"/>
      <c r="V161" s="537" t="e">
        <f t="shared" si="34"/>
        <v>#DIV/0!</v>
      </c>
    </row>
    <row r="162" spans="1:22" ht="18.75" customHeight="1" thickBot="1">
      <c r="A162" s="85"/>
      <c r="B162" s="567" t="s">
        <v>285</v>
      </c>
      <c r="C162" s="1508"/>
      <c r="D162" s="1212"/>
      <c r="E162" s="1218"/>
      <c r="F162" s="537" t="e">
        <f t="shared" si="30"/>
        <v>#DIV/0!</v>
      </c>
      <c r="G162" s="1508"/>
      <c r="H162" s="1212"/>
      <c r="I162" s="1218"/>
      <c r="J162" s="537" t="e">
        <f t="shared" si="31"/>
        <v>#DIV/0!</v>
      </c>
      <c r="K162" s="1508"/>
      <c r="L162" s="1212"/>
      <c r="M162" s="1218"/>
      <c r="N162" s="537" t="e">
        <f t="shared" si="32"/>
        <v>#DIV/0!</v>
      </c>
      <c r="O162" s="1508"/>
      <c r="P162" s="1212"/>
      <c r="Q162" s="1218"/>
      <c r="R162" s="537" t="e">
        <f t="shared" si="33"/>
        <v>#DIV/0!</v>
      </c>
      <c r="S162" s="1508"/>
      <c r="T162" s="1212"/>
      <c r="U162" s="1218"/>
      <c r="V162" s="537" t="e">
        <f t="shared" si="34"/>
        <v>#DIV/0!</v>
      </c>
    </row>
    <row r="163" spans="1:22" ht="18.75" customHeight="1" thickBot="1">
      <c r="A163" s="85"/>
      <c r="B163" s="571" t="s">
        <v>2</v>
      </c>
      <c r="C163" s="578">
        <f>SUM(C165:C173)</f>
        <v>0</v>
      </c>
      <c r="D163" s="578">
        <f>SUM(D165:D173)</f>
        <v>0</v>
      </c>
      <c r="E163" s="579">
        <f>SUM(E165:E173)</f>
        <v>0</v>
      </c>
      <c r="F163" s="580" t="e">
        <f>(C163/D163)*1000</f>
        <v>#DIV/0!</v>
      </c>
      <c r="G163" s="578">
        <f>SUM(G165:G173)</f>
        <v>0</v>
      </c>
      <c r="H163" s="578">
        <f>SUM(H165:H173)</f>
        <v>0</v>
      </c>
      <c r="I163" s="579">
        <f>SUM(I165:I173)</f>
        <v>0</v>
      </c>
      <c r="J163" s="580" t="e">
        <f>(G163/H163)*1000</f>
        <v>#DIV/0!</v>
      </c>
      <c r="K163" s="578">
        <f>SUM(K165:K173)</f>
        <v>0</v>
      </c>
      <c r="L163" s="578">
        <f>SUM(L165:L173)</f>
        <v>0</v>
      </c>
      <c r="M163" s="579">
        <f>SUM(M165:M173)</f>
        <v>0</v>
      </c>
      <c r="N163" s="580" t="e">
        <f>(K163/L163)*1000</f>
        <v>#DIV/0!</v>
      </c>
      <c r="O163" s="578">
        <f>SUM(O165:O173)</f>
        <v>0</v>
      </c>
      <c r="P163" s="578">
        <f>SUM(P165:P173)</f>
        <v>0</v>
      </c>
      <c r="Q163" s="579">
        <f>SUM(Q165:Q173)</f>
        <v>0</v>
      </c>
      <c r="R163" s="580" t="e">
        <f>(O163/P163)*1000</f>
        <v>#DIV/0!</v>
      </c>
      <c r="S163" s="578">
        <f>SUM(S165:S173)</f>
        <v>0</v>
      </c>
      <c r="T163" s="578">
        <f>SUM(T165:T173)</f>
        <v>0</v>
      </c>
      <c r="U163" s="579">
        <f>SUM(U165:U173)</f>
        <v>0</v>
      </c>
      <c r="V163" s="580" t="e">
        <f>(S163/T163)*1000</f>
        <v>#DIV/0!</v>
      </c>
    </row>
    <row r="164" spans="1:22" ht="18.75" customHeight="1" thickBot="1">
      <c r="A164" s="45"/>
      <c r="B164" s="581" t="s">
        <v>839</v>
      </c>
      <c r="C164" s="574"/>
      <c r="D164" s="573"/>
      <c r="E164" s="574"/>
      <c r="F164" s="575"/>
      <c r="G164" s="574"/>
      <c r="H164" s="573"/>
      <c r="I164" s="574"/>
      <c r="J164" s="575"/>
      <c r="K164" s="574"/>
      <c r="L164" s="573"/>
      <c r="M164" s="574"/>
      <c r="N164" s="575"/>
      <c r="O164" s="574"/>
      <c r="P164" s="573"/>
      <c r="Q164" s="574"/>
      <c r="R164" s="575"/>
      <c r="S164" s="574"/>
      <c r="T164" s="573"/>
      <c r="U164" s="574"/>
      <c r="V164" s="575"/>
    </row>
    <row r="165" spans="1:22" ht="18.75" customHeight="1">
      <c r="A165" s="85"/>
      <c r="B165" s="419" t="s">
        <v>840</v>
      </c>
      <c r="C165" s="1509"/>
      <c r="D165" s="1214"/>
      <c r="E165" s="1215"/>
      <c r="F165" s="537" t="e">
        <f t="shared" ref="F165:F173" si="35">(C165/D165)*1000</f>
        <v>#DIV/0!</v>
      </c>
      <c r="G165" s="1509"/>
      <c r="H165" s="1214"/>
      <c r="I165" s="1215"/>
      <c r="J165" s="537" t="e">
        <f t="shared" ref="J165:J173" si="36">(G165/H165)*1000</f>
        <v>#DIV/0!</v>
      </c>
      <c r="K165" s="1509"/>
      <c r="L165" s="1214"/>
      <c r="M165" s="1215"/>
      <c r="N165" s="537" t="e">
        <f t="shared" ref="N165:N173" si="37">(K165/L165)*1000</f>
        <v>#DIV/0!</v>
      </c>
      <c r="O165" s="1509"/>
      <c r="P165" s="1214"/>
      <c r="Q165" s="1215"/>
      <c r="R165" s="537" t="e">
        <f t="shared" ref="R165:R173" si="38">(O165/P165)*1000</f>
        <v>#DIV/0!</v>
      </c>
      <c r="S165" s="1509"/>
      <c r="T165" s="1214"/>
      <c r="U165" s="1215"/>
      <c r="V165" s="537" t="e">
        <f t="shared" ref="V165:V173" si="39">(S165/T165)*1000</f>
        <v>#DIV/0!</v>
      </c>
    </row>
    <row r="166" spans="1:22" ht="18.75" customHeight="1">
      <c r="A166" s="85"/>
      <c r="B166" s="419" t="s">
        <v>841</v>
      </c>
      <c r="C166" s="1507"/>
      <c r="D166" s="1211"/>
      <c r="E166" s="1208"/>
      <c r="F166" s="537" t="e">
        <f t="shared" si="35"/>
        <v>#DIV/0!</v>
      </c>
      <c r="G166" s="1507"/>
      <c r="H166" s="1211"/>
      <c r="I166" s="1208"/>
      <c r="J166" s="537" t="e">
        <f t="shared" si="36"/>
        <v>#DIV/0!</v>
      </c>
      <c r="K166" s="1507"/>
      <c r="L166" s="1211"/>
      <c r="M166" s="1208"/>
      <c r="N166" s="537" t="e">
        <f t="shared" si="37"/>
        <v>#DIV/0!</v>
      </c>
      <c r="O166" s="1507"/>
      <c r="P166" s="1211"/>
      <c r="Q166" s="1208"/>
      <c r="R166" s="537" t="e">
        <f t="shared" si="38"/>
        <v>#DIV/0!</v>
      </c>
      <c r="S166" s="1507"/>
      <c r="T166" s="1211"/>
      <c r="U166" s="1208"/>
      <c r="V166" s="537" t="e">
        <f t="shared" si="39"/>
        <v>#DIV/0!</v>
      </c>
    </row>
    <row r="167" spans="1:22" ht="18.75" customHeight="1">
      <c r="A167" s="85"/>
      <c r="B167" s="419" t="s">
        <v>842</v>
      </c>
      <c r="C167" s="1507"/>
      <c r="D167" s="1211"/>
      <c r="E167" s="1208"/>
      <c r="F167" s="537" t="e">
        <f t="shared" si="35"/>
        <v>#DIV/0!</v>
      </c>
      <c r="G167" s="1507"/>
      <c r="H167" s="1211"/>
      <c r="I167" s="1208"/>
      <c r="J167" s="537" t="e">
        <f t="shared" si="36"/>
        <v>#DIV/0!</v>
      </c>
      <c r="K167" s="1507"/>
      <c r="L167" s="1211"/>
      <c r="M167" s="1208"/>
      <c r="N167" s="537" t="e">
        <f t="shared" si="37"/>
        <v>#DIV/0!</v>
      </c>
      <c r="O167" s="1507"/>
      <c r="P167" s="1211"/>
      <c r="Q167" s="1208"/>
      <c r="R167" s="537" t="e">
        <f t="shared" si="38"/>
        <v>#DIV/0!</v>
      </c>
      <c r="S167" s="1507"/>
      <c r="T167" s="1211"/>
      <c r="U167" s="1208"/>
      <c r="V167" s="537" t="e">
        <f t="shared" si="39"/>
        <v>#DIV/0!</v>
      </c>
    </row>
    <row r="168" spans="1:22" ht="18.75" customHeight="1">
      <c r="A168" s="85"/>
      <c r="B168" s="419" t="s">
        <v>843</v>
      </c>
      <c r="C168" s="1507"/>
      <c r="D168" s="1211"/>
      <c r="E168" s="1208"/>
      <c r="F168" s="537" t="e">
        <f t="shared" si="35"/>
        <v>#DIV/0!</v>
      </c>
      <c r="G168" s="1507"/>
      <c r="H168" s="1211"/>
      <c r="I168" s="1208"/>
      <c r="J168" s="537" t="e">
        <f t="shared" si="36"/>
        <v>#DIV/0!</v>
      </c>
      <c r="K168" s="1507"/>
      <c r="L168" s="1211"/>
      <c r="M168" s="1208"/>
      <c r="N168" s="537" t="e">
        <f t="shared" si="37"/>
        <v>#DIV/0!</v>
      </c>
      <c r="O168" s="1507"/>
      <c r="P168" s="1211"/>
      <c r="Q168" s="1208"/>
      <c r="R168" s="537" t="e">
        <f t="shared" si="38"/>
        <v>#DIV/0!</v>
      </c>
      <c r="S168" s="1507"/>
      <c r="T168" s="1211"/>
      <c r="U168" s="1208"/>
      <c r="V168" s="537" t="e">
        <f t="shared" si="39"/>
        <v>#DIV/0!</v>
      </c>
    </row>
    <row r="169" spans="1:22" ht="18.75" customHeight="1">
      <c r="A169" s="85"/>
      <c r="B169" s="419" t="s">
        <v>844</v>
      </c>
      <c r="C169" s="1507"/>
      <c r="D169" s="1211"/>
      <c r="E169" s="1208"/>
      <c r="F169" s="537" t="e">
        <f t="shared" si="35"/>
        <v>#DIV/0!</v>
      </c>
      <c r="G169" s="1507"/>
      <c r="H169" s="1211"/>
      <c r="I169" s="1208"/>
      <c r="J169" s="537" t="e">
        <f t="shared" si="36"/>
        <v>#DIV/0!</v>
      </c>
      <c r="K169" s="1507"/>
      <c r="L169" s="1211"/>
      <c r="M169" s="1208"/>
      <c r="N169" s="537" t="e">
        <f t="shared" si="37"/>
        <v>#DIV/0!</v>
      </c>
      <c r="O169" s="1507"/>
      <c r="P169" s="1211"/>
      <c r="Q169" s="1208"/>
      <c r="R169" s="537" t="e">
        <f t="shared" si="38"/>
        <v>#DIV/0!</v>
      </c>
      <c r="S169" s="1507"/>
      <c r="T169" s="1211"/>
      <c r="U169" s="1208"/>
      <c r="V169" s="537" t="e">
        <f t="shared" si="39"/>
        <v>#DIV/0!</v>
      </c>
    </row>
    <row r="170" spans="1:22" ht="18.75" customHeight="1">
      <c r="A170" s="85"/>
      <c r="B170" s="419" t="s">
        <v>845</v>
      </c>
      <c r="C170" s="1507"/>
      <c r="D170" s="1211"/>
      <c r="E170" s="1208"/>
      <c r="F170" s="537" t="e">
        <f t="shared" si="35"/>
        <v>#DIV/0!</v>
      </c>
      <c r="G170" s="1507"/>
      <c r="H170" s="1211"/>
      <c r="I170" s="1208"/>
      <c r="J170" s="537" t="e">
        <f t="shared" si="36"/>
        <v>#DIV/0!</v>
      </c>
      <c r="K170" s="1507"/>
      <c r="L170" s="1211"/>
      <c r="M170" s="1208"/>
      <c r="N170" s="537" t="e">
        <f t="shared" si="37"/>
        <v>#DIV/0!</v>
      </c>
      <c r="O170" s="1507"/>
      <c r="P170" s="1211"/>
      <c r="Q170" s="1208"/>
      <c r="R170" s="537" t="e">
        <f t="shared" si="38"/>
        <v>#DIV/0!</v>
      </c>
      <c r="S170" s="1507"/>
      <c r="T170" s="1211"/>
      <c r="U170" s="1208"/>
      <c r="V170" s="537" t="e">
        <f t="shared" si="39"/>
        <v>#DIV/0!</v>
      </c>
    </row>
    <row r="171" spans="1:22" ht="18.75" customHeight="1">
      <c r="A171" s="85"/>
      <c r="B171" s="419" t="s">
        <v>846</v>
      </c>
      <c r="C171" s="1507"/>
      <c r="D171" s="1211"/>
      <c r="E171" s="1208"/>
      <c r="F171" s="537" t="e">
        <f t="shared" si="35"/>
        <v>#DIV/0!</v>
      </c>
      <c r="G171" s="1507"/>
      <c r="H171" s="1211"/>
      <c r="I171" s="1208"/>
      <c r="J171" s="537" t="e">
        <f t="shared" si="36"/>
        <v>#DIV/0!</v>
      </c>
      <c r="K171" s="1507"/>
      <c r="L171" s="1211"/>
      <c r="M171" s="1208"/>
      <c r="N171" s="537" t="e">
        <f t="shared" si="37"/>
        <v>#DIV/0!</v>
      </c>
      <c r="O171" s="1507"/>
      <c r="P171" s="1211"/>
      <c r="Q171" s="1208"/>
      <c r="R171" s="537" t="e">
        <f t="shared" si="38"/>
        <v>#DIV/0!</v>
      </c>
      <c r="S171" s="1507"/>
      <c r="T171" s="1211"/>
      <c r="U171" s="1208"/>
      <c r="V171" s="537" t="e">
        <f t="shared" si="39"/>
        <v>#DIV/0!</v>
      </c>
    </row>
    <row r="172" spans="1:22" ht="18.75" customHeight="1">
      <c r="A172" s="85"/>
      <c r="B172" s="417" t="s">
        <v>847</v>
      </c>
      <c r="C172" s="1507"/>
      <c r="D172" s="1211"/>
      <c r="E172" s="1208"/>
      <c r="F172" s="537" t="e">
        <f t="shared" si="35"/>
        <v>#DIV/0!</v>
      </c>
      <c r="G172" s="1507"/>
      <c r="H172" s="1211"/>
      <c r="I172" s="1208"/>
      <c r="J172" s="537" t="e">
        <f t="shared" si="36"/>
        <v>#DIV/0!</v>
      </c>
      <c r="K172" s="1507"/>
      <c r="L172" s="1211"/>
      <c r="M172" s="1208"/>
      <c r="N172" s="537" t="e">
        <f t="shared" si="37"/>
        <v>#DIV/0!</v>
      </c>
      <c r="O172" s="1507"/>
      <c r="P172" s="1211"/>
      <c r="Q172" s="1208"/>
      <c r="R172" s="537" t="e">
        <f t="shared" si="38"/>
        <v>#DIV/0!</v>
      </c>
      <c r="S172" s="1507"/>
      <c r="T172" s="1211"/>
      <c r="U172" s="1208"/>
      <c r="V172" s="537" t="e">
        <f t="shared" si="39"/>
        <v>#DIV/0!</v>
      </c>
    </row>
    <row r="173" spans="1:22" ht="18.75" customHeight="1" thickBot="1">
      <c r="A173" s="85"/>
      <c r="B173" s="417" t="s">
        <v>285</v>
      </c>
      <c r="C173" s="1507"/>
      <c r="D173" s="1211"/>
      <c r="E173" s="1208"/>
      <c r="F173" s="537" t="e">
        <f t="shared" si="35"/>
        <v>#DIV/0!</v>
      </c>
      <c r="G173" s="1507"/>
      <c r="H173" s="1211"/>
      <c r="I173" s="1208"/>
      <c r="J173" s="537" t="e">
        <f t="shared" si="36"/>
        <v>#DIV/0!</v>
      </c>
      <c r="K173" s="1507"/>
      <c r="L173" s="1211"/>
      <c r="M173" s="1208"/>
      <c r="N173" s="537" t="e">
        <f t="shared" si="37"/>
        <v>#DIV/0!</v>
      </c>
      <c r="O173" s="1507"/>
      <c r="P173" s="1211"/>
      <c r="Q173" s="1208"/>
      <c r="R173" s="537" t="e">
        <f t="shared" si="38"/>
        <v>#DIV/0!</v>
      </c>
      <c r="S173" s="1507"/>
      <c r="T173" s="1211"/>
      <c r="U173" s="1208"/>
      <c r="V173" s="537" t="e">
        <f t="shared" si="39"/>
        <v>#DIV/0!</v>
      </c>
    </row>
    <row r="174" spans="1:22" ht="18.75" customHeight="1" thickBot="1">
      <c r="A174" s="85"/>
      <c r="B174" s="571" t="s">
        <v>12</v>
      </c>
      <c r="C174" s="578">
        <f>SUM(C176:C176)</f>
        <v>0</v>
      </c>
      <c r="D174" s="578">
        <f>SUM(D176:D176)</f>
        <v>0</v>
      </c>
      <c r="E174" s="579">
        <f>SUM(E176:E176)</f>
        <v>0</v>
      </c>
      <c r="F174" s="580" t="e">
        <f>(C174/D174)*1000</f>
        <v>#DIV/0!</v>
      </c>
      <c r="G174" s="578">
        <f>SUM(G176:G176)</f>
        <v>0</v>
      </c>
      <c r="H174" s="578">
        <f>SUM(H176:H176)</f>
        <v>0</v>
      </c>
      <c r="I174" s="579">
        <f>SUM(I176:I176)</f>
        <v>0</v>
      </c>
      <c r="J174" s="580" t="e">
        <f>(G174/H174)*1000</f>
        <v>#DIV/0!</v>
      </c>
      <c r="K174" s="578">
        <f>SUM(K176:K176)</f>
        <v>0</v>
      </c>
      <c r="L174" s="578">
        <f>SUM(L176:L176)</f>
        <v>0</v>
      </c>
      <c r="M174" s="579">
        <f>SUM(M176:M176)</f>
        <v>0</v>
      </c>
      <c r="N174" s="580" t="e">
        <f>(K174/L174)*1000</f>
        <v>#DIV/0!</v>
      </c>
      <c r="O174" s="578">
        <f>SUM(O176:O176)</f>
        <v>0</v>
      </c>
      <c r="P174" s="578">
        <f>SUM(P176:P176)</f>
        <v>0</v>
      </c>
      <c r="Q174" s="579">
        <f>SUM(Q176:Q176)</f>
        <v>0</v>
      </c>
      <c r="R174" s="580" t="e">
        <f>(O174/P174)*1000</f>
        <v>#DIV/0!</v>
      </c>
      <c r="S174" s="578">
        <f>SUM(S176:S176)</f>
        <v>0</v>
      </c>
      <c r="T174" s="578">
        <f>SUM(T176:T176)</f>
        <v>0</v>
      </c>
      <c r="U174" s="579">
        <f>SUM(U176:U176)</f>
        <v>0</v>
      </c>
      <c r="V174" s="580" t="e">
        <f>(S174/T174)*1000</f>
        <v>#DIV/0!</v>
      </c>
    </row>
    <row r="175" spans="1:22" ht="18.75" customHeight="1" thickBot="1">
      <c r="A175" s="45"/>
      <c r="B175" s="581" t="s">
        <v>361</v>
      </c>
      <c r="C175" s="574"/>
      <c r="D175" s="573"/>
      <c r="E175" s="574"/>
      <c r="F175" s="575"/>
      <c r="G175" s="574"/>
      <c r="H175" s="573"/>
      <c r="I175" s="574"/>
      <c r="J175" s="575"/>
      <c r="K175" s="574"/>
      <c r="L175" s="573"/>
      <c r="M175" s="574"/>
      <c r="N175" s="575"/>
      <c r="O175" s="574"/>
      <c r="P175" s="573"/>
      <c r="Q175" s="574"/>
      <c r="R175" s="575"/>
      <c r="S175" s="574"/>
      <c r="T175" s="573"/>
      <c r="U175" s="574"/>
      <c r="V175" s="575"/>
    </row>
    <row r="176" spans="1:22" ht="18.75" customHeight="1" thickBot="1">
      <c r="A176" s="85"/>
      <c r="B176" s="582" t="s">
        <v>183</v>
      </c>
      <c r="C176" s="1508"/>
      <c r="D176" s="1212"/>
      <c r="E176" s="1218"/>
      <c r="F176" s="428" t="e">
        <f t="shared" ref="F176" si="40">(C176/D176)*1000</f>
        <v>#DIV/0!</v>
      </c>
      <c r="G176" s="1508"/>
      <c r="H176" s="1212"/>
      <c r="I176" s="1218"/>
      <c r="J176" s="428" t="e">
        <f t="shared" ref="J176" si="41">(G176/H176)*1000</f>
        <v>#DIV/0!</v>
      </c>
      <c r="K176" s="1508"/>
      <c r="L176" s="1212"/>
      <c r="M176" s="1218"/>
      <c r="N176" s="428" t="e">
        <f t="shared" ref="N176" si="42">(K176/L176)*1000</f>
        <v>#DIV/0!</v>
      </c>
      <c r="O176" s="1508"/>
      <c r="P176" s="1212"/>
      <c r="Q176" s="1218"/>
      <c r="R176" s="428" t="e">
        <f t="shared" ref="R176" si="43">(O176/P176)*1000</f>
        <v>#DIV/0!</v>
      </c>
      <c r="S176" s="1508"/>
      <c r="T176" s="1212"/>
      <c r="U176" s="1218"/>
      <c r="V176" s="428" t="e">
        <f t="shared" ref="V176" si="44">(S176/T176)*1000</f>
        <v>#DIV/0!</v>
      </c>
    </row>
    <row r="177" spans="1:122" ht="18.75" customHeight="1">
      <c r="A177" s="85"/>
      <c r="B177" s="131"/>
      <c r="C177" s="132"/>
      <c r="D177" s="132"/>
      <c r="E177" s="132"/>
      <c r="F177" s="132"/>
      <c r="G177" s="132"/>
      <c r="H177" s="132"/>
      <c r="I177" s="132"/>
      <c r="J177" s="132"/>
      <c r="K177" s="132"/>
      <c r="L177" s="132"/>
      <c r="M177" s="132"/>
      <c r="N177" s="132"/>
      <c r="O177" s="132"/>
      <c r="P177" s="132"/>
      <c r="Q177" s="132"/>
      <c r="R177" s="132"/>
      <c r="S177" s="132"/>
      <c r="T177" s="132"/>
      <c r="U177" s="132"/>
      <c r="V177" s="132"/>
    </row>
    <row r="178" spans="1:122">
      <c r="A178" s="85"/>
      <c r="B178" s="131"/>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c r="BO178" s="85"/>
      <c r="BP178" s="85"/>
      <c r="BQ178" s="85"/>
      <c r="BR178" s="85"/>
      <c r="BS178" s="85"/>
      <c r="BT178" s="85"/>
      <c r="BU178" s="85"/>
      <c r="BV178" s="85"/>
      <c r="BW178" s="85"/>
      <c r="BX178" s="85"/>
      <c r="BY178" s="85"/>
      <c r="BZ178" s="85"/>
      <c r="CA178" s="85"/>
      <c r="CB178" s="85"/>
      <c r="CC178" s="85"/>
      <c r="CD178" s="85"/>
    </row>
    <row r="179" spans="1:122" ht="16.5" thickBot="1">
      <c r="A179" s="85"/>
      <c r="B179" s="19" t="s">
        <v>637</v>
      </c>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row>
    <row r="180" spans="1:122" ht="30" customHeight="1" thickBot="1">
      <c r="A180" s="85"/>
      <c r="B180" s="285"/>
      <c r="C180" s="1665" t="s">
        <v>700</v>
      </c>
      <c r="D180" s="1666"/>
      <c r="E180" s="1666"/>
      <c r="F180" s="1666"/>
      <c r="G180" s="1666"/>
      <c r="H180" s="1666"/>
      <c r="I180" s="1666"/>
      <c r="J180" s="1667"/>
      <c r="K180" s="1665" t="s">
        <v>268</v>
      </c>
      <c r="L180" s="1666"/>
      <c r="M180" s="1666"/>
      <c r="N180" s="1666"/>
      <c r="O180" s="1666"/>
      <c r="P180" s="1666"/>
      <c r="Q180" s="1666"/>
      <c r="R180" s="1667"/>
      <c r="S180" s="1668" t="s">
        <v>269</v>
      </c>
      <c r="T180" s="1669"/>
      <c r="U180" s="1669"/>
      <c r="V180" s="1669"/>
      <c r="W180" s="1669"/>
      <c r="X180" s="1669"/>
      <c r="Y180" s="1669"/>
      <c r="Z180" s="1670"/>
      <c r="AA180" s="1668" t="s">
        <v>270</v>
      </c>
      <c r="AB180" s="1669"/>
      <c r="AC180" s="1669"/>
      <c r="AD180" s="1669"/>
      <c r="AE180" s="1669"/>
      <c r="AF180" s="1669"/>
      <c r="AG180" s="1669"/>
      <c r="AH180" s="1670"/>
      <c r="AI180" s="1668" t="s">
        <v>271</v>
      </c>
      <c r="AJ180" s="1669"/>
      <c r="AK180" s="1669"/>
      <c r="AL180" s="1669"/>
      <c r="AM180" s="1669"/>
      <c r="AN180" s="1669"/>
      <c r="AO180" s="1669"/>
      <c r="AP180" s="1670"/>
      <c r="CM180" s="281"/>
      <c r="CN180" s="281"/>
      <c r="CO180" s="281"/>
      <c r="CP180" s="281"/>
      <c r="CQ180" s="281"/>
      <c r="CR180" s="281"/>
      <c r="CS180" s="281"/>
      <c r="CT180" s="281"/>
      <c r="CU180" s="281"/>
      <c r="CV180" s="281"/>
      <c r="CW180" s="281"/>
      <c r="CX180" s="281"/>
      <c r="CY180" s="281"/>
      <c r="CZ180" s="281"/>
      <c r="DA180" s="281"/>
      <c r="DB180" s="281"/>
      <c r="DC180" s="281"/>
      <c r="DD180" s="281"/>
      <c r="DE180" s="281"/>
      <c r="DF180" s="281"/>
      <c r="DG180" s="281"/>
      <c r="DH180" s="281"/>
      <c r="DI180" s="281"/>
      <c r="DJ180" s="281"/>
      <c r="DK180" s="281"/>
      <c r="DL180" s="281"/>
      <c r="DM180" s="281"/>
      <c r="DN180" s="281"/>
      <c r="DO180" s="281"/>
      <c r="DP180" s="281"/>
      <c r="DQ180" s="281"/>
      <c r="DR180" s="281"/>
    </row>
    <row r="181" spans="1:122" s="281" customFormat="1" ht="26.25" thickBot="1">
      <c r="A181" s="286"/>
      <c r="B181" s="284"/>
      <c r="C181" s="1660" t="s">
        <v>441</v>
      </c>
      <c r="D181" s="1661"/>
      <c r="E181" s="1661"/>
      <c r="F181" s="1661"/>
      <c r="G181" s="1662"/>
      <c r="H181" s="1663" t="s">
        <v>442</v>
      </c>
      <c r="I181" s="1664"/>
      <c r="J181" s="583" t="s">
        <v>443</v>
      </c>
      <c r="K181" s="1660" t="s">
        <v>441</v>
      </c>
      <c r="L181" s="1661"/>
      <c r="M181" s="1661"/>
      <c r="N181" s="1661"/>
      <c r="O181" s="1662"/>
      <c r="P181" s="1663" t="s">
        <v>442</v>
      </c>
      <c r="Q181" s="1664"/>
      <c r="R181" s="583" t="s">
        <v>443</v>
      </c>
      <c r="S181" s="1660" t="s">
        <v>441</v>
      </c>
      <c r="T181" s="1661"/>
      <c r="U181" s="1661"/>
      <c r="V181" s="1661"/>
      <c r="W181" s="1662"/>
      <c r="X181" s="1663" t="s">
        <v>442</v>
      </c>
      <c r="Y181" s="1664"/>
      <c r="Z181" s="583" t="s">
        <v>443</v>
      </c>
      <c r="AA181" s="1660" t="s">
        <v>441</v>
      </c>
      <c r="AB181" s="1661"/>
      <c r="AC181" s="1661"/>
      <c r="AD181" s="1661"/>
      <c r="AE181" s="1662"/>
      <c r="AF181" s="1663" t="s">
        <v>442</v>
      </c>
      <c r="AG181" s="1664"/>
      <c r="AH181" s="583" t="s">
        <v>443</v>
      </c>
      <c r="AI181" s="1660" t="s">
        <v>441</v>
      </c>
      <c r="AJ181" s="1661"/>
      <c r="AK181" s="1661"/>
      <c r="AL181" s="1661"/>
      <c r="AM181" s="1662"/>
      <c r="AN181" s="1663" t="s">
        <v>442</v>
      </c>
      <c r="AO181" s="1664"/>
      <c r="AP181" s="583" t="s">
        <v>443</v>
      </c>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280"/>
      <c r="CN181" s="280"/>
      <c r="CO181" s="280"/>
      <c r="CP181" s="280"/>
      <c r="CQ181" s="280"/>
      <c r="CR181" s="280"/>
      <c r="CS181" s="280"/>
      <c r="CT181" s="280"/>
      <c r="CU181" s="280"/>
      <c r="CV181" s="280"/>
      <c r="CW181" s="280"/>
      <c r="CX181" s="280"/>
      <c r="CY181" s="280"/>
      <c r="CZ181" s="280"/>
      <c r="DA181" s="280"/>
      <c r="DB181" s="280"/>
      <c r="DC181" s="280"/>
      <c r="DD181" s="280"/>
      <c r="DE181" s="280"/>
      <c r="DF181" s="280"/>
      <c r="DG181" s="280"/>
      <c r="DH181" s="280"/>
      <c r="DI181" s="280"/>
      <c r="DJ181" s="280"/>
      <c r="DK181" s="280"/>
      <c r="DL181" s="280"/>
      <c r="DM181" s="280"/>
      <c r="DN181" s="280"/>
      <c r="DO181" s="280"/>
      <c r="DP181" s="280"/>
      <c r="DQ181" s="280"/>
      <c r="DR181" s="280"/>
    </row>
    <row r="182" spans="1:122" s="280" customFormat="1" ht="27.75" customHeight="1" thickBot="1">
      <c r="A182" s="133"/>
      <c r="B182" s="135"/>
      <c r="C182" s="136" t="s">
        <v>444</v>
      </c>
      <c r="D182" s="137" t="s">
        <v>445</v>
      </c>
      <c r="E182" s="137" t="s">
        <v>446</v>
      </c>
      <c r="F182" s="137" t="s">
        <v>447</v>
      </c>
      <c r="G182" s="1102" t="s">
        <v>98</v>
      </c>
      <c r="H182" s="139" t="s">
        <v>448</v>
      </c>
      <c r="I182" s="139" t="s">
        <v>46</v>
      </c>
      <c r="J182" s="584" t="s">
        <v>46</v>
      </c>
      <c r="K182" s="136" t="s">
        <v>444</v>
      </c>
      <c r="L182" s="137" t="s">
        <v>445</v>
      </c>
      <c r="M182" s="137" t="s">
        <v>446</v>
      </c>
      <c r="N182" s="137" t="s">
        <v>447</v>
      </c>
      <c r="O182" s="138" t="s">
        <v>98</v>
      </c>
      <c r="P182" s="139" t="s">
        <v>448</v>
      </c>
      <c r="Q182" s="139" t="s">
        <v>46</v>
      </c>
      <c r="R182" s="584" t="s">
        <v>46</v>
      </c>
      <c r="S182" s="136" t="s">
        <v>444</v>
      </c>
      <c r="T182" s="137" t="s">
        <v>445</v>
      </c>
      <c r="U182" s="137" t="s">
        <v>446</v>
      </c>
      <c r="V182" s="137" t="s">
        <v>447</v>
      </c>
      <c r="W182" s="138" t="s">
        <v>98</v>
      </c>
      <c r="X182" s="139" t="s">
        <v>448</v>
      </c>
      <c r="Y182" s="139" t="s">
        <v>46</v>
      </c>
      <c r="Z182" s="584" t="s">
        <v>46</v>
      </c>
      <c r="AA182" s="136" t="s">
        <v>444</v>
      </c>
      <c r="AB182" s="137" t="s">
        <v>445</v>
      </c>
      <c r="AC182" s="137" t="s">
        <v>446</v>
      </c>
      <c r="AD182" s="137" t="s">
        <v>447</v>
      </c>
      <c r="AE182" s="138" t="s">
        <v>98</v>
      </c>
      <c r="AF182" s="139" t="s">
        <v>448</v>
      </c>
      <c r="AG182" s="139" t="s">
        <v>46</v>
      </c>
      <c r="AH182" s="584" t="s">
        <v>46</v>
      </c>
      <c r="AI182" s="136" t="s">
        <v>444</v>
      </c>
      <c r="AJ182" s="137" t="s">
        <v>445</v>
      </c>
      <c r="AK182" s="137" t="s">
        <v>446</v>
      </c>
      <c r="AL182" s="137" t="s">
        <v>447</v>
      </c>
      <c r="AM182" s="138" t="s">
        <v>98</v>
      </c>
      <c r="AN182" s="139" t="s">
        <v>448</v>
      </c>
      <c r="AO182" s="139" t="s">
        <v>46</v>
      </c>
      <c r="AP182" s="584" t="s">
        <v>46</v>
      </c>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row>
    <row r="183" spans="1:122" s="280" customFormat="1" ht="30" customHeight="1" thickBot="1">
      <c r="A183" s="134"/>
      <c r="B183" s="585" t="s">
        <v>449</v>
      </c>
      <c r="C183" s="431" t="s">
        <v>37</v>
      </c>
      <c r="D183" s="431" t="s">
        <v>37</v>
      </c>
      <c r="E183" s="431" t="s">
        <v>37</v>
      </c>
      <c r="F183" s="431" t="s">
        <v>37</v>
      </c>
      <c r="G183" s="586" t="s">
        <v>37</v>
      </c>
      <c r="H183" s="432" t="s">
        <v>37</v>
      </c>
      <c r="I183" s="432" t="s">
        <v>37</v>
      </c>
      <c r="J183" s="587" t="s">
        <v>37</v>
      </c>
      <c r="K183" s="431" t="s">
        <v>37</v>
      </c>
      <c r="L183" s="431" t="s">
        <v>37</v>
      </c>
      <c r="M183" s="431" t="s">
        <v>37</v>
      </c>
      <c r="N183" s="431" t="s">
        <v>37</v>
      </c>
      <c r="O183" s="586" t="s">
        <v>37</v>
      </c>
      <c r="P183" s="432" t="s">
        <v>37</v>
      </c>
      <c r="Q183" s="432" t="s">
        <v>37</v>
      </c>
      <c r="R183" s="587" t="s">
        <v>37</v>
      </c>
      <c r="S183" s="431" t="s">
        <v>37</v>
      </c>
      <c r="T183" s="431" t="s">
        <v>37</v>
      </c>
      <c r="U183" s="431" t="s">
        <v>37</v>
      </c>
      <c r="V183" s="431" t="s">
        <v>37</v>
      </c>
      <c r="W183" s="586" t="s">
        <v>37</v>
      </c>
      <c r="X183" s="432" t="s">
        <v>37</v>
      </c>
      <c r="Y183" s="432" t="s">
        <v>37</v>
      </c>
      <c r="Z183" s="587" t="s">
        <v>37</v>
      </c>
      <c r="AA183" s="431" t="s">
        <v>37</v>
      </c>
      <c r="AB183" s="431" t="s">
        <v>37</v>
      </c>
      <c r="AC183" s="431" t="s">
        <v>37</v>
      </c>
      <c r="AD183" s="431" t="s">
        <v>37</v>
      </c>
      <c r="AE183" s="586" t="s">
        <v>37</v>
      </c>
      <c r="AF183" s="432" t="s">
        <v>37</v>
      </c>
      <c r="AG183" s="432" t="s">
        <v>37</v>
      </c>
      <c r="AH183" s="587" t="s">
        <v>37</v>
      </c>
      <c r="AI183" s="431" t="s">
        <v>37</v>
      </c>
      <c r="AJ183" s="431" t="s">
        <v>37</v>
      </c>
      <c r="AK183" s="431" t="s">
        <v>37</v>
      </c>
      <c r="AL183" s="431" t="s">
        <v>37</v>
      </c>
      <c r="AM183" s="586" t="s">
        <v>37</v>
      </c>
      <c r="AN183" s="432" t="s">
        <v>37</v>
      </c>
      <c r="AO183" s="432" t="s">
        <v>37</v>
      </c>
      <c r="AP183" s="587" t="s">
        <v>37</v>
      </c>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row>
    <row r="184" spans="1:122" ht="15.75" thickBot="1">
      <c r="A184" s="134"/>
      <c r="B184" s="588" t="s">
        <v>450</v>
      </c>
      <c r="C184" s="589"/>
      <c r="D184" s="590"/>
      <c r="E184" s="590"/>
      <c r="F184" s="591"/>
      <c r="G184" s="592"/>
      <c r="H184" s="593"/>
      <c r="I184" s="593"/>
      <c r="J184" s="594"/>
      <c r="K184" s="595"/>
      <c r="L184" s="593"/>
      <c r="M184" s="593"/>
      <c r="N184" s="591"/>
      <c r="O184" s="592"/>
      <c r="P184" s="593"/>
      <c r="Q184" s="593"/>
      <c r="R184" s="594"/>
      <c r="S184" s="595"/>
      <c r="T184" s="593"/>
      <c r="U184" s="593"/>
      <c r="V184" s="591"/>
      <c r="W184" s="592"/>
      <c r="X184" s="593"/>
      <c r="Y184" s="593"/>
      <c r="Z184" s="594"/>
      <c r="AA184" s="595"/>
      <c r="AB184" s="593"/>
      <c r="AC184" s="593"/>
      <c r="AD184" s="591"/>
      <c r="AE184" s="592"/>
      <c r="AF184" s="593"/>
      <c r="AG184" s="593"/>
      <c r="AH184" s="594"/>
      <c r="AI184" s="595"/>
      <c r="AJ184" s="593"/>
      <c r="AK184" s="593"/>
      <c r="AL184" s="591"/>
      <c r="AM184" s="592"/>
      <c r="AN184" s="593"/>
      <c r="AO184" s="593"/>
      <c r="AP184" s="594"/>
    </row>
    <row r="185" spans="1:122" ht="18.75" customHeight="1">
      <c r="A185" s="45"/>
      <c r="B185" s="568" t="s">
        <v>5</v>
      </c>
      <c r="C185" s="1554"/>
      <c r="D185" s="1554"/>
      <c r="E185" s="1554"/>
      <c r="F185" s="1554"/>
      <c r="G185" s="1554">
        <f>SUM(C185,D185)</f>
        <v>0</v>
      </c>
      <c r="H185" s="1554"/>
      <c r="I185" s="1554"/>
      <c r="J185" s="1555"/>
      <c r="K185" s="1554"/>
      <c r="L185" s="1554"/>
      <c r="M185" s="1554"/>
      <c r="N185" s="1554"/>
      <c r="O185" s="1554">
        <f>SUM(K185,L185)</f>
        <v>0</v>
      </c>
      <c r="P185" s="1554"/>
      <c r="Q185" s="1554"/>
      <c r="R185" s="1555"/>
      <c r="S185" s="1554"/>
      <c r="T185" s="1554"/>
      <c r="U185" s="1554"/>
      <c r="V185" s="1554"/>
      <c r="W185" s="1554">
        <f>SUM(S185,T185)</f>
        <v>0</v>
      </c>
      <c r="X185" s="1554"/>
      <c r="Y185" s="1554"/>
      <c r="Z185" s="1555"/>
      <c r="AA185" s="1554"/>
      <c r="AB185" s="1554"/>
      <c r="AC185" s="1554"/>
      <c r="AD185" s="1554"/>
      <c r="AE185" s="1554">
        <f>SUM(AA185,AB185)</f>
        <v>0</v>
      </c>
      <c r="AF185" s="1554"/>
      <c r="AG185" s="1554"/>
      <c r="AH185" s="1555"/>
      <c r="AI185" s="1554"/>
      <c r="AJ185" s="1554"/>
      <c r="AK185" s="1554"/>
      <c r="AL185" s="1554"/>
      <c r="AM185" s="1554">
        <f>SUM(AI185,AJ185)</f>
        <v>0</v>
      </c>
      <c r="AN185" s="1554"/>
      <c r="AO185" s="1554"/>
      <c r="AP185" s="1555"/>
    </row>
    <row r="186" spans="1:122" ht="18.75" customHeight="1">
      <c r="A186" s="85"/>
      <c r="B186" s="419" t="s">
        <v>6</v>
      </c>
      <c r="C186" s="1556"/>
      <c r="D186" s="1556"/>
      <c r="E186" s="1556"/>
      <c r="F186" s="1556"/>
      <c r="G186" s="1556">
        <f t="shared" ref="G186:G193" si="45">SUM(C186,D186)</f>
        <v>0</v>
      </c>
      <c r="H186" s="1556"/>
      <c r="I186" s="1556"/>
      <c r="J186" s="1557"/>
      <c r="K186" s="1556"/>
      <c r="L186" s="1556"/>
      <c r="M186" s="1556"/>
      <c r="N186" s="1556"/>
      <c r="O186" s="1556">
        <f t="shared" ref="O186:O193" si="46">SUM(K186,L186)</f>
        <v>0</v>
      </c>
      <c r="P186" s="1556"/>
      <c r="Q186" s="1556"/>
      <c r="R186" s="1557"/>
      <c r="S186" s="1556"/>
      <c r="T186" s="1556"/>
      <c r="U186" s="1556"/>
      <c r="V186" s="1556"/>
      <c r="W186" s="1556">
        <f t="shared" ref="W186:W193" si="47">SUM(S186,T186)</f>
        <v>0</v>
      </c>
      <c r="X186" s="1556"/>
      <c r="Y186" s="1556"/>
      <c r="Z186" s="1557"/>
      <c r="AA186" s="1556"/>
      <c r="AB186" s="1556"/>
      <c r="AC186" s="1556"/>
      <c r="AD186" s="1556"/>
      <c r="AE186" s="1556">
        <f t="shared" ref="AE186:AE193" si="48">SUM(AA186,AB186)</f>
        <v>0</v>
      </c>
      <c r="AF186" s="1556"/>
      <c r="AG186" s="1556"/>
      <c r="AH186" s="1557"/>
      <c r="AI186" s="1556"/>
      <c r="AJ186" s="1556"/>
      <c r="AK186" s="1556"/>
      <c r="AL186" s="1556"/>
      <c r="AM186" s="1556">
        <f t="shared" ref="AM186:AM193" si="49">SUM(AI186,AJ186)</f>
        <v>0</v>
      </c>
      <c r="AN186" s="1556"/>
      <c r="AO186" s="1556"/>
      <c r="AP186" s="1557"/>
    </row>
    <row r="187" spans="1:122" ht="18.75" customHeight="1">
      <c r="A187" s="85"/>
      <c r="B187" s="419" t="s">
        <v>7</v>
      </c>
      <c r="C187" s="1556"/>
      <c r="D187" s="1556"/>
      <c r="E187" s="1556"/>
      <c r="F187" s="1556"/>
      <c r="G187" s="1556">
        <f t="shared" si="45"/>
        <v>0</v>
      </c>
      <c r="H187" s="1556"/>
      <c r="I187" s="1556"/>
      <c r="J187" s="1557"/>
      <c r="K187" s="1556"/>
      <c r="L187" s="1556"/>
      <c r="M187" s="1556"/>
      <c r="N187" s="1556"/>
      <c r="O187" s="1556">
        <f t="shared" si="46"/>
        <v>0</v>
      </c>
      <c r="P187" s="1556"/>
      <c r="Q187" s="1556"/>
      <c r="R187" s="1557"/>
      <c r="S187" s="1556"/>
      <c r="T187" s="1556"/>
      <c r="U187" s="1556"/>
      <c r="V187" s="1556"/>
      <c r="W187" s="1556">
        <f t="shared" si="47"/>
        <v>0</v>
      </c>
      <c r="X187" s="1556"/>
      <c r="Y187" s="1556"/>
      <c r="Z187" s="1557"/>
      <c r="AA187" s="1556"/>
      <c r="AB187" s="1556"/>
      <c r="AC187" s="1556"/>
      <c r="AD187" s="1556"/>
      <c r="AE187" s="1556">
        <f t="shared" si="48"/>
        <v>0</v>
      </c>
      <c r="AF187" s="1556"/>
      <c r="AG187" s="1556"/>
      <c r="AH187" s="1557"/>
      <c r="AI187" s="1556"/>
      <c r="AJ187" s="1556"/>
      <c r="AK187" s="1556"/>
      <c r="AL187" s="1556"/>
      <c r="AM187" s="1556">
        <f t="shared" si="49"/>
        <v>0</v>
      </c>
      <c r="AN187" s="1556"/>
      <c r="AO187" s="1556"/>
      <c r="AP187" s="1557"/>
    </row>
    <row r="188" spans="1:122" ht="18.75" customHeight="1">
      <c r="A188" s="85"/>
      <c r="B188" s="419" t="s">
        <v>8</v>
      </c>
      <c r="C188" s="1556"/>
      <c r="D188" s="1556"/>
      <c r="E188" s="1556"/>
      <c r="F188" s="1556"/>
      <c r="G188" s="1556">
        <f t="shared" si="45"/>
        <v>0</v>
      </c>
      <c r="H188" s="1556"/>
      <c r="I188" s="1556"/>
      <c r="J188" s="1557"/>
      <c r="K188" s="1556"/>
      <c r="L188" s="1556"/>
      <c r="M188" s="1556"/>
      <c r="N188" s="1556"/>
      <c r="O188" s="1556">
        <f t="shared" si="46"/>
        <v>0</v>
      </c>
      <c r="P188" s="1556"/>
      <c r="Q188" s="1556"/>
      <c r="R188" s="1557"/>
      <c r="S188" s="1556"/>
      <c r="T188" s="1556"/>
      <c r="U188" s="1556"/>
      <c r="V188" s="1556"/>
      <c r="W188" s="1556">
        <f t="shared" si="47"/>
        <v>0</v>
      </c>
      <c r="X188" s="1556"/>
      <c r="Y188" s="1556"/>
      <c r="Z188" s="1557"/>
      <c r="AA188" s="1556"/>
      <c r="AB188" s="1556"/>
      <c r="AC188" s="1556"/>
      <c r="AD188" s="1556"/>
      <c r="AE188" s="1556">
        <f t="shared" si="48"/>
        <v>0</v>
      </c>
      <c r="AF188" s="1556"/>
      <c r="AG188" s="1556"/>
      <c r="AH188" s="1557"/>
      <c r="AI188" s="1556"/>
      <c r="AJ188" s="1556"/>
      <c r="AK188" s="1556"/>
      <c r="AL188" s="1556"/>
      <c r="AM188" s="1556">
        <f t="shared" si="49"/>
        <v>0</v>
      </c>
      <c r="AN188" s="1556"/>
      <c r="AO188" s="1556"/>
      <c r="AP188" s="1557"/>
    </row>
    <row r="189" spans="1:122" ht="18.75" customHeight="1">
      <c r="A189" s="85"/>
      <c r="B189" s="419" t="s">
        <v>848</v>
      </c>
      <c r="C189" s="1556"/>
      <c r="D189" s="1556"/>
      <c r="E189" s="1556"/>
      <c r="F189" s="1556"/>
      <c r="G189" s="1556">
        <f t="shared" si="45"/>
        <v>0</v>
      </c>
      <c r="H189" s="1556"/>
      <c r="I189" s="1556"/>
      <c r="J189" s="1557"/>
      <c r="K189" s="1556"/>
      <c r="L189" s="1556"/>
      <c r="M189" s="1556"/>
      <c r="N189" s="1556"/>
      <c r="O189" s="1556">
        <f t="shared" si="46"/>
        <v>0</v>
      </c>
      <c r="P189" s="1556"/>
      <c r="Q189" s="1556"/>
      <c r="R189" s="1557"/>
      <c r="S189" s="1556"/>
      <c r="T189" s="1556"/>
      <c r="U189" s="1556"/>
      <c r="V189" s="1556"/>
      <c r="W189" s="1556">
        <f t="shared" si="47"/>
        <v>0</v>
      </c>
      <c r="X189" s="1556"/>
      <c r="Y189" s="1556"/>
      <c r="Z189" s="1557"/>
      <c r="AA189" s="1556"/>
      <c r="AB189" s="1556"/>
      <c r="AC189" s="1556"/>
      <c r="AD189" s="1556"/>
      <c r="AE189" s="1556">
        <f t="shared" si="48"/>
        <v>0</v>
      </c>
      <c r="AF189" s="1556"/>
      <c r="AG189" s="1556"/>
      <c r="AH189" s="1557"/>
      <c r="AI189" s="1556"/>
      <c r="AJ189" s="1556"/>
      <c r="AK189" s="1556"/>
      <c r="AL189" s="1556"/>
      <c r="AM189" s="1556">
        <f t="shared" si="49"/>
        <v>0</v>
      </c>
      <c r="AN189" s="1556"/>
      <c r="AO189" s="1556"/>
      <c r="AP189" s="1557"/>
    </row>
    <row r="190" spans="1:122" ht="18.75" customHeight="1">
      <c r="A190" s="85"/>
      <c r="B190" s="419" t="s">
        <v>10</v>
      </c>
      <c r="C190" s="1556"/>
      <c r="D190" s="1556"/>
      <c r="E190" s="1556"/>
      <c r="F190" s="1556"/>
      <c r="G190" s="1556">
        <f t="shared" si="45"/>
        <v>0</v>
      </c>
      <c r="H190" s="1556"/>
      <c r="I190" s="1556"/>
      <c r="J190" s="1557"/>
      <c r="K190" s="1556"/>
      <c r="L190" s="1556"/>
      <c r="M190" s="1556"/>
      <c r="N190" s="1556"/>
      <c r="O190" s="1556">
        <f t="shared" si="46"/>
        <v>0</v>
      </c>
      <c r="P190" s="1556"/>
      <c r="Q190" s="1556"/>
      <c r="R190" s="1557"/>
      <c r="S190" s="1556"/>
      <c r="T190" s="1556"/>
      <c r="U190" s="1556"/>
      <c r="V190" s="1556"/>
      <c r="W190" s="1556">
        <f t="shared" si="47"/>
        <v>0</v>
      </c>
      <c r="X190" s="1556"/>
      <c r="Y190" s="1556"/>
      <c r="Z190" s="1557"/>
      <c r="AA190" s="1556"/>
      <c r="AB190" s="1556"/>
      <c r="AC190" s="1556"/>
      <c r="AD190" s="1556"/>
      <c r="AE190" s="1556">
        <f t="shared" si="48"/>
        <v>0</v>
      </c>
      <c r="AF190" s="1556"/>
      <c r="AG190" s="1556"/>
      <c r="AH190" s="1557"/>
      <c r="AI190" s="1556"/>
      <c r="AJ190" s="1556"/>
      <c r="AK190" s="1556"/>
      <c r="AL190" s="1556"/>
      <c r="AM190" s="1556">
        <f t="shared" si="49"/>
        <v>0</v>
      </c>
      <c r="AN190" s="1556"/>
      <c r="AO190" s="1556"/>
      <c r="AP190" s="1557"/>
    </row>
    <row r="191" spans="1:122" ht="18.75" customHeight="1">
      <c r="A191" s="85"/>
      <c r="B191" s="419" t="s">
        <v>11</v>
      </c>
      <c r="C191" s="1556"/>
      <c r="D191" s="1556"/>
      <c r="E191" s="1556"/>
      <c r="F191" s="1556"/>
      <c r="G191" s="1556">
        <f t="shared" si="45"/>
        <v>0</v>
      </c>
      <c r="H191" s="1556"/>
      <c r="I191" s="1556"/>
      <c r="J191" s="1557"/>
      <c r="K191" s="1556"/>
      <c r="L191" s="1556"/>
      <c r="M191" s="1556"/>
      <c r="N191" s="1556"/>
      <c r="O191" s="1556">
        <f t="shared" si="46"/>
        <v>0</v>
      </c>
      <c r="P191" s="1556"/>
      <c r="Q191" s="1556"/>
      <c r="R191" s="1557"/>
      <c r="S191" s="1556"/>
      <c r="T191" s="1556"/>
      <c r="U191" s="1556"/>
      <c r="V191" s="1556"/>
      <c r="W191" s="1556">
        <f t="shared" si="47"/>
        <v>0</v>
      </c>
      <c r="X191" s="1556"/>
      <c r="Y191" s="1556"/>
      <c r="Z191" s="1557"/>
      <c r="AA191" s="1556"/>
      <c r="AB191" s="1556"/>
      <c r="AC191" s="1556"/>
      <c r="AD191" s="1556"/>
      <c r="AE191" s="1556">
        <f t="shared" si="48"/>
        <v>0</v>
      </c>
      <c r="AF191" s="1556"/>
      <c r="AG191" s="1556"/>
      <c r="AH191" s="1557"/>
      <c r="AI191" s="1556"/>
      <c r="AJ191" s="1556"/>
      <c r="AK191" s="1556"/>
      <c r="AL191" s="1556"/>
      <c r="AM191" s="1556">
        <f t="shared" si="49"/>
        <v>0</v>
      </c>
      <c r="AN191" s="1556"/>
      <c r="AO191" s="1556"/>
      <c r="AP191" s="1557"/>
    </row>
    <row r="192" spans="1:122" ht="18.75" customHeight="1">
      <c r="A192" s="85"/>
      <c r="B192" s="419" t="s">
        <v>2</v>
      </c>
      <c r="C192" s="1556"/>
      <c r="D192" s="1556"/>
      <c r="E192" s="1556"/>
      <c r="F192" s="1556"/>
      <c r="G192" s="1556">
        <f t="shared" si="45"/>
        <v>0</v>
      </c>
      <c r="H192" s="1556"/>
      <c r="I192" s="1556"/>
      <c r="J192" s="1557"/>
      <c r="K192" s="1556"/>
      <c r="L192" s="1556"/>
      <c r="M192" s="1556"/>
      <c r="N192" s="1556"/>
      <c r="O192" s="1556">
        <f t="shared" si="46"/>
        <v>0</v>
      </c>
      <c r="P192" s="1556"/>
      <c r="Q192" s="1556"/>
      <c r="R192" s="1557"/>
      <c r="S192" s="1556"/>
      <c r="T192" s="1556"/>
      <c r="U192" s="1556"/>
      <c r="V192" s="1556"/>
      <c r="W192" s="1556">
        <f t="shared" si="47"/>
        <v>0</v>
      </c>
      <c r="X192" s="1556"/>
      <c r="Y192" s="1556"/>
      <c r="Z192" s="1557"/>
      <c r="AA192" s="1556"/>
      <c r="AB192" s="1556"/>
      <c r="AC192" s="1556"/>
      <c r="AD192" s="1556"/>
      <c r="AE192" s="1556">
        <f t="shared" si="48"/>
        <v>0</v>
      </c>
      <c r="AF192" s="1556"/>
      <c r="AG192" s="1556"/>
      <c r="AH192" s="1557"/>
      <c r="AI192" s="1556"/>
      <c r="AJ192" s="1556"/>
      <c r="AK192" s="1556"/>
      <c r="AL192" s="1556"/>
      <c r="AM192" s="1556">
        <f t="shared" si="49"/>
        <v>0</v>
      </c>
      <c r="AN192" s="1556"/>
      <c r="AO192" s="1556"/>
      <c r="AP192" s="1557"/>
    </row>
    <row r="193" spans="1:134" ht="18.75" customHeight="1" thickBot="1">
      <c r="A193" s="85"/>
      <c r="B193" s="567" t="s">
        <v>12</v>
      </c>
      <c r="C193" s="1558"/>
      <c r="D193" s="1558"/>
      <c r="E193" s="1558"/>
      <c r="F193" s="1558"/>
      <c r="G193" s="1558">
        <f t="shared" si="45"/>
        <v>0</v>
      </c>
      <c r="H193" s="1558"/>
      <c r="I193" s="1558"/>
      <c r="J193" s="1559"/>
      <c r="K193" s="1558"/>
      <c r="L193" s="1558"/>
      <c r="M193" s="1558"/>
      <c r="N193" s="1558"/>
      <c r="O193" s="1558">
        <f t="shared" si="46"/>
        <v>0</v>
      </c>
      <c r="P193" s="1558"/>
      <c r="Q193" s="1558"/>
      <c r="R193" s="1559"/>
      <c r="S193" s="1558"/>
      <c r="T193" s="1558"/>
      <c r="U193" s="1558"/>
      <c r="V193" s="1558"/>
      <c r="W193" s="1558">
        <f t="shared" si="47"/>
        <v>0</v>
      </c>
      <c r="X193" s="1558"/>
      <c r="Y193" s="1558"/>
      <c r="Z193" s="1559"/>
      <c r="AA193" s="1558"/>
      <c r="AB193" s="1558"/>
      <c r="AC193" s="1558"/>
      <c r="AD193" s="1558"/>
      <c r="AE193" s="1558">
        <f t="shared" si="48"/>
        <v>0</v>
      </c>
      <c r="AF193" s="1558"/>
      <c r="AG193" s="1558"/>
      <c r="AH193" s="1559"/>
      <c r="AI193" s="1558"/>
      <c r="AJ193" s="1558"/>
      <c r="AK193" s="1558"/>
      <c r="AL193" s="1558"/>
      <c r="AM193" s="1558">
        <f t="shared" si="49"/>
        <v>0</v>
      </c>
      <c r="AN193" s="1558"/>
      <c r="AO193" s="1558"/>
      <c r="AP193" s="1559"/>
    </row>
    <row r="194" spans="1:134" ht="18.75" customHeight="1">
      <c r="A194" s="85"/>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row>
    <row r="195" spans="1:134">
      <c r="A195" s="85"/>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85"/>
      <c r="BI195" s="85"/>
    </row>
    <row r="196" spans="1:134" ht="16.5" thickBot="1">
      <c r="A196" s="85"/>
      <c r="B196" s="19" t="s">
        <v>638</v>
      </c>
      <c r="C196" s="250"/>
      <c r="D196" s="250"/>
      <c r="E196" s="250"/>
      <c r="F196" s="250"/>
      <c r="G196" s="250"/>
      <c r="H196" s="250"/>
      <c r="I196" s="250"/>
      <c r="J196" s="250"/>
      <c r="K196" s="250"/>
      <c r="L196" s="250"/>
      <c r="M196" s="250"/>
    </row>
    <row r="197" spans="1:134" s="250" customFormat="1" ht="30" customHeight="1" thickBot="1">
      <c r="B197" s="283"/>
      <c r="C197" s="1657" t="s">
        <v>700</v>
      </c>
      <c r="D197" s="1658"/>
      <c r="E197" s="1658"/>
      <c r="F197" s="1658"/>
      <c r="G197" s="1658"/>
      <c r="H197" s="1658"/>
      <c r="I197" s="1658"/>
      <c r="J197" s="1658"/>
      <c r="K197" s="1658"/>
      <c r="L197" s="1658"/>
      <c r="M197" s="1659"/>
      <c r="O197" s="1657" t="s">
        <v>268</v>
      </c>
      <c r="P197" s="1658"/>
      <c r="Q197" s="1658"/>
      <c r="R197" s="1658"/>
      <c r="S197" s="1658"/>
      <c r="T197" s="1658"/>
      <c r="U197" s="1658"/>
      <c r="V197" s="1658"/>
      <c r="W197" s="1658"/>
      <c r="X197" s="1658"/>
      <c r="Y197" s="1659"/>
      <c r="AA197" s="1657" t="s">
        <v>269</v>
      </c>
      <c r="AB197" s="1658"/>
      <c r="AC197" s="1658"/>
      <c r="AD197" s="1658"/>
      <c r="AE197" s="1658"/>
      <c r="AF197" s="1658"/>
      <c r="AG197" s="1658"/>
      <c r="AH197" s="1658"/>
      <c r="AI197" s="1658"/>
      <c r="AJ197" s="1658"/>
      <c r="AK197" s="1659"/>
      <c r="AM197" s="1657" t="s">
        <v>270</v>
      </c>
      <c r="AN197" s="1658"/>
      <c r="AO197" s="1658"/>
      <c r="AP197" s="1658"/>
      <c r="AQ197" s="1658"/>
      <c r="AR197" s="1658"/>
      <c r="AS197" s="1658"/>
      <c r="AT197" s="1658"/>
      <c r="AU197" s="1658"/>
      <c r="AV197" s="1658"/>
      <c r="AW197" s="1659"/>
      <c r="AY197" s="1657" t="s">
        <v>271</v>
      </c>
      <c r="AZ197" s="1658"/>
      <c r="BA197" s="1658"/>
      <c r="BB197" s="1658"/>
      <c r="BC197" s="1658"/>
      <c r="BD197" s="1658"/>
      <c r="BE197" s="1658"/>
      <c r="BF197" s="1658"/>
      <c r="BG197" s="1658"/>
      <c r="BH197" s="1658"/>
      <c r="BI197" s="1659"/>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row>
    <row r="198" spans="1:134" s="282" customFormat="1" ht="39" thickBot="1">
      <c r="B198" s="596" t="s">
        <v>612</v>
      </c>
      <c r="C198" s="597" t="s">
        <v>598</v>
      </c>
      <c r="D198" s="597"/>
      <c r="E198" s="598"/>
      <c r="F198" s="598"/>
      <c r="G198" s="1655" t="s">
        <v>708</v>
      </c>
      <c r="H198" s="1656"/>
      <c r="I198" s="1655" t="s">
        <v>709</v>
      </c>
      <c r="J198" s="1656"/>
      <c r="K198" s="599" t="s">
        <v>599</v>
      </c>
      <c r="L198" s="599" t="s">
        <v>600</v>
      </c>
      <c r="M198" s="599" t="s">
        <v>710</v>
      </c>
      <c r="O198" s="597" t="s">
        <v>598</v>
      </c>
      <c r="P198" s="597"/>
      <c r="Q198" s="598"/>
      <c r="R198" s="598"/>
      <c r="S198" s="1655" t="s">
        <v>708</v>
      </c>
      <c r="T198" s="1656"/>
      <c r="U198" s="1655" t="s">
        <v>709</v>
      </c>
      <c r="V198" s="1656"/>
      <c r="W198" s="599" t="s">
        <v>599</v>
      </c>
      <c r="X198" s="599" t="s">
        <v>600</v>
      </c>
      <c r="Y198" s="599" t="s">
        <v>710</v>
      </c>
      <c r="AA198" s="597" t="s">
        <v>598</v>
      </c>
      <c r="AB198" s="597"/>
      <c r="AC198" s="598"/>
      <c r="AD198" s="598"/>
      <c r="AE198" s="1655" t="s">
        <v>708</v>
      </c>
      <c r="AF198" s="1656"/>
      <c r="AG198" s="1655" t="s">
        <v>709</v>
      </c>
      <c r="AH198" s="1656"/>
      <c r="AI198" s="599" t="s">
        <v>599</v>
      </c>
      <c r="AJ198" s="599" t="s">
        <v>600</v>
      </c>
      <c r="AK198" s="599" t="s">
        <v>710</v>
      </c>
      <c r="AM198" s="597" t="s">
        <v>598</v>
      </c>
      <c r="AN198" s="597"/>
      <c r="AO198" s="598"/>
      <c r="AP198" s="598"/>
      <c r="AQ198" s="1655" t="s">
        <v>708</v>
      </c>
      <c r="AR198" s="1656"/>
      <c r="AS198" s="1655" t="s">
        <v>709</v>
      </c>
      <c r="AT198" s="1656"/>
      <c r="AU198" s="599" t="s">
        <v>599</v>
      </c>
      <c r="AV198" s="599" t="s">
        <v>600</v>
      </c>
      <c r="AW198" s="599" t="s">
        <v>710</v>
      </c>
      <c r="AY198" s="597" t="s">
        <v>598</v>
      </c>
      <c r="AZ198" s="597"/>
      <c r="BA198" s="598"/>
      <c r="BB198" s="598"/>
      <c r="BC198" s="1655" t="s">
        <v>708</v>
      </c>
      <c r="BD198" s="1656"/>
      <c r="BE198" s="1655" t="s">
        <v>709</v>
      </c>
      <c r="BF198" s="1656"/>
      <c r="BG198" s="599" t="s">
        <v>599</v>
      </c>
      <c r="BH198" s="599" t="s">
        <v>600</v>
      </c>
      <c r="BI198" s="599" t="s">
        <v>710</v>
      </c>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row>
    <row r="199" spans="1:134" s="80" customFormat="1" ht="39" thickBot="1">
      <c r="A199" s="510"/>
      <c r="B199" s="600" t="s">
        <v>601</v>
      </c>
      <c r="C199" s="601" t="s">
        <v>711</v>
      </c>
      <c r="D199" s="601" t="s">
        <v>602</v>
      </c>
      <c r="E199" s="601" t="s">
        <v>603</v>
      </c>
      <c r="F199" s="601" t="s">
        <v>604</v>
      </c>
      <c r="G199" s="602" t="s">
        <v>605</v>
      </c>
      <c r="H199" s="509" t="s">
        <v>603</v>
      </c>
      <c r="I199" s="601" t="s">
        <v>605</v>
      </c>
      <c r="J199" s="601" t="s">
        <v>603</v>
      </c>
      <c r="K199" s="601" t="s">
        <v>606</v>
      </c>
      <c r="L199" s="601" t="s">
        <v>606</v>
      </c>
      <c r="M199" s="603" t="s">
        <v>606</v>
      </c>
      <c r="O199" s="601" t="s">
        <v>711</v>
      </c>
      <c r="P199" s="601" t="s">
        <v>602</v>
      </c>
      <c r="Q199" s="601" t="s">
        <v>603</v>
      </c>
      <c r="R199" s="601" t="s">
        <v>604</v>
      </c>
      <c r="S199" s="602" t="s">
        <v>605</v>
      </c>
      <c r="T199" s="509" t="s">
        <v>603</v>
      </c>
      <c r="U199" s="601" t="s">
        <v>605</v>
      </c>
      <c r="V199" s="601" t="s">
        <v>603</v>
      </c>
      <c r="W199" s="601" t="s">
        <v>606</v>
      </c>
      <c r="X199" s="601" t="s">
        <v>606</v>
      </c>
      <c r="Y199" s="603" t="s">
        <v>606</v>
      </c>
      <c r="AA199" s="601" t="s">
        <v>711</v>
      </c>
      <c r="AB199" s="601" t="s">
        <v>602</v>
      </c>
      <c r="AC199" s="601" t="s">
        <v>603</v>
      </c>
      <c r="AD199" s="601" t="s">
        <v>604</v>
      </c>
      <c r="AE199" s="602" t="s">
        <v>605</v>
      </c>
      <c r="AF199" s="509" t="s">
        <v>603</v>
      </c>
      <c r="AG199" s="601" t="s">
        <v>605</v>
      </c>
      <c r="AH199" s="601" t="s">
        <v>603</v>
      </c>
      <c r="AI199" s="601" t="s">
        <v>606</v>
      </c>
      <c r="AJ199" s="601" t="s">
        <v>606</v>
      </c>
      <c r="AK199" s="603" t="s">
        <v>606</v>
      </c>
      <c r="AM199" s="601" t="s">
        <v>711</v>
      </c>
      <c r="AN199" s="601" t="s">
        <v>602</v>
      </c>
      <c r="AO199" s="601" t="s">
        <v>603</v>
      </c>
      <c r="AP199" s="601" t="s">
        <v>604</v>
      </c>
      <c r="AQ199" s="602" t="s">
        <v>605</v>
      </c>
      <c r="AR199" s="509" t="s">
        <v>603</v>
      </c>
      <c r="AS199" s="601" t="s">
        <v>605</v>
      </c>
      <c r="AT199" s="601" t="s">
        <v>603</v>
      </c>
      <c r="AU199" s="601" t="s">
        <v>606</v>
      </c>
      <c r="AV199" s="601" t="s">
        <v>606</v>
      </c>
      <c r="AW199" s="603" t="s">
        <v>606</v>
      </c>
      <c r="AY199" s="601" t="s">
        <v>711</v>
      </c>
      <c r="AZ199" s="601" t="s">
        <v>602</v>
      </c>
      <c r="BA199" s="601" t="s">
        <v>603</v>
      </c>
      <c r="BB199" s="601" t="s">
        <v>604</v>
      </c>
      <c r="BC199" s="602" t="s">
        <v>605</v>
      </c>
      <c r="BD199" s="509" t="s">
        <v>603</v>
      </c>
      <c r="BE199" s="601" t="s">
        <v>605</v>
      </c>
      <c r="BF199" s="601" t="s">
        <v>603</v>
      </c>
      <c r="BG199" s="601" t="s">
        <v>606</v>
      </c>
      <c r="BH199" s="601" t="s">
        <v>606</v>
      </c>
      <c r="BI199" s="603" t="s">
        <v>606</v>
      </c>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row>
    <row r="200" spans="1:134" s="250" customFormat="1">
      <c r="B200" s="254" t="s">
        <v>607</v>
      </c>
      <c r="C200" s="1525"/>
      <c r="D200" s="1525"/>
      <c r="E200" s="1525" t="e">
        <f>D200/C200</f>
        <v>#DIV/0!</v>
      </c>
      <c r="F200" s="1526"/>
      <c r="G200" s="1527"/>
      <c r="H200" s="1528"/>
      <c r="I200" s="1529"/>
      <c r="J200" s="1530"/>
      <c r="K200" s="1200"/>
      <c r="L200" s="1547"/>
      <c r="M200" s="1547"/>
      <c r="O200" s="1525"/>
      <c r="P200" s="1525"/>
      <c r="Q200" s="1525" t="e">
        <f>P200/O200</f>
        <v>#DIV/0!</v>
      </c>
      <c r="R200" s="1526"/>
      <c r="S200" s="1527"/>
      <c r="T200" s="1528"/>
      <c r="U200" s="1529"/>
      <c r="V200" s="1530"/>
      <c r="W200" s="1200"/>
      <c r="X200" s="1547"/>
      <c r="Y200" s="1547"/>
      <c r="AA200" s="1525"/>
      <c r="AB200" s="1525"/>
      <c r="AC200" s="1525" t="e">
        <f>AB200/AA200</f>
        <v>#DIV/0!</v>
      </c>
      <c r="AD200" s="1526"/>
      <c r="AE200" s="1527"/>
      <c r="AF200" s="1528"/>
      <c r="AG200" s="1529"/>
      <c r="AH200" s="1530"/>
      <c r="AI200" s="1200"/>
      <c r="AJ200" s="1547"/>
      <c r="AK200" s="1547"/>
      <c r="AM200" s="1525"/>
      <c r="AN200" s="1525"/>
      <c r="AO200" s="1525" t="e">
        <f>AN200/AM200</f>
        <v>#DIV/0!</v>
      </c>
      <c r="AP200" s="1526"/>
      <c r="AQ200" s="1527"/>
      <c r="AR200" s="1528"/>
      <c r="AS200" s="1529"/>
      <c r="AT200" s="1530"/>
      <c r="AU200" s="1200"/>
      <c r="AV200" s="1547"/>
      <c r="AW200" s="1547"/>
      <c r="AY200" s="1525"/>
      <c r="AZ200" s="1525"/>
      <c r="BA200" s="1525" t="e">
        <f>AZ200/AY200</f>
        <v>#DIV/0!</v>
      </c>
      <c r="BB200" s="1526"/>
      <c r="BC200" s="1527"/>
      <c r="BD200" s="1528"/>
      <c r="BE200" s="1529"/>
      <c r="BF200" s="1530"/>
      <c r="BG200" s="1200"/>
      <c r="BH200" s="1547"/>
      <c r="BI200" s="1547"/>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row>
    <row r="201" spans="1:134" s="250" customFormat="1" ht="18.75" customHeight="1">
      <c r="B201" s="433" t="s">
        <v>608</v>
      </c>
      <c r="C201" s="1531"/>
      <c r="D201" s="1531"/>
      <c r="E201" s="1531" t="e">
        <f t="shared" ref="E201:E204" si="50">D201/C201</f>
        <v>#DIV/0!</v>
      </c>
      <c r="F201" s="1532"/>
      <c r="G201" s="1533"/>
      <c r="H201" s="1534"/>
      <c r="I201" s="1535"/>
      <c r="J201" s="1536"/>
      <c r="K201" s="1201"/>
      <c r="L201" s="1548"/>
      <c r="M201" s="1548"/>
      <c r="O201" s="1531"/>
      <c r="P201" s="1531"/>
      <c r="Q201" s="1531" t="e">
        <f t="shared" ref="Q201:Q204" si="51">P201/O201</f>
        <v>#DIV/0!</v>
      </c>
      <c r="R201" s="1532"/>
      <c r="S201" s="1533"/>
      <c r="T201" s="1534"/>
      <c r="U201" s="1535"/>
      <c r="V201" s="1536"/>
      <c r="W201" s="1201"/>
      <c r="X201" s="1548"/>
      <c r="Y201" s="1548"/>
      <c r="AA201" s="1531"/>
      <c r="AB201" s="1531"/>
      <c r="AC201" s="1531" t="e">
        <f t="shared" ref="AC201:AC204" si="52">AB201/AA201</f>
        <v>#DIV/0!</v>
      </c>
      <c r="AD201" s="1532"/>
      <c r="AE201" s="1533"/>
      <c r="AF201" s="1534"/>
      <c r="AG201" s="1535"/>
      <c r="AH201" s="1536"/>
      <c r="AI201" s="1201"/>
      <c r="AJ201" s="1548"/>
      <c r="AK201" s="1548"/>
      <c r="AM201" s="1531"/>
      <c r="AN201" s="1531"/>
      <c r="AO201" s="1531" t="e">
        <f t="shared" ref="AO201:AO204" si="53">AN201/AM201</f>
        <v>#DIV/0!</v>
      </c>
      <c r="AP201" s="1532"/>
      <c r="AQ201" s="1533"/>
      <c r="AR201" s="1534"/>
      <c r="AS201" s="1535"/>
      <c r="AT201" s="1536"/>
      <c r="AU201" s="1201"/>
      <c r="AV201" s="1548"/>
      <c r="AW201" s="1548"/>
      <c r="AY201" s="1531"/>
      <c r="AZ201" s="1531"/>
      <c r="BA201" s="1531" t="e">
        <f t="shared" ref="BA201:BA204" si="54">AZ201/AY201</f>
        <v>#DIV/0!</v>
      </c>
      <c r="BB201" s="1532"/>
      <c r="BC201" s="1533"/>
      <c r="BD201" s="1534"/>
      <c r="BE201" s="1535"/>
      <c r="BF201" s="1536"/>
      <c r="BG201" s="1201"/>
      <c r="BH201" s="1548"/>
      <c r="BI201" s="1548"/>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row>
    <row r="202" spans="1:134" s="250" customFormat="1" ht="18.75" customHeight="1">
      <c r="B202" s="433" t="s">
        <v>609</v>
      </c>
      <c r="C202" s="1537"/>
      <c r="D202" s="1537"/>
      <c r="E202" s="1537" t="e">
        <f t="shared" si="50"/>
        <v>#DIV/0!</v>
      </c>
      <c r="F202" s="1538"/>
      <c r="G202" s="1539"/>
      <c r="H202" s="1540"/>
      <c r="I202" s="1535"/>
      <c r="J202" s="1536"/>
      <c r="K202" s="1201"/>
      <c r="L202" s="1548"/>
      <c r="M202" s="1548"/>
      <c r="O202" s="1537"/>
      <c r="P202" s="1537"/>
      <c r="Q202" s="1537" t="e">
        <f t="shared" si="51"/>
        <v>#DIV/0!</v>
      </c>
      <c r="R202" s="1538"/>
      <c r="S202" s="1539"/>
      <c r="T202" s="1540"/>
      <c r="U202" s="1535"/>
      <c r="V202" s="1536"/>
      <c r="W202" s="1201"/>
      <c r="X202" s="1548"/>
      <c r="Y202" s="1548"/>
      <c r="AA202" s="1537"/>
      <c r="AB202" s="1537"/>
      <c r="AC202" s="1537" t="e">
        <f t="shared" si="52"/>
        <v>#DIV/0!</v>
      </c>
      <c r="AD202" s="1538"/>
      <c r="AE202" s="1539"/>
      <c r="AF202" s="1540"/>
      <c r="AG202" s="1535"/>
      <c r="AH202" s="1536"/>
      <c r="AI202" s="1201"/>
      <c r="AJ202" s="1548"/>
      <c r="AK202" s="1548"/>
      <c r="AM202" s="1537"/>
      <c r="AN202" s="1537"/>
      <c r="AO202" s="1537" t="e">
        <f t="shared" si="53"/>
        <v>#DIV/0!</v>
      </c>
      <c r="AP202" s="1538"/>
      <c r="AQ202" s="1539"/>
      <c r="AR202" s="1540"/>
      <c r="AS202" s="1535"/>
      <c r="AT202" s="1536"/>
      <c r="AU202" s="1201"/>
      <c r="AV202" s="1548"/>
      <c r="AW202" s="1548"/>
      <c r="AY202" s="1537"/>
      <c r="AZ202" s="1537"/>
      <c r="BA202" s="1537" t="e">
        <f t="shared" si="54"/>
        <v>#DIV/0!</v>
      </c>
      <c r="BB202" s="1538"/>
      <c r="BC202" s="1539"/>
      <c r="BD202" s="1540"/>
      <c r="BE202" s="1535"/>
      <c r="BF202" s="1536"/>
      <c r="BG202" s="1201"/>
      <c r="BH202" s="1548"/>
      <c r="BI202" s="1548"/>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row>
    <row r="203" spans="1:134" s="250" customFormat="1" ht="18.75" customHeight="1">
      <c r="B203" s="433" t="s">
        <v>610</v>
      </c>
      <c r="C203" s="1537"/>
      <c r="D203" s="1537"/>
      <c r="E203" s="1537" t="e">
        <f t="shared" si="50"/>
        <v>#DIV/0!</v>
      </c>
      <c r="F203" s="1538"/>
      <c r="G203" s="1539"/>
      <c r="H203" s="1540"/>
      <c r="I203" s="1535"/>
      <c r="J203" s="1536"/>
      <c r="K203" s="1201"/>
      <c r="L203" s="1548"/>
      <c r="M203" s="1548"/>
      <c r="O203" s="1537"/>
      <c r="P203" s="1537"/>
      <c r="Q203" s="1537" t="e">
        <f t="shared" si="51"/>
        <v>#DIV/0!</v>
      </c>
      <c r="R203" s="1538"/>
      <c r="S203" s="1539"/>
      <c r="T203" s="1540"/>
      <c r="U203" s="1535"/>
      <c r="V203" s="1536"/>
      <c r="W203" s="1201"/>
      <c r="X203" s="1548"/>
      <c r="Y203" s="1548"/>
      <c r="AA203" s="1537"/>
      <c r="AB203" s="1537"/>
      <c r="AC203" s="1537" t="e">
        <f t="shared" si="52"/>
        <v>#DIV/0!</v>
      </c>
      <c r="AD203" s="1538"/>
      <c r="AE203" s="1539"/>
      <c r="AF203" s="1540"/>
      <c r="AG203" s="1535"/>
      <c r="AH203" s="1536"/>
      <c r="AI203" s="1201"/>
      <c r="AJ203" s="1548"/>
      <c r="AK203" s="1548"/>
      <c r="AM203" s="1537"/>
      <c r="AN203" s="1537"/>
      <c r="AO203" s="1537" t="e">
        <f t="shared" si="53"/>
        <v>#DIV/0!</v>
      </c>
      <c r="AP203" s="1538"/>
      <c r="AQ203" s="1539"/>
      <c r="AR203" s="1540"/>
      <c r="AS203" s="1535"/>
      <c r="AT203" s="1536"/>
      <c r="AU203" s="1201"/>
      <c r="AV203" s="1548"/>
      <c r="AW203" s="1548"/>
      <c r="AY203" s="1537"/>
      <c r="AZ203" s="1537"/>
      <c r="BA203" s="1537" t="e">
        <f t="shared" si="54"/>
        <v>#DIV/0!</v>
      </c>
      <c r="BB203" s="1538"/>
      <c r="BC203" s="1539"/>
      <c r="BD203" s="1540"/>
      <c r="BE203" s="1535"/>
      <c r="BF203" s="1536"/>
      <c r="BG203" s="1201"/>
      <c r="BH203" s="1548"/>
      <c r="BI203" s="1548"/>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row>
    <row r="204" spans="1:134" s="250" customFormat="1" ht="18.75" customHeight="1" thickBot="1">
      <c r="B204" s="436" t="s">
        <v>611</v>
      </c>
      <c r="C204" s="1541"/>
      <c r="D204" s="1541"/>
      <c r="E204" s="1541" t="e">
        <f t="shared" si="50"/>
        <v>#DIV/0!</v>
      </c>
      <c r="F204" s="1542"/>
      <c r="G204" s="1543"/>
      <c r="H204" s="1544"/>
      <c r="I204" s="1545"/>
      <c r="J204" s="1546"/>
      <c r="K204" s="1202"/>
      <c r="L204" s="1549"/>
      <c r="M204" s="1549"/>
      <c r="O204" s="1541"/>
      <c r="P204" s="1541"/>
      <c r="Q204" s="1541" t="e">
        <f t="shared" si="51"/>
        <v>#DIV/0!</v>
      </c>
      <c r="R204" s="1542"/>
      <c r="S204" s="1543"/>
      <c r="T204" s="1544"/>
      <c r="U204" s="1545"/>
      <c r="V204" s="1546"/>
      <c r="W204" s="1202"/>
      <c r="X204" s="1549"/>
      <c r="Y204" s="1549"/>
      <c r="AA204" s="1541"/>
      <c r="AB204" s="1541"/>
      <c r="AC204" s="1541" t="e">
        <f t="shared" si="52"/>
        <v>#DIV/0!</v>
      </c>
      <c r="AD204" s="1542"/>
      <c r="AE204" s="1543"/>
      <c r="AF204" s="1544"/>
      <c r="AG204" s="1545"/>
      <c r="AH204" s="1546"/>
      <c r="AI204" s="1202"/>
      <c r="AJ204" s="1549"/>
      <c r="AK204" s="1549"/>
      <c r="AM204" s="1541"/>
      <c r="AN204" s="1541"/>
      <c r="AO204" s="1541" t="e">
        <f t="shared" si="53"/>
        <v>#DIV/0!</v>
      </c>
      <c r="AP204" s="1542"/>
      <c r="AQ204" s="1543"/>
      <c r="AR204" s="1544"/>
      <c r="AS204" s="1545"/>
      <c r="AT204" s="1546"/>
      <c r="AU204" s="1202"/>
      <c r="AV204" s="1549"/>
      <c r="AW204" s="1549"/>
      <c r="AY204" s="1541"/>
      <c r="AZ204" s="1541"/>
      <c r="BA204" s="1541" t="e">
        <f t="shared" si="54"/>
        <v>#DIV/0!</v>
      </c>
      <c r="BB204" s="1542"/>
      <c r="BC204" s="1543"/>
      <c r="BD204" s="1544"/>
      <c r="BE204" s="1545"/>
      <c r="BF204" s="1546"/>
      <c r="BG204" s="1202"/>
      <c r="BH204" s="1549"/>
      <c r="BI204" s="1549"/>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row>
    <row r="205" spans="1:134" s="250" customFormat="1" ht="18.75" customHeight="1">
      <c r="B205" s="251"/>
      <c r="C205" s="251"/>
      <c r="D205" s="251"/>
      <c r="E205" s="251"/>
      <c r="F205" s="251"/>
      <c r="G205" s="251"/>
      <c r="H205" s="251"/>
      <c r="I205" s="251"/>
      <c r="J205" s="252"/>
      <c r="K205" s="252"/>
      <c r="L205" s="252"/>
      <c r="M205" s="252"/>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row>
    <row r="206" spans="1:134" s="250" customFormat="1">
      <c r="B206" s="253"/>
      <c r="C206" s="253"/>
      <c r="D206" s="253"/>
      <c r="E206" s="253"/>
      <c r="F206" s="253"/>
      <c r="G206" s="253"/>
      <c r="H206" s="253"/>
      <c r="I206" s="253"/>
      <c r="J206" s="253"/>
      <c r="K206" s="253"/>
      <c r="L206" s="253"/>
      <c r="M206" s="253"/>
      <c r="N206" s="253"/>
      <c r="O206" s="253"/>
      <c r="P206" s="253"/>
      <c r="Q206" s="253"/>
      <c r="R206" s="253"/>
      <c r="S206" s="253"/>
      <c r="T206" s="253"/>
      <c r="U206" s="253"/>
      <c r="V206" s="253"/>
      <c r="W206" s="253"/>
      <c r="X206" s="253"/>
      <c r="Y206" s="253"/>
      <c r="Z206" s="253"/>
      <c r="AA206" s="253"/>
      <c r="AB206" s="253"/>
      <c r="AC206" s="253"/>
      <c r="AD206" s="253"/>
      <c r="AE206" s="253"/>
      <c r="AF206" s="253"/>
      <c r="AG206" s="253"/>
      <c r="AH206" s="253"/>
      <c r="AI206" s="253"/>
      <c r="AJ206" s="253"/>
      <c r="AK206" s="253"/>
      <c r="AL206" s="253"/>
      <c r="AM206" s="253"/>
      <c r="AN206" s="253"/>
      <c r="AO206" s="253"/>
      <c r="AP206" s="253"/>
      <c r="AQ206" s="253"/>
      <c r="AR206" s="253"/>
      <c r="AS206" s="253"/>
      <c r="AT206" s="253"/>
      <c r="AU206" s="253"/>
      <c r="AV206" s="253"/>
      <c r="AW206" s="253"/>
      <c r="AX206" s="253"/>
      <c r="AY206" s="253"/>
      <c r="AZ206" s="253"/>
      <c r="BA206" s="253"/>
      <c r="BB206" s="253"/>
      <c r="BC206" s="253"/>
      <c r="BD206" s="253"/>
      <c r="BE206" s="253"/>
      <c r="BF206" s="253"/>
      <c r="BG206" s="253"/>
      <c r="BH206" s="253"/>
      <c r="BI206" s="253"/>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row>
    <row r="207" spans="1:134" s="253" customFormat="1" ht="15.75">
      <c r="B207" s="19" t="s">
        <v>639</v>
      </c>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row>
    <row r="208" spans="1:134" s="253" customFormat="1" ht="15.75" thickBot="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row>
    <row r="209" spans="2:134" ht="15.75">
      <c r="B209" s="281"/>
      <c r="C209" s="1649" t="s">
        <v>624</v>
      </c>
      <c r="D209" s="1650"/>
      <c r="E209" s="1650"/>
      <c r="F209" s="1650"/>
      <c r="G209" s="1651"/>
      <c r="O209" s="281"/>
      <c r="P209" s="281"/>
      <c r="Q209" s="281"/>
      <c r="R209" s="281"/>
      <c r="S209" s="281"/>
      <c r="T209" s="281"/>
      <c r="U209" s="281"/>
      <c r="V209" s="281"/>
      <c r="W209" s="281"/>
      <c r="X209" s="281"/>
      <c r="Y209" s="281"/>
      <c r="Z209" s="281"/>
      <c r="AA209" s="281"/>
      <c r="AB209" s="281"/>
      <c r="AC209" s="281"/>
      <c r="AD209" s="281"/>
      <c r="AE209" s="281"/>
      <c r="AF209" s="281"/>
      <c r="AG209" s="281"/>
      <c r="AH209" s="281"/>
      <c r="AI209" s="281"/>
      <c r="AJ209" s="281"/>
      <c r="AK209" s="281"/>
      <c r="AL209" s="281"/>
      <c r="AM209" s="281"/>
      <c r="AN209" s="281"/>
      <c r="AO209" s="281"/>
      <c r="AP209" s="281"/>
      <c r="AQ209" s="281"/>
      <c r="AR209" s="281"/>
      <c r="AS209" s="281"/>
      <c r="AT209" s="281"/>
      <c r="AU209" s="281"/>
      <c r="AV209" s="281"/>
      <c r="AW209" s="281"/>
      <c r="AX209" s="281"/>
      <c r="AY209" s="281"/>
      <c r="AZ209" s="281"/>
      <c r="BA209" s="281"/>
      <c r="BB209" s="281"/>
      <c r="BC209" s="281"/>
      <c r="BD209" s="281"/>
      <c r="BE209" s="281"/>
      <c r="BF209" s="281"/>
      <c r="BG209" s="281"/>
      <c r="BH209" s="281"/>
      <c r="BI209" s="281"/>
    </row>
    <row r="210" spans="2:134" s="281" customFormat="1" ht="16.5" thickBot="1">
      <c r="B210" s="280"/>
      <c r="C210" s="1652" t="s">
        <v>901</v>
      </c>
      <c r="D210" s="1653"/>
      <c r="E210" s="1653"/>
      <c r="F210" s="1653"/>
      <c r="G210" s="1654"/>
      <c r="H210" s="1"/>
      <c r="I210" s="1"/>
      <c r="J210" s="1"/>
      <c r="K210" s="1"/>
      <c r="L210" s="1"/>
      <c r="M210" s="1"/>
      <c r="N210" s="1"/>
      <c r="O210" s="280"/>
      <c r="P210" s="280"/>
      <c r="Q210" s="280"/>
      <c r="R210" s="280"/>
      <c r="S210" s="280"/>
      <c r="T210" s="280"/>
      <c r="U210" s="280"/>
      <c r="V210" s="280"/>
      <c r="W210" s="280"/>
      <c r="X210" s="280"/>
      <c r="Y210" s="280"/>
      <c r="Z210" s="280"/>
      <c r="AA210" s="280"/>
      <c r="AB210" s="280"/>
      <c r="AC210" s="280"/>
      <c r="AD210" s="280"/>
      <c r="AE210" s="280"/>
      <c r="AF210" s="280"/>
      <c r="AG210" s="280"/>
      <c r="AH210" s="280"/>
      <c r="AI210" s="280"/>
      <c r="AJ210" s="280"/>
      <c r="AK210" s="280"/>
      <c r="AL210" s="280"/>
      <c r="AM210" s="280"/>
      <c r="AN210" s="280"/>
      <c r="AO210" s="280"/>
      <c r="AP210" s="280"/>
      <c r="AQ210" s="280"/>
      <c r="AR210" s="280"/>
      <c r="AS210" s="280"/>
      <c r="AT210" s="280"/>
      <c r="AU210" s="280"/>
      <c r="AV210" s="280"/>
      <c r="AW210" s="280"/>
      <c r="AX210" s="280"/>
      <c r="AY210" s="280"/>
      <c r="AZ210" s="280"/>
      <c r="BA210" s="280"/>
      <c r="BB210" s="280"/>
      <c r="BC210" s="280"/>
      <c r="BD210" s="280"/>
      <c r="BE210" s="280"/>
      <c r="BF210" s="280"/>
      <c r="BG210" s="280"/>
      <c r="BH210" s="280"/>
      <c r="BI210" s="280"/>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row>
    <row r="211" spans="2:134" s="280" customFormat="1" ht="15.75" thickBot="1">
      <c r="B211" s="596" t="s">
        <v>623</v>
      </c>
      <c r="C211" s="604" t="s">
        <v>700</v>
      </c>
      <c r="D211" s="605" t="s">
        <v>268</v>
      </c>
      <c r="E211" s="606" t="s">
        <v>269</v>
      </c>
      <c r="F211" s="606" t="s">
        <v>270</v>
      </c>
      <c r="G211" s="1009" t="s">
        <v>271</v>
      </c>
      <c r="H211" s="1"/>
      <c r="I211" s="1"/>
      <c r="J211" s="1"/>
      <c r="K211" s="1"/>
      <c r="L211" s="1"/>
      <c r="M211" s="1"/>
      <c r="N211" s="1"/>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row>
    <row r="212" spans="2:134" s="133" customFormat="1" ht="19.5" customHeight="1">
      <c r="B212" s="607" t="s">
        <v>5</v>
      </c>
      <c r="C212" s="1513">
        <f>C11</f>
        <v>0</v>
      </c>
      <c r="D212" s="1514">
        <f>G11</f>
        <v>0</v>
      </c>
      <c r="E212" s="1514">
        <f>K11</f>
        <v>0</v>
      </c>
      <c r="F212" s="1514">
        <f>O11</f>
        <v>0</v>
      </c>
      <c r="G212" s="1515">
        <f>S11</f>
        <v>0</v>
      </c>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row>
    <row r="213" spans="2:134" ht="18.75" customHeight="1">
      <c r="B213" s="419" t="s">
        <v>6</v>
      </c>
      <c r="C213" s="1516">
        <f>C35</f>
        <v>0</v>
      </c>
      <c r="D213" s="1517">
        <f>G35</f>
        <v>0</v>
      </c>
      <c r="E213" s="1517">
        <f>K35</f>
        <v>0</v>
      </c>
      <c r="F213" s="1517">
        <f>O35</f>
        <v>0</v>
      </c>
      <c r="G213" s="1518">
        <f>S35</f>
        <v>0</v>
      </c>
    </row>
    <row r="214" spans="2:134" ht="18.75" customHeight="1">
      <c r="B214" s="419" t="s">
        <v>7</v>
      </c>
      <c r="C214" s="1516">
        <f>C39</f>
        <v>0</v>
      </c>
      <c r="D214" s="1517">
        <f>G39</f>
        <v>0</v>
      </c>
      <c r="E214" s="1517">
        <f>K39</f>
        <v>0</v>
      </c>
      <c r="F214" s="1517">
        <f>O39</f>
        <v>0</v>
      </c>
      <c r="G214" s="1518">
        <f>S39</f>
        <v>0</v>
      </c>
    </row>
    <row r="215" spans="2:134" ht="18.75" customHeight="1">
      <c r="B215" s="419" t="s">
        <v>8</v>
      </c>
      <c r="C215" s="1516">
        <f>C60</f>
        <v>0</v>
      </c>
      <c r="D215" s="1517">
        <f>G60</f>
        <v>0</v>
      </c>
      <c r="E215" s="1517">
        <f>K60</f>
        <v>0</v>
      </c>
      <c r="F215" s="1517">
        <f>O60</f>
        <v>0</v>
      </c>
      <c r="G215" s="1518">
        <f>S60</f>
        <v>0</v>
      </c>
    </row>
    <row r="216" spans="2:134" ht="18.75" customHeight="1">
      <c r="B216" s="419" t="s">
        <v>848</v>
      </c>
      <c r="C216" s="1516">
        <f>C75</f>
        <v>0</v>
      </c>
      <c r="D216" s="1517">
        <f>G75</f>
        <v>0</v>
      </c>
      <c r="E216" s="1517">
        <f>K75</f>
        <v>0</v>
      </c>
      <c r="F216" s="1517">
        <f>O75</f>
        <v>0</v>
      </c>
      <c r="G216" s="1518">
        <f>S75</f>
        <v>0</v>
      </c>
    </row>
    <row r="217" spans="2:134" ht="18.75" customHeight="1">
      <c r="B217" s="419" t="s">
        <v>10</v>
      </c>
      <c r="C217" s="1516">
        <f>C93</f>
        <v>0</v>
      </c>
      <c r="D217" s="1517">
        <f>G93</f>
        <v>0</v>
      </c>
      <c r="E217" s="1517">
        <f>K93</f>
        <v>0</v>
      </c>
      <c r="F217" s="1517">
        <f>O93</f>
        <v>0</v>
      </c>
      <c r="G217" s="1518">
        <f>S93</f>
        <v>0</v>
      </c>
    </row>
    <row r="218" spans="2:134" ht="18.75" customHeight="1">
      <c r="B218" s="419" t="s">
        <v>11</v>
      </c>
      <c r="C218" s="1516">
        <f>C139</f>
        <v>0</v>
      </c>
      <c r="D218" s="1517">
        <f>G139</f>
        <v>0</v>
      </c>
      <c r="E218" s="1517">
        <f>K139</f>
        <v>0</v>
      </c>
      <c r="F218" s="1517">
        <f>O139</f>
        <v>0</v>
      </c>
      <c r="G218" s="1518">
        <f>S139</f>
        <v>0</v>
      </c>
    </row>
    <row r="219" spans="2:134" ht="18.75" customHeight="1">
      <c r="B219" s="419" t="s">
        <v>2</v>
      </c>
      <c r="C219" s="1516">
        <f>C163</f>
        <v>0</v>
      </c>
      <c r="D219" s="1517">
        <f>G163</f>
        <v>0</v>
      </c>
      <c r="E219" s="1517">
        <f>K163</f>
        <v>0</v>
      </c>
      <c r="F219" s="1517">
        <f>O163</f>
        <v>0</v>
      </c>
      <c r="G219" s="1518">
        <f>S163</f>
        <v>0</v>
      </c>
    </row>
    <row r="220" spans="2:134" ht="18.75" customHeight="1" thickBot="1">
      <c r="B220" s="567" t="s">
        <v>12</v>
      </c>
      <c r="C220" s="1519">
        <f>C174</f>
        <v>0</v>
      </c>
      <c r="D220" s="1520">
        <f>G174</f>
        <v>0</v>
      </c>
      <c r="E220" s="1520">
        <f>K174</f>
        <v>0</v>
      </c>
      <c r="F220" s="1520">
        <f>O174</f>
        <v>0</v>
      </c>
      <c r="G220" s="1521">
        <f>S174</f>
        <v>0</v>
      </c>
    </row>
    <row r="221" spans="2:134" ht="18.75" customHeight="1" thickBot="1">
      <c r="B221" s="608" t="s">
        <v>46</v>
      </c>
      <c r="C221" s="1522">
        <f>SUM(C212:C220)</f>
        <v>0</v>
      </c>
      <c r="D221" s="1523">
        <f t="shared" ref="D221:G221" si="55">SUM(D212:D220)</f>
        <v>0</v>
      </c>
      <c r="E221" s="1523">
        <f t="shared" si="55"/>
        <v>0</v>
      </c>
      <c r="F221" s="1523">
        <f t="shared" si="55"/>
        <v>0</v>
      </c>
      <c r="G221" s="1524">
        <f t="shared" si="55"/>
        <v>0</v>
      </c>
    </row>
  </sheetData>
  <mergeCells count="37">
    <mergeCell ref="C9:F9"/>
    <mergeCell ref="G9:J9"/>
    <mergeCell ref="K9:N9"/>
    <mergeCell ref="O9:R9"/>
    <mergeCell ref="S9:V9"/>
    <mergeCell ref="C180:J180"/>
    <mergeCell ref="K180:R180"/>
    <mergeCell ref="S180:Z180"/>
    <mergeCell ref="AA180:AH180"/>
    <mergeCell ref="AI180:AP180"/>
    <mergeCell ref="X181:Y181"/>
    <mergeCell ref="AA181:AE181"/>
    <mergeCell ref="AF181:AG181"/>
    <mergeCell ref="AI181:AM181"/>
    <mergeCell ref="AN181:AO181"/>
    <mergeCell ref="C181:G181"/>
    <mergeCell ref="H181:I181"/>
    <mergeCell ref="K181:O181"/>
    <mergeCell ref="P181:Q181"/>
    <mergeCell ref="S181:W181"/>
    <mergeCell ref="BC198:BD198"/>
    <mergeCell ref="BE198:BF198"/>
    <mergeCell ref="C197:M197"/>
    <mergeCell ref="O197:Y197"/>
    <mergeCell ref="AA197:AK197"/>
    <mergeCell ref="AM197:AW197"/>
    <mergeCell ref="AY197:BI197"/>
    <mergeCell ref="C209:G209"/>
    <mergeCell ref="C210:G210"/>
    <mergeCell ref="AG198:AH198"/>
    <mergeCell ref="AQ198:AR198"/>
    <mergeCell ref="AS198:AT198"/>
    <mergeCell ref="G198:H198"/>
    <mergeCell ref="I198:J198"/>
    <mergeCell ref="S198:T198"/>
    <mergeCell ref="U198:V198"/>
    <mergeCell ref="AE198:AF198"/>
  </mergeCells>
  <pageMargins left="0.70866141732283472" right="0.70866141732283472" top="0.74803149606299213" bottom="0.74803149606299213" header="0.31496062992125984" footer="0.31496062992125984"/>
  <pageSetup paperSize="8" scale="55" orientation="landscape" r:id="rId1"/>
  <rowBreaks count="1" manualBreakCount="1">
    <brk id="92" max="16383" man="1"/>
  </rowBreaks>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pageSetUpPr fitToPage="1"/>
  </sheetPr>
  <dimension ref="B1:EC97"/>
  <sheetViews>
    <sheetView view="pageBreakPreview" topLeftCell="A34" zoomScale="60" zoomScaleNormal="85" workbookViewId="0">
      <selection activeCell="B51" sqref="B51"/>
    </sheetView>
  </sheetViews>
  <sheetFormatPr defaultColWidth="9.140625" defaultRowHeight="15"/>
  <cols>
    <col min="1" max="1" width="18" style="20" customWidth="1"/>
    <col min="2" max="2" width="60.85546875" style="20" bestFit="1" customWidth="1"/>
    <col min="3" max="133" width="15.7109375" style="20" customWidth="1"/>
    <col min="134" max="16384" width="9.140625" style="20"/>
  </cols>
  <sheetData>
    <row r="1" spans="2:49" ht="24" customHeight="1">
      <c r="B1" s="299" t="s">
        <v>44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row>
    <row r="2" spans="2:49" ht="24" customHeight="1">
      <c r="B2" s="279"/>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49" ht="24" customHeight="1">
      <c r="B3" s="299"/>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02"/>
      <c r="AM3" s="302"/>
      <c r="AN3" s="302"/>
      <c r="AO3" s="302"/>
      <c r="AP3" s="302"/>
      <c r="AQ3" s="302"/>
      <c r="AR3" s="302"/>
      <c r="AS3" s="302"/>
      <c r="AT3" s="302"/>
      <c r="AU3" s="302"/>
      <c r="AV3" s="302"/>
      <c r="AW3" s="302"/>
    </row>
    <row r="4" spans="2:49" ht="24" customHeight="1">
      <c r="B4" s="356" t="s">
        <v>627</v>
      </c>
      <c r="C4" s="16"/>
      <c r="D4" s="16"/>
      <c r="E4" s="16"/>
      <c r="F4" s="16"/>
      <c r="G4" s="16"/>
      <c r="H4" s="16"/>
      <c r="I4" s="16"/>
      <c r="J4" s="16"/>
      <c r="K4" s="16"/>
      <c r="L4" s="16"/>
      <c r="M4" s="16"/>
      <c r="N4" s="16"/>
      <c r="O4" s="16"/>
      <c r="P4" s="16"/>
      <c r="Q4" s="16"/>
      <c r="R4" s="16"/>
      <c r="S4" s="16"/>
      <c r="T4" s="16"/>
      <c r="U4" s="16"/>
      <c r="V4" s="16"/>
      <c r="W4" s="16"/>
      <c r="X4" s="16"/>
      <c r="Y4" s="16"/>
      <c r="Z4" s="16"/>
      <c r="AA4" s="16"/>
      <c r="AB4" s="382"/>
      <c r="AC4" s="382"/>
      <c r="AD4" s="382"/>
      <c r="AE4" s="382"/>
      <c r="AF4" s="382"/>
      <c r="AG4" s="382"/>
      <c r="AH4" s="382"/>
      <c r="AI4" s="382"/>
      <c r="AJ4" s="382"/>
      <c r="AK4" s="382"/>
    </row>
    <row r="6" spans="2:49">
      <c r="G6" s="85"/>
    </row>
    <row r="7" spans="2:49" ht="15.75">
      <c r="B7" s="19" t="s">
        <v>640</v>
      </c>
      <c r="C7" s="311"/>
      <c r="D7" s="311"/>
      <c r="E7" s="311"/>
      <c r="F7" s="311"/>
      <c r="G7" s="19"/>
      <c r="H7" s="311"/>
      <c r="I7" s="311"/>
      <c r="J7" s="311"/>
      <c r="K7" s="311"/>
      <c r="L7" s="311"/>
      <c r="M7" s="311"/>
      <c r="N7" s="311"/>
      <c r="O7" s="311"/>
      <c r="P7" s="311"/>
      <c r="Q7" s="311"/>
      <c r="R7" s="311"/>
      <c r="S7" s="311"/>
      <c r="T7" s="311"/>
      <c r="U7" s="311"/>
      <c r="V7" s="311"/>
      <c r="W7" s="311"/>
      <c r="X7" s="311"/>
      <c r="Y7" s="311"/>
      <c r="Z7" s="311"/>
      <c r="AA7" s="311"/>
      <c r="AB7" s="311"/>
      <c r="AC7" s="311"/>
      <c r="AD7" s="311"/>
      <c r="AE7" s="311"/>
      <c r="AF7" s="311"/>
    </row>
    <row r="8" spans="2:49">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2:49" ht="18.75" thickBot="1">
      <c r="B9" s="313"/>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row>
    <row r="10" spans="2:49" ht="15.75" customHeight="1" thickBot="1">
      <c r="B10" s="1677" t="s">
        <v>294</v>
      </c>
      <c r="C10" s="1678"/>
      <c r="D10" s="1678"/>
      <c r="E10" s="1678"/>
      <c r="F10" s="1678"/>
      <c r="G10" s="1678"/>
      <c r="H10" s="1678"/>
      <c r="I10" s="1678"/>
      <c r="J10" s="1678"/>
      <c r="K10" s="1679"/>
      <c r="L10" s="1684" t="s">
        <v>295</v>
      </c>
      <c r="M10" s="1684"/>
      <c r="N10" s="1684"/>
      <c r="O10" s="1684"/>
      <c r="P10" s="1684"/>
      <c r="Q10" s="1684"/>
      <c r="R10" s="1684"/>
      <c r="S10" s="1684"/>
      <c r="T10" s="1684"/>
      <c r="U10" s="1689"/>
      <c r="V10" s="1682" t="s">
        <v>296</v>
      </c>
      <c r="W10" s="1682"/>
      <c r="X10" s="1683"/>
      <c r="Y10" s="816"/>
      <c r="Z10" s="1682" t="s">
        <v>246</v>
      </c>
      <c r="AA10" s="1683"/>
      <c r="AB10" s="1092"/>
      <c r="AC10" s="816"/>
      <c r="AD10" s="1690" t="s">
        <v>297</v>
      </c>
      <c r="AE10" s="1691"/>
      <c r="AF10" s="818"/>
      <c r="AH10" s="314"/>
      <c r="AI10" s="314"/>
      <c r="AJ10" s="314"/>
      <c r="AK10" s="314"/>
      <c r="AL10" s="314"/>
      <c r="AM10" s="314"/>
      <c r="AN10" s="314"/>
      <c r="AO10" s="314"/>
      <c r="AP10" s="314"/>
      <c r="AQ10" s="314"/>
      <c r="AR10" s="314"/>
      <c r="AS10" s="314"/>
      <c r="AT10" s="314"/>
      <c r="AU10" s="314"/>
      <c r="AV10" s="314"/>
      <c r="AW10" s="57"/>
    </row>
    <row r="11" spans="2:49" ht="40.5" customHeight="1">
      <c r="B11" s="821" t="s">
        <v>23</v>
      </c>
      <c r="C11" s="822" t="s">
        <v>150</v>
      </c>
      <c r="D11" s="822" t="s">
        <v>151</v>
      </c>
      <c r="E11" s="822" t="s">
        <v>15</v>
      </c>
      <c r="F11" s="822" t="s">
        <v>152</v>
      </c>
      <c r="G11" s="844" t="s">
        <v>298</v>
      </c>
      <c r="H11" s="1694" t="s">
        <v>153</v>
      </c>
      <c r="I11" s="1695"/>
      <c r="J11" s="1692" t="s">
        <v>154</v>
      </c>
      <c r="K11" s="1693"/>
      <c r="L11" s="1687" t="s">
        <v>24</v>
      </c>
      <c r="M11" s="1687"/>
      <c r="N11" s="1686"/>
      <c r="O11" s="1680" t="s">
        <v>25</v>
      </c>
      <c r="P11" s="1686"/>
      <c r="Q11" s="1680" t="s">
        <v>26</v>
      </c>
      <c r="R11" s="1686"/>
      <c r="S11" s="832" t="s">
        <v>149</v>
      </c>
      <c r="T11" s="1680" t="s">
        <v>299</v>
      </c>
      <c r="U11" s="1681"/>
      <c r="V11" s="814" t="s">
        <v>165</v>
      </c>
      <c r="W11" s="835" t="s">
        <v>187</v>
      </c>
      <c r="X11" s="836" t="s">
        <v>155</v>
      </c>
      <c r="Y11" s="819" t="s">
        <v>156</v>
      </c>
      <c r="Z11" s="799" t="s">
        <v>300</v>
      </c>
      <c r="AA11" s="807" t="s">
        <v>84</v>
      </c>
      <c r="AB11" s="838" t="s">
        <v>301</v>
      </c>
      <c r="AC11" s="819" t="s">
        <v>985</v>
      </c>
      <c r="AD11" s="817" t="s">
        <v>302</v>
      </c>
      <c r="AE11" s="839" t="s">
        <v>303</v>
      </c>
      <c r="AF11" s="819" t="s">
        <v>20</v>
      </c>
      <c r="AH11" s="56" t="s">
        <v>73</v>
      </c>
      <c r="AI11" s="88" t="s">
        <v>142</v>
      </c>
      <c r="AJ11" s="56" t="s">
        <v>143</v>
      </c>
      <c r="AK11" s="56" t="s">
        <v>91</v>
      </c>
      <c r="AL11" s="56" t="s">
        <v>144</v>
      </c>
    </row>
    <row r="12" spans="2:49" ht="26.25" thickBot="1">
      <c r="B12" s="811"/>
      <c r="C12" s="792" t="s">
        <v>21</v>
      </c>
      <c r="D12" s="792"/>
      <c r="E12" s="792" t="s">
        <v>21</v>
      </c>
      <c r="F12" s="792" t="s">
        <v>21</v>
      </c>
      <c r="G12" s="845" t="s">
        <v>27</v>
      </c>
      <c r="H12" s="792" t="s">
        <v>28</v>
      </c>
      <c r="I12" s="792" t="s">
        <v>29</v>
      </c>
      <c r="J12" s="792" t="s">
        <v>28</v>
      </c>
      <c r="K12" s="806" t="s">
        <v>29</v>
      </c>
      <c r="L12" s="800" t="s">
        <v>157</v>
      </c>
      <c r="M12" s="792" t="s">
        <v>30</v>
      </c>
      <c r="N12" s="792" t="s">
        <v>159</v>
      </c>
      <c r="O12" s="792" t="s">
        <v>157</v>
      </c>
      <c r="P12" s="792" t="s">
        <v>159</v>
      </c>
      <c r="Q12" s="792" t="s">
        <v>304</v>
      </c>
      <c r="R12" s="792" t="s">
        <v>159</v>
      </c>
      <c r="S12" s="792" t="s">
        <v>159</v>
      </c>
      <c r="T12" s="792" t="s">
        <v>22</v>
      </c>
      <c r="U12" s="806" t="s">
        <v>159</v>
      </c>
      <c r="V12" s="800" t="s">
        <v>159</v>
      </c>
      <c r="W12" s="792" t="s">
        <v>159</v>
      </c>
      <c r="X12" s="806" t="s">
        <v>159</v>
      </c>
      <c r="Y12" s="809" t="s">
        <v>159</v>
      </c>
      <c r="Z12" s="800" t="s">
        <v>159</v>
      </c>
      <c r="AA12" s="806" t="s">
        <v>159</v>
      </c>
      <c r="AB12" s="809" t="s">
        <v>159</v>
      </c>
      <c r="AC12" s="809"/>
      <c r="AD12" s="800" t="s">
        <v>159</v>
      </c>
      <c r="AE12" s="806" t="s">
        <v>159</v>
      </c>
      <c r="AF12" s="820"/>
      <c r="AH12" s="56" t="s">
        <v>289</v>
      </c>
      <c r="AI12" s="89" t="s">
        <v>290</v>
      </c>
      <c r="AJ12" s="56" t="s">
        <v>145</v>
      </c>
      <c r="AK12" s="56" t="s">
        <v>92</v>
      </c>
      <c r="AL12" s="56" t="s">
        <v>146</v>
      </c>
    </row>
    <row r="13" spans="2:49">
      <c r="B13" s="1326"/>
      <c r="C13" s="1221"/>
      <c r="D13" s="1221"/>
      <c r="E13" s="1221"/>
      <c r="F13" s="1221"/>
      <c r="G13" s="1221"/>
      <c r="H13" s="1221"/>
      <c r="I13" s="1221"/>
      <c r="J13" s="1221"/>
      <c r="K13" s="1327"/>
      <c r="L13" s="1328"/>
      <c r="M13" s="1329"/>
      <c r="N13" s="1564"/>
      <c r="O13" s="1221"/>
      <c r="P13" s="1564"/>
      <c r="Q13" s="1329"/>
      <c r="R13" s="1564"/>
      <c r="S13" s="1564"/>
      <c r="T13" s="1221"/>
      <c r="U13" s="1565"/>
      <c r="V13" s="1566"/>
      <c r="W13" s="1564"/>
      <c r="X13" s="1565"/>
      <c r="Y13" s="1567">
        <f t="shared" ref="Y13:Y20" si="0">N13+P13+R13+S13+SUM(U13:X13)</f>
        <v>0</v>
      </c>
      <c r="Z13" s="1566"/>
      <c r="AA13" s="1565"/>
      <c r="AB13" s="1567"/>
      <c r="AC13" s="1093"/>
      <c r="AD13" s="1566"/>
      <c r="AE13" s="1565"/>
      <c r="AF13" s="1572"/>
      <c r="AH13" s="56" t="s">
        <v>291</v>
      </c>
      <c r="AI13" s="90" t="s">
        <v>292</v>
      </c>
      <c r="AJ13" s="56" t="s">
        <v>147</v>
      </c>
      <c r="AK13" s="56" t="s">
        <v>148</v>
      </c>
      <c r="AL13" s="56"/>
    </row>
    <row r="14" spans="2:49">
      <c r="B14" s="1330"/>
      <c r="C14" s="1222"/>
      <c r="D14" s="1222"/>
      <c r="E14" s="1222"/>
      <c r="F14" s="1222"/>
      <c r="G14" s="1222"/>
      <c r="H14" s="1222"/>
      <c r="I14" s="1222"/>
      <c r="J14" s="1222"/>
      <c r="K14" s="1331"/>
      <c r="L14" s="1332"/>
      <c r="M14" s="1333"/>
      <c r="N14" s="1568"/>
      <c r="O14" s="1222"/>
      <c r="P14" s="1568"/>
      <c r="Q14" s="1333"/>
      <c r="R14" s="1568"/>
      <c r="S14" s="1568"/>
      <c r="T14" s="1222"/>
      <c r="U14" s="1569"/>
      <c r="V14" s="1570"/>
      <c r="W14" s="1568"/>
      <c r="X14" s="1569"/>
      <c r="Y14" s="1571">
        <f t="shared" si="0"/>
        <v>0</v>
      </c>
      <c r="Z14" s="1570"/>
      <c r="AA14" s="1569"/>
      <c r="AB14" s="1571"/>
      <c r="AC14" s="1094"/>
      <c r="AD14" s="1570"/>
      <c r="AE14" s="1569"/>
      <c r="AF14" s="1573"/>
      <c r="AH14" s="56" t="s">
        <v>164</v>
      </c>
      <c r="AI14" s="90" t="s">
        <v>293</v>
      </c>
      <c r="AJ14" s="56" t="s">
        <v>164</v>
      </c>
      <c r="AK14" s="56"/>
      <c r="AL14" s="56"/>
    </row>
    <row r="15" spans="2:49">
      <c r="B15" s="1330"/>
      <c r="C15" s="1222"/>
      <c r="D15" s="1222"/>
      <c r="E15" s="1222"/>
      <c r="F15" s="1222"/>
      <c r="G15" s="1222"/>
      <c r="H15" s="1222"/>
      <c r="I15" s="1222"/>
      <c r="J15" s="1222"/>
      <c r="K15" s="1331"/>
      <c r="L15" s="1332"/>
      <c r="M15" s="1333"/>
      <c r="N15" s="1568"/>
      <c r="O15" s="1222"/>
      <c r="P15" s="1568"/>
      <c r="Q15" s="1333"/>
      <c r="R15" s="1568"/>
      <c r="S15" s="1568"/>
      <c r="T15" s="1222"/>
      <c r="U15" s="1569"/>
      <c r="V15" s="1570"/>
      <c r="W15" s="1568"/>
      <c r="X15" s="1569"/>
      <c r="Y15" s="1571">
        <f t="shared" si="0"/>
        <v>0</v>
      </c>
      <c r="Z15" s="1570"/>
      <c r="AA15" s="1569"/>
      <c r="AB15" s="1571"/>
      <c r="AC15" s="1094"/>
      <c r="AD15" s="1570"/>
      <c r="AE15" s="1569"/>
      <c r="AF15" s="1573"/>
      <c r="AH15" s="56"/>
      <c r="AI15" s="56" t="s">
        <v>164</v>
      </c>
      <c r="AJ15" s="56"/>
      <c r="AK15" s="56"/>
      <c r="AL15" s="56"/>
    </row>
    <row r="16" spans="2:49">
      <c r="B16" s="1330"/>
      <c r="C16" s="1222"/>
      <c r="D16" s="1222"/>
      <c r="E16" s="1222"/>
      <c r="F16" s="1222"/>
      <c r="G16" s="1222"/>
      <c r="H16" s="1222"/>
      <c r="I16" s="1222"/>
      <c r="J16" s="1222"/>
      <c r="K16" s="1331"/>
      <c r="L16" s="1332"/>
      <c r="M16" s="1333"/>
      <c r="N16" s="1568"/>
      <c r="O16" s="1222"/>
      <c r="P16" s="1568"/>
      <c r="Q16" s="1333"/>
      <c r="R16" s="1568"/>
      <c r="S16" s="1568"/>
      <c r="T16" s="1222"/>
      <c r="U16" s="1569"/>
      <c r="V16" s="1570"/>
      <c r="W16" s="1568"/>
      <c r="X16" s="1569"/>
      <c r="Y16" s="1571">
        <f t="shared" si="0"/>
        <v>0</v>
      </c>
      <c r="Z16" s="1570"/>
      <c r="AA16" s="1569"/>
      <c r="AB16" s="1571"/>
      <c r="AC16" s="1094"/>
      <c r="AD16" s="1570"/>
      <c r="AE16" s="1569"/>
      <c r="AF16" s="1573"/>
    </row>
    <row r="17" spans="2:57">
      <c r="B17" s="1330"/>
      <c r="C17" s="1222"/>
      <c r="D17" s="1222"/>
      <c r="E17" s="1222"/>
      <c r="F17" s="1222"/>
      <c r="G17" s="1222"/>
      <c r="H17" s="1222"/>
      <c r="I17" s="1222"/>
      <c r="J17" s="1222"/>
      <c r="K17" s="1331"/>
      <c r="L17" s="1332"/>
      <c r="M17" s="1333"/>
      <c r="N17" s="1568"/>
      <c r="O17" s="1222"/>
      <c r="P17" s="1568"/>
      <c r="Q17" s="1333"/>
      <c r="R17" s="1568"/>
      <c r="S17" s="1568"/>
      <c r="T17" s="1222"/>
      <c r="U17" s="1569"/>
      <c r="V17" s="1570"/>
      <c r="W17" s="1568"/>
      <c r="X17" s="1569"/>
      <c r="Y17" s="1571">
        <f t="shared" si="0"/>
        <v>0</v>
      </c>
      <c r="Z17" s="1570"/>
      <c r="AA17" s="1569"/>
      <c r="AB17" s="1571"/>
      <c r="AC17" s="1094"/>
      <c r="AD17" s="1570"/>
      <c r="AE17" s="1569"/>
      <c r="AF17" s="1573"/>
    </row>
    <row r="18" spans="2:57">
      <c r="B18" s="1330"/>
      <c r="C18" s="1222"/>
      <c r="D18" s="1222"/>
      <c r="E18" s="1222"/>
      <c r="F18" s="1222"/>
      <c r="G18" s="1222"/>
      <c r="H18" s="1222"/>
      <c r="I18" s="1222"/>
      <c r="J18" s="1222"/>
      <c r="K18" s="1331"/>
      <c r="L18" s="1332"/>
      <c r="M18" s="1333"/>
      <c r="N18" s="1568"/>
      <c r="O18" s="1222"/>
      <c r="P18" s="1568"/>
      <c r="Q18" s="1333"/>
      <c r="R18" s="1568"/>
      <c r="S18" s="1568"/>
      <c r="T18" s="1222"/>
      <c r="U18" s="1569"/>
      <c r="V18" s="1570"/>
      <c r="W18" s="1568"/>
      <c r="X18" s="1569"/>
      <c r="Y18" s="1571">
        <f t="shared" si="0"/>
        <v>0</v>
      </c>
      <c r="Z18" s="1570"/>
      <c r="AA18" s="1569"/>
      <c r="AB18" s="1571"/>
      <c r="AC18" s="1094"/>
      <c r="AD18" s="1570"/>
      <c r="AE18" s="1569"/>
      <c r="AF18" s="1573"/>
    </row>
    <row r="19" spans="2:57">
      <c r="B19" s="1330"/>
      <c r="C19" s="1222"/>
      <c r="D19" s="1222"/>
      <c r="E19" s="1222"/>
      <c r="F19" s="1222"/>
      <c r="G19" s="1222"/>
      <c r="H19" s="1222"/>
      <c r="I19" s="1222"/>
      <c r="J19" s="1222"/>
      <c r="K19" s="1331"/>
      <c r="L19" s="1332"/>
      <c r="M19" s="1333"/>
      <c r="N19" s="1568"/>
      <c r="O19" s="1222"/>
      <c r="P19" s="1568"/>
      <c r="Q19" s="1333"/>
      <c r="R19" s="1568"/>
      <c r="S19" s="1568"/>
      <c r="T19" s="1222"/>
      <c r="U19" s="1569"/>
      <c r="V19" s="1570"/>
      <c r="W19" s="1568"/>
      <c r="X19" s="1569"/>
      <c r="Y19" s="1571">
        <f t="shared" si="0"/>
        <v>0</v>
      </c>
      <c r="Z19" s="1570"/>
      <c r="AA19" s="1569"/>
      <c r="AB19" s="1571"/>
      <c r="AC19" s="1094"/>
      <c r="AD19" s="1570"/>
      <c r="AE19" s="1569"/>
      <c r="AF19" s="1573"/>
    </row>
    <row r="20" spans="2:57">
      <c r="B20" s="1330"/>
      <c r="C20" s="1222"/>
      <c r="D20" s="1222"/>
      <c r="E20" s="1222"/>
      <c r="F20" s="1222"/>
      <c r="G20" s="1222"/>
      <c r="H20" s="1222"/>
      <c r="I20" s="1222"/>
      <c r="J20" s="1222"/>
      <c r="K20" s="1331"/>
      <c r="L20" s="1332"/>
      <c r="M20" s="1333"/>
      <c r="N20" s="1568"/>
      <c r="O20" s="1222"/>
      <c r="P20" s="1568"/>
      <c r="Q20" s="1333"/>
      <c r="R20" s="1568"/>
      <c r="S20" s="1568"/>
      <c r="T20" s="1222"/>
      <c r="U20" s="1569"/>
      <c r="V20" s="1570"/>
      <c r="W20" s="1568"/>
      <c r="X20" s="1569"/>
      <c r="Y20" s="1571">
        <f t="shared" si="0"/>
        <v>0</v>
      </c>
      <c r="Z20" s="1570"/>
      <c r="AA20" s="1569"/>
      <c r="AB20" s="1571"/>
      <c r="AC20" s="1094"/>
      <c r="AD20" s="1570"/>
      <c r="AE20" s="1569"/>
      <c r="AF20" s="1573"/>
    </row>
    <row r="21" spans="2:57">
      <c r="B21" s="846"/>
      <c r="C21" s="847"/>
      <c r="D21" s="1345" t="s">
        <v>893</v>
      </c>
      <c r="E21" s="847"/>
      <c r="F21" s="847"/>
      <c r="G21" s="847"/>
      <c r="H21" s="847"/>
      <c r="I21" s="847"/>
      <c r="J21" s="847"/>
      <c r="K21" s="848"/>
      <c r="L21" s="840"/>
      <c r="M21" s="852"/>
      <c r="N21" s="853"/>
      <c r="O21" s="847"/>
      <c r="P21" s="853"/>
      <c r="Q21" s="852"/>
      <c r="R21" s="853"/>
      <c r="S21" s="853"/>
      <c r="T21" s="847"/>
      <c r="U21" s="854"/>
      <c r="V21" s="842"/>
      <c r="W21" s="853"/>
      <c r="X21" s="854"/>
      <c r="Y21" s="1116"/>
      <c r="Z21" s="842"/>
      <c r="AA21" s="854"/>
      <c r="AB21" s="858"/>
      <c r="AC21" s="1094"/>
      <c r="AD21" s="1570"/>
      <c r="AE21" s="1569"/>
      <c r="AF21" s="1573"/>
    </row>
    <row r="22" spans="2:57" ht="15.75" thickBot="1">
      <c r="B22" s="849"/>
      <c r="C22" s="850"/>
      <c r="D22" s="974"/>
      <c r="E22" s="850"/>
      <c r="F22" s="850"/>
      <c r="G22" s="850"/>
      <c r="H22" s="850"/>
      <c r="I22" s="850"/>
      <c r="J22" s="850"/>
      <c r="K22" s="851"/>
      <c r="L22" s="841"/>
      <c r="M22" s="855"/>
      <c r="N22" s="856"/>
      <c r="O22" s="850"/>
      <c r="P22" s="856"/>
      <c r="Q22" s="855"/>
      <c r="R22" s="856"/>
      <c r="S22" s="856"/>
      <c r="T22" s="850"/>
      <c r="U22" s="857"/>
      <c r="V22" s="843"/>
      <c r="W22" s="856"/>
      <c r="X22" s="857"/>
      <c r="Y22" s="1575"/>
      <c r="Z22" s="843"/>
      <c r="AA22" s="857"/>
      <c r="AB22" s="859"/>
      <c r="AC22" s="1095"/>
      <c r="AD22" s="843"/>
      <c r="AE22" s="857"/>
      <c r="AF22" s="1574"/>
    </row>
    <row r="23" spans="2:57">
      <c r="B23" s="315"/>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row>
    <row r="25" spans="2:57" ht="15.75">
      <c r="B25" s="19" t="s">
        <v>641</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311"/>
      <c r="AP25" s="311"/>
      <c r="AQ25" s="311"/>
      <c r="AR25" s="311"/>
      <c r="AS25" s="311"/>
      <c r="AT25" s="311"/>
      <c r="AU25" s="311"/>
      <c r="AV25" s="311"/>
    </row>
    <row r="26" spans="2:57" ht="18.75" thickBot="1">
      <c r="B26" s="313"/>
      <c r="C26" s="313"/>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row>
    <row r="27" spans="2:57" ht="15.75" customHeight="1" thickBot="1">
      <c r="B27" s="1677" t="s">
        <v>294</v>
      </c>
      <c r="C27" s="1678"/>
      <c r="D27" s="1678"/>
      <c r="E27" s="1678"/>
      <c r="F27" s="1678"/>
      <c r="G27" s="1678"/>
      <c r="H27" s="1678"/>
      <c r="I27" s="1678"/>
      <c r="J27" s="1679"/>
      <c r="K27" s="1684" t="s">
        <v>295</v>
      </c>
      <c r="L27" s="1684"/>
      <c r="M27" s="1684"/>
      <c r="N27" s="1684"/>
      <c r="O27" s="1684"/>
      <c r="P27" s="1684"/>
      <c r="Q27" s="1684"/>
      <c r="R27" s="1684"/>
      <c r="S27" s="1684"/>
      <c r="T27" s="1689"/>
      <c r="U27" s="1682" t="s">
        <v>296</v>
      </c>
      <c r="V27" s="1682"/>
      <c r="W27" s="1683"/>
      <c r="X27" s="816"/>
      <c r="Y27" s="1682" t="s">
        <v>246</v>
      </c>
      <c r="Z27" s="1683"/>
      <c r="AA27" s="1092"/>
      <c r="AB27" s="816"/>
      <c r="AC27" s="1690" t="s">
        <v>297</v>
      </c>
      <c r="AD27" s="1691"/>
      <c r="AE27" s="818"/>
      <c r="AG27" s="57"/>
      <c r="AH27" s="227"/>
      <c r="AI27" s="56" t="s">
        <v>64</v>
      </c>
      <c r="AJ27" s="88" t="s">
        <v>142</v>
      </c>
      <c r="AK27" s="56">
        <v>132</v>
      </c>
      <c r="AL27" s="314"/>
      <c r="AM27" s="314"/>
      <c r="AN27" s="314"/>
      <c r="AO27" s="314"/>
      <c r="AP27" s="314"/>
      <c r="AQ27" s="314"/>
      <c r="AR27" s="314"/>
      <c r="AS27" s="314"/>
      <c r="AT27" s="314"/>
      <c r="AU27" s="314"/>
      <c r="AV27" s="314"/>
      <c r="AW27" s="314"/>
      <c r="AX27" s="314"/>
      <c r="AY27" s="314"/>
      <c r="AZ27" s="314"/>
      <c r="BA27" s="314"/>
      <c r="BB27" s="314"/>
      <c r="BC27" s="314"/>
      <c r="BD27" s="314"/>
      <c r="BE27" s="314"/>
    </row>
    <row r="28" spans="2:57" ht="40.5" customHeight="1">
      <c r="B28" s="821" t="s">
        <v>14</v>
      </c>
      <c r="C28" s="822" t="s">
        <v>16</v>
      </c>
      <c r="D28" s="822" t="s">
        <v>17</v>
      </c>
      <c r="E28" s="823" t="s">
        <v>151</v>
      </c>
      <c r="F28" s="822" t="s">
        <v>15</v>
      </c>
      <c r="G28" s="822" t="s">
        <v>152</v>
      </c>
      <c r="H28" s="824" t="s">
        <v>298</v>
      </c>
      <c r="I28" s="791" t="s">
        <v>307</v>
      </c>
      <c r="J28" s="825" t="s">
        <v>308</v>
      </c>
      <c r="K28" s="1687" t="s">
        <v>309</v>
      </c>
      <c r="L28" s="1687"/>
      <c r="M28" s="1686"/>
      <c r="N28" s="1680" t="s">
        <v>851</v>
      </c>
      <c r="O28" s="1686"/>
      <c r="P28" s="1680" t="s">
        <v>19</v>
      </c>
      <c r="Q28" s="1686"/>
      <c r="R28" s="832" t="s">
        <v>149</v>
      </c>
      <c r="S28" s="1680" t="s">
        <v>299</v>
      </c>
      <c r="T28" s="1681"/>
      <c r="U28" s="814" t="s">
        <v>165</v>
      </c>
      <c r="V28" s="835" t="s">
        <v>187</v>
      </c>
      <c r="W28" s="836" t="s">
        <v>155</v>
      </c>
      <c r="X28" s="819" t="s">
        <v>158</v>
      </c>
      <c r="Y28" s="799" t="s">
        <v>300</v>
      </c>
      <c r="Z28" s="807" t="s">
        <v>84</v>
      </c>
      <c r="AA28" s="838" t="s">
        <v>301</v>
      </c>
      <c r="AB28" s="819" t="s">
        <v>985</v>
      </c>
      <c r="AC28" s="817" t="s">
        <v>302</v>
      </c>
      <c r="AD28" s="839" t="s">
        <v>303</v>
      </c>
      <c r="AE28" s="819" t="s">
        <v>20</v>
      </c>
      <c r="AI28" s="56" t="s">
        <v>65</v>
      </c>
      <c r="AJ28" s="89" t="s">
        <v>290</v>
      </c>
      <c r="AK28" s="56">
        <v>66</v>
      </c>
    </row>
    <row r="29" spans="2:57" ht="26.25" thickBot="1">
      <c r="B29" s="826"/>
      <c r="C29" s="792" t="s">
        <v>23</v>
      </c>
      <c r="D29" s="792" t="s">
        <v>23</v>
      </c>
      <c r="E29" s="827"/>
      <c r="F29" s="800" t="s">
        <v>21</v>
      </c>
      <c r="G29" s="800" t="s">
        <v>21</v>
      </c>
      <c r="H29" s="800" t="s">
        <v>21</v>
      </c>
      <c r="I29" s="792" t="s">
        <v>310</v>
      </c>
      <c r="J29" s="806" t="s">
        <v>310</v>
      </c>
      <c r="K29" s="800" t="s">
        <v>160</v>
      </c>
      <c r="L29" s="792" t="s">
        <v>869</v>
      </c>
      <c r="M29" s="792" t="s">
        <v>159</v>
      </c>
      <c r="N29" s="792" t="s">
        <v>161</v>
      </c>
      <c r="O29" s="792" t="s">
        <v>159</v>
      </c>
      <c r="P29" s="792" t="s">
        <v>161</v>
      </c>
      <c r="Q29" s="792" t="s">
        <v>159</v>
      </c>
      <c r="R29" s="792" t="s">
        <v>159</v>
      </c>
      <c r="S29" s="792" t="s">
        <v>22</v>
      </c>
      <c r="T29" s="806" t="s">
        <v>159</v>
      </c>
      <c r="U29" s="800" t="s">
        <v>159</v>
      </c>
      <c r="V29" s="792" t="s">
        <v>159</v>
      </c>
      <c r="W29" s="806" t="s">
        <v>159</v>
      </c>
      <c r="X29" s="809" t="s">
        <v>159</v>
      </c>
      <c r="Y29" s="800" t="s">
        <v>159</v>
      </c>
      <c r="Z29" s="806" t="s">
        <v>159</v>
      </c>
      <c r="AA29" s="809" t="s">
        <v>159</v>
      </c>
      <c r="AB29" s="809"/>
      <c r="AC29" s="800" t="s">
        <v>159</v>
      </c>
      <c r="AD29" s="806" t="s">
        <v>159</v>
      </c>
      <c r="AE29" s="820"/>
      <c r="AI29" s="56" t="s">
        <v>66</v>
      </c>
      <c r="AJ29" s="90" t="s">
        <v>292</v>
      </c>
      <c r="AK29" s="56">
        <v>33</v>
      </c>
    </row>
    <row r="30" spans="2:57">
      <c r="B30" s="1334"/>
      <c r="C30" s="1335"/>
      <c r="D30" s="1335"/>
      <c r="E30" s="1223"/>
      <c r="F30" s="1335"/>
      <c r="G30" s="1335"/>
      <c r="H30" s="1335"/>
      <c r="I30" s="1335"/>
      <c r="J30" s="1336"/>
      <c r="K30" s="1337"/>
      <c r="L30" s="1338"/>
      <c r="M30" s="1576"/>
      <c r="N30" s="1335"/>
      <c r="O30" s="1576"/>
      <c r="P30" s="1338"/>
      <c r="Q30" s="1576"/>
      <c r="R30" s="1576"/>
      <c r="S30" s="1335"/>
      <c r="T30" s="1577"/>
      <c r="U30" s="1578"/>
      <c r="V30" s="1576"/>
      <c r="W30" s="1577"/>
      <c r="X30" s="1579">
        <f t="shared" ref="X30:X37" si="1">M30+O30+Q30+R30+SUM(T30:W30)</f>
        <v>0</v>
      </c>
      <c r="Y30" s="1578"/>
      <c r="Z30" s="1577"/>
      <c r="AA30" s="1579"/>
      <c r="AB30" s="1580"/>
      <c r="AC30" s="1578"/>
      <c r="AD30" s="1577"/>
      <c r="AE30" s="1581"/>
      <c r="AI30" s="56" t="s">
        <v>67</v>
      </c>
      <c r="AJ30" s="90" t="s">
        <v>293</v>
      </c>
      <c r="AK30" s="56" t="s">
        <v>164</v>
      </c>
    </row>
    <row r="31" spans="2:57">
      <c r="B31" s="1339"/>
      <c r="C31" s="1340"/>
      <c r="D31" s="1340"/>
      <c r="E31" s="1224"/>
      <c r="F31" s="1340"/>
      <c r="G31" s="1340"/>
      <c r="H31" s="1340"/>
      <c r="I31" s="1340"/>
      <c r="J31" s="1341"/>
      <c r="K31" s="1342"/>
      <c r="L31" s="1343"/>
      <c r="M31" s="1582"/>
      <c r="N31" s="1340"/>
      <c r="O31" s="1582"/>
      <c r="P31" s="1343"/>
      <c r="Q31" s="1582"/>
      <c r="R31" s="1582"/>
      <c r="S31" s="1340"/>
      <c r="T31" s="1583"/>
      <c r="U31" s="1584"/>
      <c r="V31" s="1582"/>
      <c r="W31" s="1583"/>
      <c r="X31" s="1585">
        <f t="shared" si="1"/>
        <v>0</v>
      </c>
      <c r="Y31" s="1584"/>
      <c r="Z31" s="1583"/>
      <c r="AA31" s="1585"/>
      <c r="AB31" s="1586"/>
      <c r="AC31" s="1584"/>
      <c r="AD31" s="1583"/>
      <c r="AE31" s="1587"/>
      <c r="AI31" s="56" t="s">
        <v>68</v>
      </c>
      <c r="AJ31" s="56" t="s">
        <v>164</v>
      </c>
      <c r="AK31" s="56"/>
    </row>
    <row r="32" spans="2:57">
      <c r="B32" s="1344"/>
      <c r="C32" s="1340"/>
      <c r="D32" s="1340"/>
      <c r="E32" s="1224"/>
      <c r="F32" s="1340"/>
      <c r="G32" s="1340"/>
      <c r="H32" s="1340"/>
      <c r="I32" s="1340"/>
      <c r="J32" s="1341"/>
      <c r="K32" s="1342"/>
      <c r="L32" s="1343"/>
      <c r="M32" s="1582"/>
      <c r="N32" s="1340"/>
      <c r="O32" s="1582"/>
      <c r="P32" s="1343"/>
      <c r="Q32" s="1582"/>
      <c r="R32" s="1582"/>
      <c r="S32" s="1340"/>
      <c r="T32" s="1583"/>
      <c r="U32" s="1584"/>
      <c r="V32" s="1582"/>
      <c r="W32" s="1583"/>
      <c r="X32" s="1585">
        <f t="shared" si="1"/>
        <v>0</v>
      </c>
      <c r="Y32" s="1584"/>
      <c r="Z32" s="1583"/>
      <c r="AA32" s="1585"/>
      <c r="AB32" s="1586"/>
      <c r="AC32" s="1584"/>
      <c r="AD32" s="1583"/>
      <c r="AE32" s="1588"/>
      <c r="AI32" s="56" t="s">
        <v>69</v>
      </c>
      <c r="AJ32" s="56"/>
      <c r="AK32" s="56"/>
    </row>
    <row r="33" spans="2:47">
      <c r="B33" s="1344"/>
      <c r="C33" s="1340"/>
      <c r="D33" s="1340"/>
      <c r="E33" s="1224"/>
      <c r="F33" s="1340"/>
      <c r="G33" s="1340"/>
      <c r="H33" s="1340"/>
      <c r="I33" s="1340"/>
      <c r="J33" s="1341"/>
      <c r="K33" s="1342"/>
      <c r="L33" s="1343"/>
      <c r="M33" s="1582"/>
      <c r="N33" s="1340"/>
      <c r="O33" s="1582"/>
      <c r="P33" s="1343"/>
      <c r="Q33" s="1582"/>
      <c r="R33" s="1582"/>
      <c r="S33" s="1340"/>
      <c r="T33" s="1583"/>
      <c r="U33" s="1584"/>
      <c r="V33" s="1582"/>
      <c r="W33" s="1583"/>
      <c r="X33" s="1585">
        <f t="shared" si="1"/>
        <v>0</v>
      </c>
      <c r="Y33" s="1584"/>
      <c r="Z33" s="1583"/>
      <c r="AA33" s="1585"/>
      <c r="AB33" s="1586"/>
      <c r="AC33" s="1584"/>
      <c r="AD33" s="1583"/>
      <c r="AE33" s="1588"/>
      <c r="AI33" s="56" t="s">
        <v>70</v>
      </c>
      <c r="AJ33" s="56"/>
      <c r="AK33" s="56"/>
    </row>
    <row r="34" spans="2:47">
      <c r="B34" s="1339"/>
      <c r="C34" s="1340"/>
      <c r="D34" s="1340"/>
      <c r="E34" s="1224"/>
      <c r="F34" s="1340"/>
      <c r="G34" s="1340"/>
      <c r="H34" s="1340"/>
      <c r="I34" s="1340"/>
      <c r="J34" s="1341"/>
      <c r="K34" s="1342"/>
      <c r="L34" s="1343"/>
      <c r="M34" s="1582"/>
      <c r="N34" s="1340"/>
      <c r="O34" s="1582"/>
      <c r="P34" s="1343"/>
      <c r="Q34" s="1582"/>
      <c r="R34" s="1582"/>
      <c r="S34" s="1340"/>
      <c r="T34" s="1583"/>
      <c r="U34" s="1584"/>
      <c r="V34" s="1582"/>
      <c r="W34" s="1583"/>
      <c r="X34" s="1585">
        <f t="shared" si="1"/>
        <v>0</v>
      </c>
      <c r="Y34" s="1584"/>
      <c r="Z34" s="1583"/>
      <c r="AA34" s="1585"/>
      <c r="AB34" s="1586"/>
      <c r="AC34" s="1584"/>
      <c r="AD34" s="1583"/>
      <c r="AE34" s="1587"/>
      <c r="AI34" s="56" t="s">
        <v>71</v>
      </c>
      <c r="AJ34" s="56"/>
      <c r="AK34" s="56"/>
    </row>
    <row r="35" spans="2:47">
      <c r="B35" s="1344"/>
      <c r="C35" s="1340"/>
      <c r="D35" s="1340"/>
      <c r="E35" s="1224"/>
      <c r="F35" s="1340"/>
      <c r="G35" s="1340"/>
      <c r="H35" s="1340"/>
      <c r="I35" s="1340"/>
      <c r="J35" s="1341"/>
      <c r="K35" s="1342"/>
      <c r="L35" s="1343"/>
      <c r="M35" s="1582"/>
      <c r="N35" s="1340"/>
      <c r="O35" s="1582"/>
      <c r="P35" s="1343"/>
      <c r="Q35" s="1582"/>
      <c r="R35" s="1582"/>
      <c r="S35" s="1340"/>
      <c r="T35" s="1583"/>
      <c r="U35" s="1584"/>
      <c r="V35" s="1582"/>
      <c r="W35" s="1583"/>
      <c r="X35" s="1585">
        <f t="shared" si="1"/>
        <v>0</v>
      </c>
      <c r="Y35" s="1584"/>
      <c r="Z35" s="1583"/>
      <c r="AA35" s="1585"/>
      <c r="AB35" s="1586"/>
      <c r="AC35" s="1584"/>
      <c r="AD35" s="1583"/>
      <c r="AE35" s="1588"/>
      <c r="AI35" s="56" t="s">
        <v>305</v>
      </c>
      <c r="AJ35" s="56"/>
      <c r="AK35" s="56"/>
    </row>
    <row r="36" spans="2:47">
      <c r="B36" s="1344"/>
      <c r="C36" s="1340"/>
      <c r="D36" s="1340"/>
      <c r="E36" s="1224"/>
      <c r="F36" s="1340"/>
      <c r="G36" s="1340"/>
      <c r="H36" s="1340"/>
      <c r="I36" s="1340"/>
      <c r="J36" s="1341"/>
      <c r="K36" s="1342"/>
      <c r="L36" s="1343"/>
      <c r="M36" s="1582"/>
      <c r="N36" s="1340"/>
      <c r="O36" s="1582"/>
      <c r="P36" s="1343"/>
      <c r="Q36" s="1582"/>
      <c r="R36" s="1582"/>
      <c r="S36" s="1340"/>
      <c r="T36" s="1583"/>
      <c r="U36" s="1584"/>
      <c r="V36" s="1582"/>
      <c r="W36" s="1583"/>
      <c r="X36" s="1585">
        <f t="shared" si="1"/>
        <v>0</v>
      </c>
      <c r="Y36" s="1584"/>
      <c r="Z36" s="1583"/>
      <c r="AA36" s="1585"/>
      <c r="AB36" s="1586"/>
      <c r="AC36" s="1584"/>
      <c r="AD36" s="1583"/>
      <c r="AE36" s="1588"/>
      <c r="AI36" s="56" t="s">
        <v>306</v>
      </c>
      <c r="AJ36" s="56"/>
      <c r="AK36" s="56"/>
    </row>
    <row r="37" spans="2:47">
      <c r="B37" s="1339"/>
      <c r="C37" s="1340"/>
      <c r="D37" s="1340"/>
      <c r="E37" s="1224"/>
      <c r="F37" s="1340"/>
      <c r="G37" s="1340"/>
      <c r="H37" s="1340"/>
      <c r="I37" s="1340"/>
      <c r="J37" s="1341"/>
      <c r="K37" s="1342"/>
      <c r="L37" s="1343"/>
      <c r="M37" s="1582"/>
      <c r="N37" s="1340"/>
      <c r="O37" s="1582"/>
      <c r="P37" s="1343"/>
      <c r="Q37" s="1582"/>
      <c r="R37" s="1582"/>
      <c r="S37" s="1340"/>
      <c r="T37" s="1583"/>
      <c r="U37" s="1584"/>
      <c r="V37" s="1582"/>
      <c r="W37" s="1583"/>
      <c r="X37" s="1585">
        <f t="shared" si="1"/>
        <v>0</v>
      </c>
      <c r="Y37" s="1584"/>
      <c r="Z37" s="1583"/>
      <c r="AA37" s="1585"/>
      <c r="AB37" s="1586"/>
      <c r="AC37" s="1584"/>
      <c r="AD37" s="1583"/>
      <c r="AE37" s="1587"/>
      <c r="AI37" s="56" t="s">
        <v>311</v>
      </c>
      <c r="AJ37" s="56"/>
      <c r="AK37" s="56"/>
    </row>
    <row r="38" spans="2:47">
      <c r="B38" s="828"/>
      <c r="C38" s="793"/>
      <c r="D38" s="793"/>
      <c r="E38" s="1345" t="s">
        <v>893</v>
      </c>
      <c r="F38" s="793"/>
      <c r="G38" s="793"/>
      <c r="H38" s="793"/>
      <c r="I38" s="793"/>
      <c r="J38" s="829"/>
      <c r="K38" s="812"/>
      <c r="L38" s="795"/>
      <c r="M38" s="1582"/>
      <c r="N38" s="1340"/>
      <c r="O38" s="1582"/>
      <c r="P38" s="1343"/>
      <c r="Q38" s="1582"/>
      <c r="R38" s="1582"/>
      <c r="S38" s="1340"/>
      <c r="T38" s="1583"/>
      <c r="U38" s="1584"/>
      <c r="V38" s="1582"/>
      <c r="W38" s="1583"/>
      <c r="X38" s="1585"/>
      <c r="Y38" s="1584"/>
      <c r="Z38" s="1583"/>
      <c r="AA38" s="1585"/>
      <c r="AB38" s="1586"/>
      <c r="AC38" s="1584"/>
      <c r="AD38" s="1583"/>
      <c r="AE38" s="1588"/>
      <c r="AI38" s="56" t="s">
        <v>72</v>
      </c>
      <c r="AJ38" s="56"/>
      <c r="AK38" s="56"/>
    </row>
    <row r="39" spans="2:47" ht="15.75" thickBot="1">
      <c r="B39" s="830"/>
      <c r="C39" s="794"/>
      <c r="D39" s="794"/>
      <c r="E39" s="974"/>
      <c r="F39" s="794"/>
      <c r="G39" s="794"/>
      <c r="H39" s="794"/>
      <c r="I39" s="794"/>
      <c r="J39" s="831"/>
      <c r="K39" s="813"/>
      <c r="L39" s="796"/>
      <c r="M39" s="833"/>
      <c r="N39" s="794"/>
      <c r="O39" s="833"/>
      <c r="P39" s="796"/>
      <c r="Q39" s="833"/>
      <c r="R39" s="833"/>
      <c r="S39" s="794"/>
      <c r="T39" s="834"/>
      <c r="U39" s="815"/>
      <c r="V39" s="833"/>
      <c r="W39" s="834"/>
      <c r="X39" s="975"/>
      <c r="Y39" s="815"/>
      <c r="Z39" s="834"/>
      <c r="AA39" s="837"/>
      <c r="AB39" s="1096"/>
      <c r="AC39" s="815"/>
      <c r="AD39" s="834"/>
      <c r="AE39" s="1589"/>
      <c r="AI39" s="56" t="s">
        <v>164</v>
      </c>
      <c r="AJ39" s="56"/>
      <c r="AK39" s="56"/>
    </row>
    <row r="42" spans="2:47" ht="15.75">
      <c r="B42" s="19" t="s">
        <v>642</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c r="AQ42" s="311"/>
      <c r="AR42" s="311"/>
      <c r="AS42" s="311"/>
      <c r="AT42" s="311"/>
      <c r="AU42" s="311"/>
    </row>
    <row r="43" spans="2:47" ht="18.75" thickBot="1">
      <c r="B43" s="313"/>
      <c r="C43" s="313"/>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row>
    <row r="44" spans="2:47" ht="15.75" customHeight="1" thickBot="1">
      <c r="B44" s="1674" t="s">
        <v>312</v>
      </c>
      <c r="C44" s="1675"/>
      <c r="D44" s="1675"/>
      <c r="E44" s="1675"/>
      <c r="F44" s="1676"/>
      <c r="G44" s="1688" t="s">
        <v>313</v>
      </c>
      <c r="H44" s="1684"/>
      <c r="I44" s="1684"/>
      <c r="J44" s="1684"/>
      <c r="K44" s="1689"/>
      <c r="L44" s="1682" t="s">
        <v>246</v>
      </c>
      <c r="M44" s="1683"/>
      <c r="N44" s="801"/>
      <c r="O44" s="1684" t="s">
        <v>297</v>
      </c>
      <c r="P44" s="1685"/>
      <c r="Q44" s="317"/>
      <c r="R44" s="314"/>
      <c r="S44" s="314"/>
      <c r="T44" s="314"/>
      <c r="U44" s="314"/>
      <c r="V44" s="314"/>
      <c r="W44" s="314"/>
      <c r="X44" s="314"/>
      <c r="Y44" s="314"/>
      <c r="Z44" s="314"/>
      <c r="AA44" s="314"/>
      <c r="AB44" s="314"/>
      <c r="AC44" s="314"/>
      <c r="AD44" s="314"/>
      <c r="AE44" s="314"/>
      <c r="AF44" s="314"/>
      <c r="AG44" s="314"/>
      <c r="AH44" s="314"/>
    </row>
    <row r="45" spans="2:47" ht="42.75" customHeight="1">
      <c r="B45" s="406" t="s">
        <v>15</v>
      </c>
      <c r="C45" s="408" t="s">
        <v>18</v>
      </c>
      <c r="D45" s="408" t="s">
        <v>18</v>
      </c>
      <c r="E45" s="408" t="s">
        <v>851</v>
      </c>
      <c r="F45" s="409" t="s">
        <v>19</v>
      </c>
      <c r="G45" s="798" t="s">
        <v>141</v>
      </c>
      <c r="H45" s="797" t="s">
        <v>162</v>
      </c>
      <c r="I45" s="803" t="s">
        <v>184</v>
      </c>
      <c r="J45" s="804" t="s">
        <v>155</v>
      </c>
      <c r="K45" s="805" t="s">
        <v>156</v>
      </c>
      <c r="L45" s="799" t="s">
        <v>300</v>
      </c>
      <c r="M45" s="807" t="s">
        <v>84</v>
      </c>
      <c r="N45" s="808" t="s">
        <v>301</v>
      </c>
      <c r="O45" s="798" t="s">
        <v>314</v>
      </c>
      <c r="P45" s="410" t="s">
        <v>303</v>
      </c>
      <c r="Q45" s="411" t="s">
        <v>20</v>
      </c>
    </row>
    <row r="46" spans="2:47" ht="26.25" thickBot="1">
      <c r="B46" s="407"/>
      <c r="C46" s="412" t="s">
        <v>163</v>
      </c>
      <c r="D46" s="792" t="s">
        <v>870</v>
      </c>
      <c r="E46" s="412" t="s">
        <v>161</v>
      </c>
      <c r="F46" s="413" t="s">
        <v>161</v>
      </c>
      <c r="G46" s="800" t="s">
        <v>159</v>
      </c>
      <c r="H46" s="792" t="s">
        <v>159</v>
      </c>
      <c r="I46" s="792" t="s">
        <v>159</v>
      </c>
      <c r="J46" s="792" t="s">
        <v>159</v>
      </c>
      <c r="K46" s="806" t="s">
        <v>159</v>
      </c>
      <c r="L46" s="800" t="s">
        <v>159</v>
      </c>
      <c r="M46" s="806" t="s">
        <v>159</v>
      </c>
      <c r="N46" s="809" t="s">
        <v>159</v>
      </c>
      <c r="O46" s="802" t="s">
        <v>159</v>
      </c>
      <c r="P46" s="414" t="s">
        <v>159</v>
      </c>
      <c r="Q46" s="415"/>
    </row>
    <row r="47" spans="2:47">
      <c r="B47" s="1305" t="s">
        <v>531</v>
      </c>
      <c r="C47" s="1306"/>
      <c r="D47" s="1307"/>
      <c r="E47" s="1306"/>
      <c r="F47" s="1308"/>
      <c r="G47" s="1120"/>
      <c r="H47" s="1120"/>
      <c r="I47" s="1120"/>
      <c r="J47" s="1120"/>
      <c r="K47" s="1123">
        <f>SUM(G47:J47)</f>
        <v>0</v>
      </c>
      <c r="L47" s="1120"/>
      <c r="M47" s="1123"/>
      <c r="N47" s="1123"/>
      <c r="O47" s="1120"/>
      <c r="P47" s="1124"/>
      <c r="Q47" s="1242"/>
    </row>
    <row r="48" spans="2:47">
      <c r="B48" s="1309"/>
      <c r="C48" s="1310"/>
      <c r="D48" s="1311"/>
      <c r="E48" s="1310"/>
      <c r="F48" s="1312"/>
      <c r="G48" s="1121"/>
      <c r="H48" s="1121"/>
      <c r="I48" s="1121"/>
      <c r="J48" s="1121"/>
      <c r="K48" s="1125">
        <f>SUM(G48:J48)</f>
        <v>0</v>
      </c>
      <c r="L48" s="1121"/>
      <c r="M48" s="1125"/>
      <c r="N48" s="1125"/>
      <c r="O48" s="1121"/>
      <c r="P48" s="1121"/>
      <c r="Q48" s="1243"/>
    </row>
    <row r="49" spans="2:38" ht="15.75" thickBot="1">
      <c r="B49" s="1313"/>
      <c r="C49" s="1314"/>
      <c r="D49" s="1315"/>
      <c r="E49" s="1314"/>
      <c r="F49" s="1316"/>
      <c r="G49" s="1122"/>
      <c r="H49" s="1122"/>
      <c r="I49" s="1122"/>
      <c r="J49" s="1122"/>
      <c r="K49" s="1126">
        <f>SUM(G49:J49)</f>
        <v>0</v>
      </c>
      <c r="L49" s="1122"/>
      <c r="M49" s="1126"/>
      <c r="N49" s="1126"/>
      <c r="O49" s="1122"/>
      <c r="P49" s="1127"/>
      <c r="Q49" s="1244"/>
    </row>
    <row r="52" spans="2:38" ht="15.75">
      <c r="B52" s="19" t="s">
        <v>643</v>
      </c>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26"/>
    </row>
    <row r="53" spans="2:38" ht="15.75" thickBot="1">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row>
    <row r="54" spans="2:38" ht="15.75" customHeight="1" thickBot="1">
      <c r="B54" s="1677" t="s">
        <v>312</v>
      </c>
      <c r="C54" s="1678"/>
      <c r="D54" s="1678"/>
      <c r="E54" s="1679"/>
      <c r="F54" s="1688" t="s">
        <v>313</v>
      </c>
      <c r="G54" s="1684"/>
      <c r="H54" s="1684"/>
      <c r="I54" s="1684"/>
      <c r="J54" s="1689"/>
      <c r="K54" s="1682" t="s">
        <v>246</v>
      </c>
      <c r="L54" s="1683"/>
      <c r="M54" s="801"/>
      <c r="N54" s="1684" t="s">
        <v>297</v>
      </c>
      <c r="O54" s="1685"/>
      <c r="P54" s="317"/>
      <c r="Q54" s="314"/>
      <c r="R54" s="314"/>
      <c r="S54" s="314"/>
      <c r="T54" s="314"/>
      <c r="U54" s="314"/>
      <c r="V54" s="314"/>
      <c r="W54" s="314"/>
      <c r="X54" s="314"/>
      <c r="Y54" s="314"/>
      <c r="Z54" s="314"/>
      <c r="AA54" s="314"/>
      <c r="AB54" s="314"/>
      <c r="AC54" s="314"/>
      <c r="AD54" s="314"/>
      <c r="AE54" s="314"/>
      <c r="AF54" s="314"/>
      <c r="AG54" s="314"/>
      <c r="AH54" s="314"/>
      <c r="AI54" s="314"/>
      <c r="AJ54" s="314"/>
      <c r="AK54" s="314"/>
      <c r="AL54" s="314"/>
    </row>
    <row r="55" spans="2:38" ht="51" customHeight="1">
      <c r="B55" s="406" t="s">
        <v>15</v>
      </c>
      <c r="C55" s="186" t="s">
        <v>315</v>
      </c>
      <c r="D55" s="187" t="s">
        <v>24</v>
      </c>
      <c r="E55" s="186" t="s">
        <v>25</v>
      </c>
      <c r="F55" s="810" t="s">
        <v>141</v>
      </c>
      <c r="G55" s="797" t="s">
        <v>162</v>
      </c>
      <c r="H55" s="803" t="s">
        <v>184</v>
      </c>
      <c r="I55" s="804" t="s">
        <v>155</v>
      </c>
      <c r="J55" s="805" t="s">
        <v>156</v>
      </c>
      <c r="K55" s="799" t="s">
        <v>300</v>
      </c>
      <c r="L55" s="807" t="s">
        <v>84</v>
      </c>
      <c r="M55" s="808" t="s">
        <v>301</v>
      </c>
      <c r="N55" s="798" t="s">
        <v>314</v>
      </c>
      <c r="O55" s="185" t="s">
        <v>303</v>
      </c>
      <c r="P55" s="184" t="s">
        <v>20</v>
      </c>
    </row>
    <row r="56" spans="2:38" ht="26.25" thickBot="1">
      <c r="B56" s="407"/>
      <c r="C56" s="183" t="s">
        <v>30</v>
      </c>
      <c r="D56" s="183" t="s">
        <v>163</v>
      </c>
      <c r="E56" s="182" t="s">
        <v>163</v>
      </c>
      <c r="F56" s="811" t="s">
        <v>159</v>
      </c>
      <c r="G56" s="792" t="s">
        <v>159</v>
      </c>
      <c r="H56" s="792" t="s">
        <v>159</v>
      </c>
      <c r="I56" s="792" t="s">
        <v>159</v>
      </c>
      <c r="J56" s="806" t="s">
        <v>159</v>
      </c>
      <c r="K56" s="800" t="s">
        <v>159</v>
      </c>
      <c r="L56" s="806" t="s">
        <v>159</v>
      </c>
      <c r="M56" s="809" t="s">
        <v>159</v>
      </c>
      <c r="N56" s="802" t="s">
        <v>159</v>
      </c>
      <c r="O56" s="182" t="s">
        <v>159</v>
      </c>
      <c r="P56" s="181"/>
    </row>
    <row r="57" spans="2:38">
      <c r="B57" s="1317" t="s">
        <v>529</v>
      </c>
      <c r="C57" s="1318"/>
      <c r="D57" s="1318"/>
      <c r="E57" s="1319"/>
      <c r="F57" s="1128"/>
      <c r="G57" s="1129"/>
      <c r="H57" s="1129"/>
      <c r="I57" s="1129"/>
      <c r="J57" s="1135">
        <f>SUM(F57:I57)</f>
        <v>0</v>
      </c>
      <c r="K57" s="1134"/>
      <c r="L57" s="1135"/>
      <c r="M57" s="1123"/>
      <c r="N57" s="1136"/>
      <c r="O57" s="1137"/>
      <c r="P57" s="1245"/>
    </row>
    <row r="58" spans="2:38">
      <c r="B58" s="1320"/>
      <c r="C58" s="1321"/>
      <c r="D58" s="1321"/>
      <c r="E58" s="1322"/>
      <c r="F58" s="1130"/>
      <c r="G58" s="1131"/>
      <c r="H58" s="1131"/>
      <c r="I58" s="1131"/>
      <c r="J58" s="1139">
        <f>SUM(F58:I58)</f>
        <v>0</v>
      </c>
      <c r="K58" s="1138"/>
      <c r="L58" s="1139"/>
      <c r="M58" s="1125"/>
      <c r="N58" s="1140"/>
      <c r="O58" s="1141"/>
      <c r="P58" s="1246"/>
    </row>
    <row r="59" spans="2:38" ht="15.75" thickBot="1">
      <c r="B59" s="1323"/>
      <c r="C59" s="1324"/>
      <c r="D59" s="1324"/>
      <c r="E59" s="1325"/>
      <c r="F59" s="1132"/>
      <c r="G59" s="1133"/>
      <c r="H59" s="1133"/>
      <c r="I59" s="1133"/>
      <c r="J59" s="1143">
        <f>SUM(F59:I59)</f>
        <v>0</v>
      </c>
      <c r="K59" s="1142"/>
      <c r="L59" s="1143"/>
      <c r="M59" s="1126"/>
      <c r="N59" s="1144"/>
      <c r="O59" s="1145"/>
      <c r="P59" s="1247"/>
    </row>
    <row r="61" spans="2:38">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row>
    <row r="62" spans="2:38" ht="15.75">
      <c r="B62" s="19" t="s">
        <v>644</v>
      </c>
      <c r="C62" s="311"/>
      <c r="D62" s="311"/>
      <c r="E62" s="311"/>
      <c r="F62" s="311"/>
      <c r="G62" s="311"/>
      <c r="H62" s="311"/>
      <c r="I62" s="311"/>
      <c r="J62" s="311"/>
      <c r="K62" s="311"/>
      <c r="L62" s="311"/>
      <c r="M62" s="311"/>
      <c r="N62" s="311"/>
      <c r="O62" s="311"/>
      <c r="P62" s="311"/>
      <c r="Q62" s="311"/>
      <c r="R62" s="315"/>
      <c r="S62" s="315"/>
      <c r="T62" s="315"/>
      <c r="U62" s="315"/>
      <c r="V62" s="315"/>
      <c r="W62" s="315"/>
      <c r="X62" s="315"/>
      <c r="Y62" s="315"/>
      <c r="Z62" s="315"/>
      <c r="AA62" s="315"/>
      <c r="AB62" s="315"/>
      <c r="AC62" s="315"/>
      <c r="AD62" s="315"/>
      <c r="AE62" s="315"/>
      <c r="AF62" s="315"/>
      <c r="AG62" s="315"/>
    </row>
    <row r="63" spans="2:38" ht="18.75" thickBot="1">
      <c r="B63" s="313"/>
      <c r="C63" s="313"/>
      <c r="D63" s="316"/>
      <c r="E63" s="316"/>
      <c r="F63" s="316"/>
      <c r="G63" s="316"/>
      <c r="H63" s="316"/>
      <c r="I63" s="316"/>
      <c r="J63" s="316"/>
      <c r="K63" s="316"/>
      <c r="L63" s="316"/>
      <c r="M63" s="316"/>
      <c r="N63" s="316"/>
      <c r="O63" s="316"/>
      <c r="P63" s="316"/>
      <c r="Q63" s="316"/>
      <c r="R63" s="315"/>
      <c r="S63" s="315"/>
      <c r="T63" s="315"/>
      <c r="U63" s="315"/>
      <c r="V63" s="315"/>
      <c r="W63" s="315"/>
      <c r="X63" s="315"/>
      <c r="Y63" s="315"/>
      <c r="Z63" s="315"/>
      <c r="AA63" s="315"/>
      <c r="AB63" s="315"/>
      <c r="AC63" s="315"/>
      <c r="AD63" s="315"/>
      <c r="AE63" s="315"/>
      <c r="AF63" s="315"/>
      <c r="AG63" s="315"/>
    </row>
    <row r="64" spans="2:38" ht="15.75" thickBot="1">
      <c r="B64" s="1674" t="s">
        <v>312</v>
      </c>
      <c r="C64" s="1675"/>
      <c r="D64" s="1675"/>
      <c r="E64" s="1675"/>
      <c r="F64" s="1676"/>
      <c r="G64" s="1688" t="s">
        <v>313</v>
      </c>
      <c r="H64" s="1684"/>
      <c r="I64" s="1684"/>
      <c r="J64" s="1684"/>
      <c r="K64" s="1689"/>
      <c r="L64" s="1682" t="s">
        <v>246</v>
      </c>
      <c r="M64" s="1683"/>
      <c r="N64" s="801"/>
      <c r="O64" s="1684" t="s">
        <v>297</v>
      </c>
      <c r="P64" s="1685"/>
      <c r="Q64" s="317"/>
      <c r="R64" s="315"/>
      <c r="S64" s="315"/>
      <c r="T64" s="315"/>
      <c r="U64" s="315"/>
      <c r="V64" s="315"/>
      <c r="W64" s="315"/>
      <c r="X64" s="315"/>
      <c r="Y64" s="315"/>
      <c r="Z64" s="315"/>
      <c r="AA64" s="315"/>
      <c r="AB64" s="315"/>
      <c r="AC64" s="315"/>
      <c r="AD64" s="315"/>
      <c r="AE64" s="315"/>
      <c r="AF64" s="315"/>
      <c r="AG64" s="315"/>
    </row>
    <row r="65" spans="2:33" ht="38.25">
      <c r="B65" s="406" t="s">
        <v>15</v>
      </c>
      <c r="C65" s="408" t="s">
        <v>18</v>
      </c>
      <c r="D65" s="408" t="s">
        <v>18</v>
      </c>
      <c r="E65" s="408" t="s">
        <v>851</v>
      </c>
      <c r="F65" s="409" t="s">
        <v>19</v>
      </c>
      <c r="G65" s="798" t="s">
        <v>141</v>
      </c>
      <c r="H65" s="797" t="s">
        <v>162</v>
      </c>
      <c r="I65" s="803" t="s">
        <v>184</v>
      </c>
      <c r="J65" s="804" t="s">
        <v>155</v>
      </c>
      <c r="K65" s="805" t="s">
        <v>156</v>
      </c>
      <c r="L65" s="799" t="s">
        <v>300</v>
      </c>
      <c r="M65" s="807" t="s">
        <v>84</v>
      </c>
      <c r="N65" s="808" t="s">
        <v>301</v>
      </c>
      <c r="O65" s="798" t="s">
        <v>314</v>
      </c>
      <c r="P65" s="410" t="s">
        <v>303</v>
      </c>
      <c r="Q65" s="411" t="s">
        <v>20</v>
      </c>
      <c r="R65" s="315"/>
      <c r="S65" s="315"/>
      <c r="T65" s="315"/>
      <c r="U65" s="315"/>
      <c r="V65" s="315"/>
      <c r="W65" s="315"/>
      <c r="X65" s="315"/>
      <c r="Y65" s="315"/>
      <c r="Z65" s="315"/>
      <c r="AA65" s="315"/>
      <c r="AB65" s="315"/>
      <c r="AC65" s="315"/>
      <c r="AD65" s="315"/>
      <c r="AE65" s="315"/>
      <c r="AF65" s="315"/>
      <c r="AG65" s="315"/>
    </row>
    <row r="66" spans="2:33" ht="26.25" thickBot="1">
      <c r="B66" s="407"/>
      <c r="C66" s="412" t="s">
        <v>163</v>
      </c>
      <c r="D66" s="792" t="s">
        <v>870</v>
      </c>
      <c r="E66" s="412" t="s">
        <v>161</v>
      </c>
      <c r="F66" s="413" t="s">
        <v>161</v>
      </c>
      <c r="G66" s="800" t="s">
        <v>159</v>
      </c>
      <c r="H66" s="792" t="s">
        <v>159</v>
      </c>
      <c r="I66" s="792" t="s">
        <v>159</v>
      </c>
      <c r="J66" s="792" t="s">
        <v>159</v>
      </c>
      <c r="K66" s="806" t="s">
        <v>159</v>
      </c>
      <c r="L66" s="800" t="s">
        <v>159</v>
      </c>
      <c r="M66" s="806" t="s">
        <v>159</v>
      </c>
      <c r="N66" s="809" t="s">
        <v>159</v>
      </c>
      <c r="O66" s="802" t="s">
        <v>159</v>
      </c>
      <c r="P66" s="414" t="s">
        <v>159</v>
      </c>
      <c r="Q66" s="415"/>
      <c r="R66" s="315"/>
      <c r="S66" s="315"/>
      <c r="T66" s="315"/>
      <c r="U66" s="315"/>
      <c r="V66" s="315"/>
      <c r="W66" s="315"/>
      <c r="X66" s="315"/>
      <c r="Y66" s="315"/>
      <c r="Z66" s="315"/>
      <c r="AA66" s="315"/>
      <c r="AB66" s="315"/>
      <c r="AC66" s="315"/>
      <c r="AD66" s="315"/>
      <c r="AE66" s="315"/>
      <c r="AF66" s="315"/>
      <c r="AG66" s="315"/>
    </row>
    <row r="67" spans="2:33">
      <c r="B67" s="1305" t="s">
        <v>530</v>
      </c>
      <c r="C67" s="1306"/>
      <c r="D67" s="1307"/>
      <c r="E67" s="1306"/>
      <c r="F67" s="1308"/>
      <c r="G67" s="1120"/>
      <c r="H67" s="1120"/>
      <c r="I67" s="1120"/>
      <c r="J67" s="1120"/>
      <c r="K67" s="1123">
        <f>SUM(G67:J67)</f>
        <v>0</v>
      </c>
      <c r="L67" s="1120"/>
      <c r="M67" s="1123"/>
      <c r="N67" s="1123"/>
      <c r="O67" s="1120"/>
      <c r="P67" s="1124"/>
      <c r="Q67" s="1242"/>
      <c r="R67" s="315"/>
      <c r="S67" s="315"/>
      <c r="T67" s="315"/>
      <c r="U67" s="315"/>
      <c r="V67" s="315"/>
      <c r="W67" s="315"/>
      <c r="X67" s="315"/>
      <c r="Y67" s="315"/>
      <c r="Z67" s="315"/>
      <c r="AA67" s="315"/>
      <c r="AB67" s="315"/>
      <c r="AC67" s="315"/>
      <c r="AD67" s="315"/>
      <c r="AE67" s="315"/>
      <c r="AF67" s="315"/>
      <c r="AG67" s="315"/>
    </row>
    <row r="68" spans="2:33">
      <c r="B68" s="1309"/>
      <c r="C68" s="1310"/>
      <c r="D68" s="1311"/>
      <c r="E68" s="1310"/>
      <c r="F68" s="1312"/>
      <c r="G68" s="1121"/>
      <c r="H68" s="1121"/>
      <c r="I68" s="1121"/>
      <c r="J68" s="1121"/>
      <c r="K68" s="1125">
        <f>SUM(G68:J68)</f>
        <v>0</v>
      </c>
      <c r="L68" s="1121"/>
      <c r="M68" s="1125"/>
      <c r="N68" s="1125"/>
      <c r="O68" s="1121"/>
      <c r="P68" s="1121"/>
      <c r="Q68" s="1243"/>
      <c r="R68" s="315"/>
      <c r="S68" s="315"/>
      <c r="T68" s="315"/>
      <c r="U68" s="315"/>
      <c r="V68" s="315"/>
      <c r="W68" s="315"/>
      <c r="X68" s="315"/>
      <c r="Y68" s="315"/>
      <c r="Z68" s="315"/>
      <c r="AA68" s="315"/>
      <c r="AB68" s="315"/>
      <c r="AC68" s="315"/>
      <c r="AD68" s="315"/>
      <c r="AE68" s="315"/>
      <c r="AF68" s="315"/>
      <c r="AG68" s="315"/>
    </row>
    <row r="69" spans="2:33" ht="15.75" thickBot="1">
      <c r="B69" s="1313"/>
      <c r="C69" s="1314"/>
      <c r="D69" s="1315"/>
      <c r="E69" s="1314"/>
      <c r="F69" s="1316"/>
      <c r="G69" s="1122"/>
      <c r="H69" s="1122"/>
      <c r="I69" s="1122"/>
      <c r="J69" s="1122"/>
      <c r="K69" s="1126">
        <f>SUM(G69:J69)</f>
        <v>0</v>
      </c>
      <c r="L69" s="1122"/>
      <c r="M69" s="1126"/>
      <c r="N69" s="1126"/>
      <c r="O69" s="1122"/>
      <c r="P69" s="1127"/>
      <c r="Q69" s="1244"/>
      <c r="R69" s="315"/>
      <c r="S69" s="315"/>
      <c r="T69" s="315"/>
      <c r="U69" s="315"/>
      <c r="V69" s="315"/>
      <c r="W69" s="315"/>
      <c r="X69" s="315"/>
      <c r="Y69" s="315"/>
      <c r="Z69" s="315"/>
      <c r="AA69" s="315"/>
      <c r="AB69" s="315"/>
      <c r="AC69" s="315"/>
      <c r="AD69" s="315"/>
      <c r="AE69" s="315"/>
      <c r="AF69" s="315"/>
      <c r="AG69" s="315"/>
    </row>
    <row r="70" spans="2:33">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row>
    <row r="71" spans="2:33">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row>
    <row r="72" spans="2:33" ht="15.75">
      <c r="B72" s="19" t="s">
        <v>645</v>
      </c>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row>
    <row r="73" spans="2:33" ht="15.75" thickBot="1">
      <c r="B73" s="1"/>
      <c r="C73" s="86" t="s">
        <v>273</v>
      </c>
      <c r="D73" s="86" t="s">
        <v>273</v>
      </c>
      <c r="E73" s="86" t="s">
        <v>273</v>
      </c>
      <c r="F73" s="86" t="s">
        <v>273</v>
      </c>
      <c r="G73" s="86" t="s">
        <v>273</v>
      </c>
      <c r="H73" s="315"/>
      <c r="I73" s="315"/>
      <c r="J73" s="315"/>
      <c r="K73" s="315"/>
      <c r="L73" s="315"/>
      <c r="M73" s="315"/>
      <c r="N73" s="315"/>
      <c r="O73" s="315"/>
      <c r="P73" s="315"/>
      <c r="Q73" s="315"/>
      <c r="R73" s="315"/>
      <c r="S73" s="315"/>
      <c r="T73" s="315"/>
      <c r="U73" s="315"/>
      <c r="V73" s="315"/>
      <c r="W73" s="315"/>
      <c r="X73" s="315"/>
      <c r="Y73" s="315"/>
      <c r="Z73" s="315"/>
      <c r="AA73" s="315"/>
    </row>
    <row r="74" spans="2:33">
      <c r="B74" s="219" t="s">
        <v>272</v>
      </c>
      <c r="C74" s="220" t="s">
        <v>700</v>
      </c>
      <c r="D74" s="220" t="s">
        <v>268</v>
      </c>
      <c r="E74" s="220" t="s">
        <v>269</v>
      </c>
      <c r="F74" s="220" t="s">
        <v>270</v>
      </c>
      <c r="G74" s="221" t="s">
        <v>271</v>
      </c>
      <c r="H74" s="315"/>
      <c r="I74" s="315"/>
      <c r="J74" s="315"/>
      <c r="K74" s="315"/>
      <c r="L74" s="315"/>
      <c r="M74" s="315"/>
      <c r="N74" s="315"/>
      <c r="O74" s="315"/>
      <c r="P74" s="315"/>
      <c r="Q74" s="315"/>
      <c r="R74" s="315"/>
      <c r="S74" s="315"/>
      <c r="T74" s="315"/>
      <c r="U74" s="315"/>
      <c r="V74" s="315"/>
      <c r="W74" s="315"/>
      <c r="X74" s="315"/>
      <c r="Y74" s="315"/>
      <c r="Z74" s="315"/>
      <c r="AA74" s="315"/>
    </row>
    <row r="75" spans="2:33">
      <c r="B75" s="222" t="s">
        <v>277</v>
      </c>
      <c r="C75" s="119"/>
      <c r="D75" s="119"/>
      <c r="E75" s="32"/>
      <c r="F75" s="32"/>
      <c r="G75" s="223"/>
      <c r="H75" s="315"/>
      <c r="I75" s="315"/>
      <c r="J75" s="315"/>
      <c r="K75" s="315"/>
      <c r="L75" s="315"/>
      <c r="M75" s="315"/>
      <c r="N75" s="315"/>
      <c r="O75" s="315"/>
      <c r="P75" s="315"/>
      <c r="Q75" s="315"/>
      <c r="R75" s="315"/>
      <c r="S75" s="315"/>
      <c r="T75" s="315"/>
      <c r="U75" s="315"/>
      <c r="V75" s="315"/>
      <c r="W75" s="315"/>
      <c r="X75" s="315"/>
      <c r="Y75" s="315"/>
      <c r="Z75" s="315"/>
      <c r="AA75" s="315"/>
    </row>
    <row r="76" spans="2:33" ht="36.75" customHeight="1">
      <c r="B76" s="224" t="s">
        <v>282</v>
      </c>
      <c r="C76" s="1117"/>
      <c r="D76" s="1118"/>
      <c r="E76" s="1118"/>
      <c r="F76" s="1118"/>
      <c r="G76" s="1119"/>
      <c r="H76" s="315"/>
      <c r="I76" s="315"/>
      <c r="J76" s="315"/>
      <c r="K76" s="315"/>
      <c r="L76" s="315"/>
      <c r="M76" s="315"/>
      <c r="N76" s="315"/>
      <c r="O76" s="315"/>
      <c r="P76" s="315"/>
      <c r="Q76" s="315"/>
      <c r="R76" s="315"/>
      <c r="S76" s="315"/>
      <c r="T76" s="315"/>
      <c r="U76" s="315"/>
      <c r="V76" s="315"/>
      <c r="W76" s="315"/>
      <c r="X76" s="315"/>
      <c r="Y76" s="315"/>
      <c r="Z76" s="315"/>
      <c r="AA76" s="315"/>
    </row>
    <row r="77" spans="2:33" ht="15.75">
      <c r="B77" s="224" t="s">
        <v>278</v>
      </c>
      <c r="C77" s="1117"/>
      <c r="D77" s="1118"/>
      <c r="E77" s="1118"/>
      <c r="F77" s="1118"/>
      <c r="G77" s="1119"/>
      <c r="H77" s="315"/>
      <c r="I77" s="315"/>
      <c r="J77" s="315"/>
      <c r="K77" s="315"/>
      <c r="L77" s="315"/>
      <c r="M77" s="315"/>
      <c r="N77" s="315"/>
      <c r="O77" s="315"/>
      <c r="P77" s="315"/>
      <c r="Q77" s="315"/>
      <c r="R77" s="315"/>
      <c r="S77" s="315"/>
      <c r="T77" s="315"/>
      <c r="U77" s="315"/>
      <c r="V77" s="315"/>
      <c r="W77" s="315"/>
      <c r="X77" s="315"/>
      <c r="Y77" s="315"/>
      <c r="Z77" s="315"/>
      <c r="AA77" s="315"/>
    </row>
    <row r="78" spans="2:33" ht="15.75">
      <c r="B78" s="225" t="s">
        <v>280</v>
      </c>
      <c r="C78" s="1117"/>
      <c r="D78" s="1118"/>
      <c r="E78" s="1118"/>
      <c r="F78" s="1118"/>
      <c r="G78" s="1119"/>
      <c r="H78" s="315"/>
      <c r="I78" s="315"/>
      <c r="J78" s="315"/>
      <c r="K78" s="315"/>
      <c r="L78" s="315"/>
      <c r="M78" s="315"/>
      <c r="N78" s="315"/>
      <c r="O78" s="315"/>
      <c r="P78" s="315"/>
      <c r="Q78" s="315"/>
      <c r="R78" s="315"/>
      <c r="S78" s="315"/>
      <c r="T78" s="315"/>
      <c r="U78" s="315"/>
      <c r="V78" s="315"/>
      <c r="W78" s="315"/>
      <c r="X78" s="315"/>
      <c r="Y78" s="315"/>
      <c r="Z78" s="315"/>
      <c r="AA78" s="315"/>
    </row>
    <row r="79" spans="2:33" ht="15.75">
      <c r="B79" s="224" t="s">
        <v>279</v>
      </c>
      <c r="C79" s="1117"/>
      <c r="D79" s="1118"/>
      <c r="E79" s="1118"/>
      <c r="F79" s="1118"/>
      <c r="G79" s="1119"/>
      <c r="H79" s="315"/>
      <c r="I79" s="315"/>
      <c r="J79" s="315"/>
      <c r="K79" s="315"/>
      <c r="L79" s="315"/>
      <c r="M79" s="315"/>
      <c r="N79" s="315"/>
      <c r="O79" s="315"/>
      <c r="P79" s="315"/>
      <c r="Q79" s="315"/>
      <c r="R79" s="315"/>
      <c r="S79" s="315"/>
      <c r="T79" s="315"/>
      <c r="U79" s="315"/>
      <c r="V79" s="315"/>
      <c r="W79" s="315"/>
      <c r="X79" s="315"/>
      <c r="Y79" s="315"/>
      <c r="Z79" s="315"/>
      <c r="AA79" s="315"/>
    </row>
    <row r="80" spans="2:33" ht="15.75">
      <c r="B80" s="224" t="s">
        <v>281</v>
      </c>
      <c r="C80" s="1117"/>
      <c r="D80" s="1118"/>
      <c r="E80" s="1118"/>
      <c r="F80" s="1118"/>
      <c r="G80" s="1119"/>
      <c r="H80" s="315"/>
      <c r="I80" s="315"/>
      <c r="J80" s="315"/>
      <c r="K80" s="315"/>
      <c r="L80" s="315"/>
      <c r="M80" s="315"/>
      <c r="N80" s="315"/>
      <c r="O80" s="315"/>
      <c r="P80" s="315"/>
      <c r="Q80" s="315"/>
      <c r="R80" s="315"/>
      <c r="S80" s="315"/>
      <c r="T80" s="315"/>
      <c r="U80" s="315"/>
      <c r="V80" s="315"/>
      <c r="W80" s="315"/>
      <c r="X80" s="315"/>
      <c r="Y80" s="315"/>
      <c r="Z80" s="315"/>
      <c r="AA80" s="315"/>
    </row>
    <row r="81" spans="2:133" ht="15.75">
      <c r="B81" s="224" t="s">
        <v>119</v>
      </c>
      <c r="C81" s="1117"/>
      <c r="D81" s="1118"/>
      <c r="E81" s="1118"/>
      <c r="F81" s="1118"/>
      <c r="G81" s="1119"/>
      <c r="H81" s="315"/>
      <c r="I81" s="315"/>
      <c r="J81" s="315"/>
      <c r="K81" s="315"/>
      <c r="L81" s="315"/>
      <c r="M81" s="315"/>
      <c r="N81" s="315"/>
      <c r="O81" s="315"/>
      <c r="P81" s="315"/>
      <c r="Q81" s="315"/>
      <c r="R81" s="315"/>
      <c r="S81" s="315"/>
      <c r="T81" s="315"/>
      <c r="U81" s="315"/>
      <c r="V81" s="315"/>
      <c r="W81" s="315"/>
      <c r="X81" s="315"/>
      <c r="Y81" s="315"/>
      <c r="Z81" s="315"/>
      <c r="AA81" s="315"/>
    </row>
    <row r="82" spans="2:133" ht="15.75" thickBot="1">
      <c r="B82" s="226" t="s">
        <v>283</v>
      </c>
      <c r="C82" s="1248">
        <f t="shared" ref="C82" si="2">SUM(C76:C81)</f>
        <v>0</v>
      </c>
      <c r="D82" s="1240">
        <f t="shared" ref="D82:G82" si="3">SUM(D76:D81)</f>
        <v>0</v>
      </c>
      <c r="E82" s="1240">
        <f t="shared" si="3"/>
        <v>0</v>
      </c>
      <c r="F82" s="1240">
        <f t="shared" si="3"/>
        <v>0</v>
      </c>
      <c r="G82" s="1241">
        <f t="shared" si="3"/>
        <v>0</v>
      </c>
      <c r="H82" s="315"/>
      <c r="I82" s="315"/>
      <c r="J82" s="315"/>
      <c r="K82" s="315"/>
      <c r="L82" s="315"/>
      <c r="M82" s="315"/>
      <c r="N82" s="315"/>
      <c r="O82" s="315"/>
      <c r="P82" s="315"/>
      <c r="Q82" s="315"/>
      <c r="R82" s="315"/>
      <c r="S82" s="315"/>
      <c r="T82" s="315"/>
      <c r="U82" s="315"/>
      <c r="V82" s="315"/>
      <c r="W82" s="315"/>
      <c r="X82" s="315"/>
      <c r="Y82" s="315"/>
      <c r="Z82" s="315"/>
      <c r="AA82" s="315"/>
    </row>
    <row r="83" spans="2:133">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row>
    <row r="84" spans="2:133">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row>
    <row r="86" spans="2:133" ht="15.75">
      <c r="B86" s="19" t="s">
        <v>646</v>
      </c>
      <c r="C86" s="311"/>
      <c r="D86" s="311"/>
      <c r="E86" s="311"/>
      <c r="F86" s="30"/>
      <c r="G86" s="30"/>
      <c r="H86" s="30"/>
      <c r="I86" s="30"/>
      <c r="J86" s="318"/>
      <c r="K86" s="318"/>
      <c r="L86" s="318"/>
      <c r="M86" s="318"/>
      <c r="N86" s="318"/>
      <c r="O86" s="318"/>
      <c r="P86" s="318"/>
      <c r="Q86" s="318"/>
      <c r="R86" s="318"/>
      <c r="S86" s="318"/>
      <c r="T86" s="30"/>
      <c r="U86" s="30"/>
      <c r="V86" s="30"/>
      <c r="W86" s="30"/>
      <c r="X86" s="30"/>
      <c r="Y86" s="30"/>
      <c r="Z86" s="30"/>
      <c r="AA86" s="318"/>
      <c r="AB86" s="318"/>
      <c r="AC86" s="318"/>
      <c r="AD86" s="318"/>
      <c r="AE86" s="318"/>
      <c r="AF86" s="318"/>
      <c r="AG86" s="318"/>
      <c r="AH86" s="318"/>
      <c r="AI86" s="318"/>
      <c r="AJ86" s="318"/>
      <c r="AK86" s="30"/>
      <c r="AL86" s="30"/>
      <c r="AM86" s="30"/>
      <c r="AN86" s="30"/>
      <c r="AO86" s="30"/>
      <c r="AP86" s="30"/>
      <c r="AQ86" s="30"/>
      <c r="AR86" s="318"/>
      <c r="AS86" s="318"/>
      <c r="AT86" s="318"/>
      <c r="AU86" s="318"/>
      <c r="AV86" s="318"/>
      <c r="AW86" s="318"/>
      <c r="AX86" s="318"/>
      <c r="AY86" s="318"/>
      <c r="AZ86" s="318"/>
      <c r="BA86" s="318"/>
      <c r="BB86" s="30"/>
      <c r="BC86" s="30"/>
      <c r="BD86" s="30"/>
      <c r="BE86" s="30"/>
      <c r="BF86" s="30"/>
      <c r="BG86" s="30"/>
      <c r="BH86" s="30"/>
      <c r="BI86" s="318"/>
      <c r="BJ86" s="318"/>
      <c r="BK86" s="318"/>
      <c r="BL86" s="318"/>
      <c r="BM86" s="318"/>
      <c r="BN86" s="318"/>
      <c r="BO86" s="318"/>
      <c r="BP86" s="318"/>
      <c r="BQ86" s="318"/>
      <c r="BR86" s="318"/>
      <c r="BS86" s="30"/>
      <c r="BT86" s="30"/>
      <c r="BU86" s="30"/>
      <c r="BV86" s="30"/>
      <c r="BW86" s="30"/>
      <c r="BX86" s="30"/>
      <c r="BY86" s="30"/>
      <c r="BZ86" s="318"/>
      <c r="CA86" s="318"/>
      <c r="CB86" s="318"/>
      <c r="CC86" s="318"/>
      <c r="CD86" s="318"/>
      <c r="CE86" s="318"/>
      <c r="CF86" s="318"/>
      <c r="CG86" s="318"/>
      <c r="CH86" s="318"/>
      <c r="CI86" s="318"/>
      <c r="CJ86" s="30"/>
      <c r="CK86" s="30"/>
      <c r="CL86" s="30"/>
      <c r="CM86" s="30"/>
      <c r="CN86" s="30"/>
      <c r="CO86" s="30"/>
      <c r="CP86" s="30"/>
      <c r="CQ86" s="318"/>
      <c r="CR86" s="318"/>
      <c r="CS86" s="318"/>
      <c r="CT86" s="318"/>
      <c r="CU86" s="318"/>
      <c r="CV86" s="318"/>
      <c r="CW86" s="318"/>
      <c r="CX86" s="318"/>
      <c r="CY86" s="318"/>
      <c r="CZ86" s="318"/>
      <c r="DA86" s="30"/>
      <c r="DB86" s="30"/>
      <c r="DC86" s="30"/>
      <c r="DD86" s="30"/>
      <c r="DE86" s="30"/>
      <c r="DF86" s="30"/>
      <c r="DG86" s="30"/>
      <c r="DH86" s="318"/>
      <c r="DI86" s="318"/>
      <c r="DJ86" s="318"/>
      <c r="DK86" s="318"/>
      <c r="DL86" s="318"/>
      <c r="DM86" s="318"/>
      <c r="DN86" s="318"/>
      <c r="DO86" s="318"/>
      <c r="DP86" s="318"/>
      <c r="DQ86" s="318"/>
      <c r="DR86" s="503"/>
      <c r="DS86" s="503"/>
      <c r="DT86" s="503"/>
      <c r="DU86" s="503"/>
      <c r="DV86" s="503"/>
      <c r="DW86" s="503"/>
      <c r="DX86" s="503"/>
      <c r="DY86" s="503"/>
      <c r="DZ86" s="503"/>
      <c r="EA86" s="503"/>
      <c r="EB86" s="503"/>
      <c r="EC86" s="503"/>
    </row>
    <row r="87" spans="2:133" ht="15.75" thickBot="1">
      <c r="B87" s="30"/>
      <c r="C87" s="30"/>
      <c r="D87" s="30"/>
      <c r="E87" s="30"/>
      <c r="F87" s="30"/>
      <c r="G87" s="30"/>
      <c r="H87" s="30"/>
      <c r="I87" s="30"/>
      <c r="J87" s="318"/>
      <c r="K87" s="318"/>
      <c r="L87" s="318"/>
      <c r="M87" s="318"/>
      <c r="N87" s="318"/>
      <c r="O87" s="318"/>
      <c r="P87" s="318"/>
      <c r="Q87" s="318"/>
      <c r="R87" s="318"/>
      <c r="S87" s="318"/>
      <c r="T87" s="30"/>
      <c r="U87" s="30"/>
      <c r="V87" s="30"/>
      <c r="W87" s="30"/>
      <c r="X87" s="30"/>
      <c r="Y87" s="30"/>
      <c r="Z87" s="30"/>
      <c r="AA87" s="318"/>
      <c r="AB87" s="318"/>
      <c r="AC87" s="318"/>
      <c r="AD87" s="318"/>
      <c r="AE87" s="318"/>
      <c r="AF87" s="318"/>
      <c r="AG87" s="318"/>
      <c r="AH87" s="318"/>
      <c r="AI87" s="318"/>
      <c r="AJ87" s="318"/>
      <c r="AK87" s="30"/>
      <c r="AL87" s="30"/>
      <c r="AM87" s="318"/>
      <c r="AN87" s="30"/>
      <c r="AO87" s="30"/>
      <c r="AP87" s="30"/>
      <c r="AQ87" s="30"/>
      <c r="AR87" s="318"/>
      <c r="AS87" s="318"/>
      <c r="AT87" s="318"/>
      <c r="AU87" s="318"/>
      <c r="AV87" s="318"/>
      <c r="AW87" s="318"/>
      <c r="AX87" s="318"/>
      <c r="AY87" s="318"/>
      <c r="AZ87" s="318"/>
      <c r="BA87" s="318"/>
      <c r="BB87" s="30"/>
      <c r="BC87" s="30"/>
      <c r="BD87" s="30"/>
      <c r="BE87" s="30"/>
      <c r="BF87" s="30"/>
      <c r="BG87" s="30"/>
      <c r="BH87" s="30"/>
      <c r="BI87" s="318"/>
      <c r="BJ87" s="318"/>
      <c r="BK87" s="318"/>
      <c r="BL87" s="318"/>
      <c r="BM87" s="318"/>
      <c r="BN87" s="318"/>
      <c r="BO87" s="318"/>
      <c r="BP87" s="318"/>
      <c r="BQ87" s="318"/>
      <c r="BR87" s="318"/>
      <c r="BS87" s="30"/>
      <c r="BT87" s="30"/>
      <c r="BU87" s="30"/>
      <c r="BV87" s="30"/>
      <c r="BW87" s="30"/>
      <c r="BX87" s="30"/>
      <c r="BY87" s="30"/>
      <c r="BZ87" s="318"/>
      <c r="CA87" s="318"/>
      <c r="CB87" s="318"/>
      <c r="CC87" s="318"/>
      <c r="CD87" s="318"/>
      <c r="CE87" s="318"/>
      <c r="CF87" s="318"/>
      <c r="CG87" s="318"/>
      <c r="CH87" s="318"/>
      <c r="CI87" s="318"/>
      <c r="CJ87" s="30"/>
      <c r="CK87" s="30"/>
      <c r="CL87" s="30"/>
      <c r="CM87" s="30"/>
      <c r="CN87" s="30"/>
      <c r="CO87" s="30"/>
      <c r="CP87" s="30"/>
      <c r="CQ87" s="318"/>
      <c r="CR87" s="318"/>
      <c r="CS87" s="318"/>
      <c r="CT87" s="318"/>
      <c r="CU87" s="318"/>
      <c r="CV87" s="318"/>
      <c r="CW87" s="318"/>
      <c r="CX87" s="318"/>
      <c r="CY87" s="318"/>
      <c r="CZ87" s="318"/>
      <c r="DA87" s="30"/>
      <c r="DB87" s="30"/>
      <c r="DC87" s="30"/>
      <c r="DD87" s="30"/>
      <c r="DE87" s="30"/>
      <c r="DF87" s="30"/>
      <c r="DG87" s="30"/>
      <c r="DH87" s="318"/>
      <c r="DI87" s="318"/>
      <c r="DJ87" s="318"/>
      <c r="DK87" s="318"/>
      <c r="DL87" s="318"/>
      <c r="DM87" s="318"/>
      <c r="DN87" s="318"/>
      <c r="DO87" s="318"/>
      <c r="DP87" s="318"/>
      <c r="DQ87" s="318"/>
      <c r="DR87" s="503"/>
      <c r="DS87" s="503"/>
      <c r="DT87" s="503"/>
      <c r="DU87" s="503"/>
      <c r="DV87" s="503"/>
      <c r="DW87" s="503"/>
      <c r="DX87" s="503"/>
      <c r="DY87" s="503"/>
      <c r="DZ87" s="503"/>
      <c r="EA87" s="503"/>
      <c r="EB87" s="503"/>
      <c r="EC87" s="503"/>
    </row>
    <row r="88" spans="2:133" ht="15.75" thickBot="1">
      <c r="B88" s="199"/>
      <c r="C88" s="1699" t="s">
        <v>700</v>
      </c>
      <c r="D88" s="1700"/>
      <c r="E88" s="1700"/>
      <c r="F88" s="1700"/>
      <c r="G88" s="1700"/>
      <c r="H88" s="1700"/>
      <c r="I88" s="1700"/>
      <c r="J88" s="1700"/>
      <c r="K88" s="1700"/>
      <c r="L88" s="1700"/>
      <c r="M88" s="1701"/>
      <c r="N88" s="318"/>
      <c r="O88" s="1699" t="s">
        <v>268</v>
      </c>
      <c r="P88" s="1700"/>
      <c r="Q88" s="1700"/>
      <c r="R88" s="1700"/>
      <c r="S88" s="1700"/>
      <c r="T88" s="1700"/>
      <c r="U88" s="1700"/>
      <c r="V88" s="1700"/>
      <c r="W88" s="1700"/>
      <c r="X88" s="1700"/>
      <c r="Y88" s="1701"/>
      <c r="Z88" s="318"/>
      <c r="AA88" s="1699" t="s">
        <v>269</v>
      </c>
      <c r="AB88" s="1700"/>
      <c r="AC88" s="1700"/>
      <c r="AD88" s="1700"/>
      <c r="AE88" s="1700"/>
      <c r="AF88" s="1700"/>
      <c r="AG88" s="1700"/>
      <c r="AH88" s="1700"/>
      <c r="AI88" s="1700"/>
      <c r="AJ88" s="1700"/>
      <c r="AK88" s="1701"/>
      <c r="AL88" s="40"/>
      <c r="AM88" s="1696" t="s">
        <v>270</v>
      </c>
      <c r="AN88" s="1697"/>
      <c r="AO88" s="1697"/>
      <c r="AP88" s="1697"/>
      <c r="AQ88" s="1697"/>
      <c r="AR88" s="1697"/>
      <c r="AS88" s="1697"/>
      <c r="AT88" s="1697"/>
      <c r="AU88" s="1697"/>
      <c r="AV88" s="1697"/>
      <c r="AW88" s="1698"/>
      <c r="AX88" s="43"/>
      <c r="AY88" s="1696" t="s">
        <v>271</v>
      </c>
      <c r="AZ88" s="1697"/>
      <c r="BA88" s="1697"/>
      <c r="BB88" s="1697"/>
      <c r="BC88" s="1697"/>
      <c r="BD88" s="1697"/>
      <c r="BE88" s="1697"/>
      <c r="BF88" s="1697"/>
      <c r="BG88" s="1697"/>
      <c r="BH88" s="1697"/>
      <c r="BI88" s="1698"/>
      <c r="BJ88" s="43"/>
    </row>
    <row r="89" spans="2:133" ht="15.75" thickBot="1">
      <c r="B89" s="40"/>
      <c r="C89" s="40"/>
      <c r="D89" s="40"/>
      <c r="E89" s="40"/>
      <c r="F89" s="40"/>
      <c r="G89" s="40"/>
      <c r="H89" s="40"/>
      <c r="I89" s="40"/>
      <c r="J89" s="22"/>
      <c r="K89" s="22"/>
      <c r="L89" s="22"/>
      <c r="M89" s="22"/>
      <c r="N89" s="22"/>
      <c r="O89" s="40"/>
      <c r="P89" s="40"/>
      <c r="Q89" s="40"/>
      <c r="R89" s="40"/>
      <c r="S89" s="40"/>
      <c r="T89" s="40"/>
      <c r="U89" s="40"/>
      <c r="V89" s="22"/>
      <c r="W89" s="22"/>
      <c r="X89" s="22"/>
      <c r="Y89" s="22"/>
      <c r="Z89" s="22"/>
      <c r="AA89" s="22"/>
      <c r="AB89" s="22"/>
      <c r="AC89" s="22"/>
      <c r="AD89" s="22"/>
      <c r="AE89" s="22"/>
      <c r="AF89" s="40"/>
      <c r="AG89" s="40"/>
      <c r="AH89" s="40"/>
      <c r="AI89" s="40"/>
      <c r="AJ89" s="40"/>
      <c r="AK89" s="40"/>
      <c r="AL89" s="40"/>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row>
    <row r="90" spans="2:133" ht="15.75" thickBot="1">
      <c r="B90" s="520" t="s">
        <v>703</v>
      </c>
      <c r="C90" s="511"/>
      <c r="D90" s="511"/>
      <c r="E90" s="511"/>
      <c r="F90" s="511"/>
      <c r="G90" s="511"/>
      <c r="H90" s="511"/>
      <c r="I90" s="511"/>
      <c r="J90" s="511"/>
      <c r="K90" s="511"/>
      <c r="L90" s="511"/>
      <c r="M90" s="511"/>
      <c r="N90" s="229"/>
      <c r="O90" s="511"/>
      <c r="P90" s="511"/>
      <c r="Q90" s="511"/>
      <c r="R90" s="511"/>
      <c r="S90" s="511"/>
      <c r="T90" s="511"/>
      <c r="U90" s="511"/>
      <c r="V90" s="511"/>
      <c r="W90" s="511"/>
      <c r="X90" s="511"/>
      <c r="Y90" s="511"/>
      <c r="Z90" s="229"/>
      <c r="AA90" s="511"/>
      <c r="AB90" s="511"/>
      <c r="AC90" s="511"/>
      <c r="AD90" s="511"/>
      <c r="AE90" s="511"/>
      <c r="AF90" s="511"/>
      <c r="AG90" s="511"/>
      <c r="AH90" s="511"/>
      <c r="AI90" s="511"/>
      <c r="AJ90" s="511"/>
      <c r="AK90" s="511"/>
      <c r="AL90" s="230"/>
      <c r="AM90" s="511"/>
      <c r="AN90" s="511"/>
      <c r="AO90" s="511"/>
      <c r="AP90" s="511"/>
      <c r="AQ90" s="511"/>
      <c r="AR90" s="511"/>
      <c r="AS90" s="511"/>
      <c r="AT90" s="511"/>
      <c r="AU90" s="511"/>
      <c r="AV90" s="511"/>
      <c r="AW90" s="511"/>
      <c r="AX90" s="229"/>
      <c r="AY90" s="511"/>
      <c r="AZ90" s="511"/>
      <c r="BA90" s="511"/>
      <c r="BB90" s="511"/>
      <c r="BC90" s="511"/>
      <c r="BD90" s="511"/>
      <c r="BE90" s="511"/>
      <c r="BF90" s="511"/>
      <c r="BG90" s="511"/>
      <c r="BH90" s="511"/>
      <c r="BI90" s="511"/>
      <c r="BJ90" s="229"/>
    </row>
    <row r="91" spans="2:133" ht="45.75" customHeight="1" thickBot="1">
      <c r="B91" s="511"/>
      <c r="C91" s="512" t="s">
        <v>363</v>
      </c>
      <c r="D91" s="512"/>
      <c r="E91" s="512"/>
      <c r="F91" s="512"/>
      <c r="G91" s="512" t="s">
        <v>367</v>
      </c>
      <c r="H91" s="512"/>
      <c r="I91" s="512" t="s">
        <v>368</v>
      </c>
      <c r="J91" s="512"/>
      <c r="K91" s="512" t="s">
        <v>364</v>
      </c>
      <c r="L91" s="512" t="s">
        <v>365</v>
      </c>
      <c r="M91" s="512" t="s">
        <v>451</v>
      </c>
      <c r="N91" s="229"/>
      <c r="O91" s="512" t="s">
        <v>363</v>
      </c>
      <c r="P91" s="512"/>
      <c r="Q91" s="512"/>
      <c r="R91" s="512"/>
      <c r="S91" s="512" t="s">
        <v>367</v>
      </c>
      <c r="T91" s="512"/>
      <c r="U91" s="512" t="s">
        <v>368</v>
      </c>
      <c r="V91" s="512"/>
      <c r="W91" s="512" t="s">
        <v>364</v>
      </c>
      <c r="X91" s="512" t="s">
        <v>365</v>
      </c>
      <c r="Y91" s="512" t="s">
        <v>451</v>
      </c>
      <c r="Z91" s="229"/>
      <c r="AA91" s="512" t="s">
        <v>363</v>
      </c>
      <c r="AB91" s="512"/>
      <c r="AC91" s="512"/>
      <c r="AD91" s="512"/>
      <c r="AE91" s="512" t="s">
        <v>367</v>
      </c>
      <c r="AF91" s="512"/>
      <c r="AG91" s="512" t="s">
        <v>368</v>
      </c>
      <c r="AH91" s="512"/>
      <c r="AI91" s="512" t="s">
        <v>364</v>
      </c>
      <c r="AJ91" s="512" t="s">
        <v>365</v>
      </c>
      <c r="AK91" s="512" t="s">
        <v>451</v>
      </c>
      <c r="AL91" s="230"/>
      <c r="AM91" s="512" t="s">
        <v>363</v>
      </c>
      <c r="AN91" s="512"/>
      <c r="AO91" s="512"/>
      <c r="AP91" s="512"/>
      <c r="AQ91" s="512" t="s">
        <v>367</v>
      </c>
      <c r="AR91" s="512"/>
      <c r="AS91" s="512" t="s">
        <v>368</v>
      </c>
      <c r="AT91" s="512"/>
      <c r="AU91" s="512" t="s">
        <v>364</v>
      </c>
      <c r="AV91" s="512" t="s">
        <v>365</v>
      </c>
      <c r="AW91" s="512" t="s">
        <v>451</v>
      </c>
      <c r="AX91" s="229"/>
      <c r="AY91" s="512" t="s">
        <v>363</v>
      </c>
      <c r="AZ91" s="512"/>
      <c r="BA91" s="512"/>
      <c r="BB91" s="512"/>
      <c r="BC91" s="512" t="s">
        <v>367</v>
      </c>
      <c r="BD91" s="512"/>
      <c r="BE91" s="512" t="s">
        <v>368</v>
      </c>
      <c r="BF91" s="512"/>
      <c r="BG91" s="512" t="s">
        <v>364</v>
      </c>
      <c r="BH91" s="512" t="s">
        <v>365</v>
      </c>
      <c r="BI91" s="512" t="s">
        <v>451</v>
      </c>
      <c r="BJ91" s="229"/>
    </row>
    <row r="92" spans="2:133" ht="45.75" customHeight="1">
      <c r="B92" s="491" t="s">
        <v>452</v>
      </c>
      <c r="C92" s="513" t="s">
        <v>453</v>
      </c>
      <c r="D92" s="513" t="s">
        <v>362</v>
      </c>
      <c r="E92" s="513" t="s">
        <v>454</v>
      </c>
      <c r="F92" s="513" t="s">
        <v>366</v>
      </c>
      <c r="G92" s="513" t="s">
        <v>461</v>
      </c>
      <c r="H92" s="513" t="s">
        <v>454</v>
      </c>
      <c r="I92" s="513" t="s">
        <v>455</v>
      </c>
      <c r="J92" s="513" t="s">
        <v>454</v>
      </c>
      <c r="K92" s="513" t="s">
        <v>456</v>
      </c>
      <c r="L92" s="513" t="s">
        <v>456</v>
      </c>
      <c r="M92" s="513" t="s">
        <v>456</v>
      </c>
      <c r="N92" s="1"/>
      <c r="O92" s="513" t="s">
        <v>453</v>
      </c>
      <c r="P92" s="513" t="s">
        <v>362</v>
      </c>
      <c r="Q92" s="513" t="s">
        <v>454</v>
      </c>
      <c r="R92" s="513" t="s">
        <v>366</v>
      </c>
      <c r="S92" s="513" t="s">
        <v>461</v>
      </c>
      <c r="T92" s="513" t="s">
        <v>454</v>
      </c>
      <c r="U92" s="513" t="s">
        <v>455</v>
      </c>
      <c r="V92" s="513" t="s">
        <v>454</v>
      </c>
      <c r="W92" s="513" t="s">
        <v>456</v>
      </c>
      <c r="X92" s="513" t="s">
        <v>456</v>
      </c>
      <c r="Y92" s="513" t="s">
        <v>456</v>
      </c>
      <c r="Z92" s="1"/>
      <c r="AA92" s="513" t="s">
        <v>453</v>
      </c>
      <c r="AB92" s="513" t="s">
        <v>362</v>
      </c>
      <c r="AC92" s="513" t="s">
        <v>454</v>
      </c>
      <c r="AD92" s="513" t="s">
        <v>366</v>
      </c>
      <c r="AE92" s="513" t="s">
        <v>461</v>
      </c>
      <c r="AF92" s="513" t="s">
        <v>454</v>
      </c>
      <c r="AG92" s="513" t="s">
        <v>455</v>
      </c>
      <c r="AH92" s="513" t="s">
        <v>454</v>
      </c>
      <c r="AI92" s="513" t="s">
        <v>456</v>
      </c>
      <c r="AJ92" s="513" t="s">
        <v>456</v>
      </c>
      <c r="AK92" s="513" t="s">
        <v>456</v>
      </c>
      <c r="AL92" s="40"/>
      <c r="AM92" s="513" t="s">
        <v>453</v>
      </c>
      <c r="AN92" s="513" t="s">
        <v>362</v>
      </c>
      <c r="AO92" s="513" t="s">
        <v>454</v>
      </c>
      <c r="AP92" s="513" t="s">
        <v>366</v>
      </c>
      <c r="AQ92" s="513" t="s">
        <v>461</v>
      </c>
      <c r="AR92" s="513" t="s">
        <v>454</v>
      </c>
      <c r="AS92" s="513" t="s">
        <v>455</v>
      </c>
      <c r="AT92" s="513" t="s">
        <v>454</v>
      </c>
      <c r="AU92" s="513" t="s">
        <v>456</v>
      </c>
      <c r="AV92" s="513" t="s">
        <v>456</v>
      </c>
      <c r="AW92" s="513" t="s">
        <v>456</v>
      </c>
      <c r="AX92" s="1"/>
      <c r="AY92" s="513" t="s">
        <v>453</v>
      </c>
      <c r="AZ92" s="513" t="s">
        <v>362</v>
      </c>
      <c r="BA92" s="513" t="s">
        <v>454</v>
      </c>
      <c r="BB92" s="513" t="s">
        <v>366</v>
      </c>
      <c r="BC92" s="513" t="s">
        <v>461</v>
      </c>
      <c r="BD92" s="513" t="s">
        <v>454</v>
      </c>
      <c r="BE92" s="513" t="s">
        <v>455</v>
      </c>
      <c r="BF92" s="513" t="s">
        <v>454</v>
      </c>
      <c r="BG92" s="513" t="s">
        <v>456</v>
      </c>
      <c r="BH92" s="513" t="s">
        <v>456</v>
      </c>
      <c r="BI92" s="513" t="s">
        <v>456</v>
      </c>
      <c r="BJ92" s="1"/>
    </row>
    <row r="93" spans="2:133">
      <c r="B93" s="514" t="s">
        <v>457</v>
      </c>
      <c r="C93" s="1560"/>
      <c r="D93" s="1560"/>
      <c r="E93" s="1560" t="e">
        <f>D93/C93</f>
        <v>#DIV/0!</v>
      </c>
      <c r="F93" s="1560"/>
      <c r="G93" s="1561"/>
      <c r="H93" s="1561"/>
      <c r="I93" s="1560"/>
      <c r="J93" s="1560"/>
      <c r="K93" s="1203"/>
      <c r="L93" s="1560"/>
      <c r="M93" s="1560"/>
      <c r="N93" s="1"/>
      <c r="O93" s="1560"/>
      <c r="P93" s="1560"/>
      <c r="Q93" s="1560" t="e">
        <f>P93/O93</f>
        <v>#DIV/0!</v>
      </c>
      <c r="R93" s="1560"/>
      <c r="S93" s="1561"/>
      <c r="T93" s="1561"/>
      <c r="U93" s="1560"/>
      <c r="V93" s="1560"/>
      <c r="W93" s="1203"/>
      <c r="X93" s="1560"/>
      <c r="Y93" s="1560"/>
      <c r="Z93" s="1"/>
      <c r="AA93" s="1560"/>
      <c r="AB93" s="1560"/>
      <c r="AC93" s="1560" t="e">
        <f>AB93/AA93</f>
        <v>#DIV/0!</v>
      </c>
      <c r="AD93" s="1560"/>
      <c r="AE93" s="1561"/>
      <c r="AF93" s="1561"/>
      <c r="AG93" s="1560"/>
      <c r="AH93" s="1560"/>
      <c r="AI93" s="1203"/>
      <c r="AJ93" s="1560"/>
      <c r="AK93" s="1560"/>
      <c r="AL93" s="1"/>
      <c r="AM93" s="1203"/>
      <c r="AN93" s="1203"/>
      <c r="AO93" s="1203" t="e">
        <f>AN93/AM93</f>
        <v>#DIV/0!</v>
      </c>
      <c r="AP93" s="1203"/>
      <c r="AQ93" s="1204"/>
      <c r="AR93" s="1204"/>
      <c r="AS93" s="1203"/>
      <c r="AT93" s="1203"/>
      <c r="AU93" s="1203"/>
      <c r="AV93" s="1203"/>
      <c r="AW93" s="1203"/>
      <c r="AX93" s="1"/>
      <c r="AY93" s="515"/>
      <c r="AZ93" s="515"/>
      <c r="BA93" s="515" t="e">
        <f>AZ93/AY93</f>
        <v>#DIV/0!</v>
      </c>
      <c r="BB93" s="515"/>
      <c r="BC93" s="516"/>
      <c r="BD93" s="516"/>
      <c r="BE93" s="515"/>
      <c r="BF93" s="515"/>
      <c r="BG93" s="515"/>
      <c r="BH93" s="515"/>
      <c r="BI93" s="515"/>
      <c r="BJ93" s="1"/>
    </row>
    <row r="94" spans="2:133">
      <c r="B94" s="514" t="s">
        <v>458</v>
      </c>
      <c r="C94" s="1560"/>
      <c r="D94" s="1560"/>
      <c r="E94" s="1560" t="e">
        <f t="shared" ref="E94:E97" si="4">D94/C94</f>
        <v>#DIV/0!</v>
      </c>
      <c r="F94" s="1560"/>
      <c r="G94" s="1561"/>
      <c r="H94" s="1561"/>
      <c r="I94" s="1560"/>
      <c r="J94" s="1560"/>
      <c r="K94" s="1203"/>
      <c r="L94" s="1560"/>
      <c r="M94" s="1560"/>
      <c r="N94" s="1"/>
      <c r="O94" s="1560"/>
      <c r="P94" s="1560"/>
      <c r="Q94" s="1560" t="e">
        <f t="shared" ref="Q94:Q97" si="5">P94/O94</f>
        <v>#DIV/0!</v>
      </c>
      <c r="R94" s="1560"/>
      <c r="S94" s="1561"/>
      <c r="T94" s="1561"/>
      <c r="U94" s="1560"/>
      <c r="V94" s="1560"/>
      <c r="W94" s="1203"/>
      <c r="X94" s="1560"/>
      <c r="Y94" s="1560"/>
      <c r="Z94" s="1"/>
      <c r="AA94" s="1560"/>
      <c r="AB94" s="1560"/>
      <c r="AC94" s="1560" t="e">
        <f t="shared" ref="AC94:AC97" si="6">AB94/AA94</f>
        <v>#DIV/0!</v>
      </c>
      <c r="AD94" s="1560"/>
      <c r="AE94" s="1561"/>
      <c r="AF94" s="1561"/>
      <c r="AG94" s="1560"/>
      <c r="AH94" s="1560"/>
      <c r="AI94" s="1203"/>
      <c r="AJ94" s="1560"/>
      <c r="AK94" s="1560"/>
      <c r="AL94" s="1"/>
      <c r="AM94" s="1203"/>
      <c r="AN94" s="1203"/>
      <c r="AO94" s="1203" t="e">
        <f t="shared" ref="AO94:AO97" si="7">AN94/AM94</f>
        <v>#DIV/0!</v>
      </c>
      <c r="AP94" s="1203"/>
      <c r="AQ94" s="1204"/>
      <c r="AR94" s="1204"/>
      <c r="AS94" s="1203"/>
      <c r="AT94" s="1203"/>
      <c r="AU94" s="1203"/>
      <c r="AV94" s="1203"/>
      <c r="AW94" s="1203"/>
      <c r="AX94" s="1"/>
      <c r="AY94" s="515"/>
      <c r="AZ94" s="515"/>
      <c r="BA94" s="515" t="e">
        <f t="shared" ref="BA94:BA97" si="8">AZ94/AY94</f>
        <v>#DIV/0!</v>
      </c>
      <c r="BB94" s="515"/>
      <c r="BC94" s="516"/>
      <c r="BD94" s="516"/>
      <c r="BE94" s="515"/>
      <c r="BF94" s="515"/>
      <c r="BG94" s="515"/>
      <c r="BH94" s="515"/>
      <c r="BI94" s="515"/>
      <c r="BJ94" s="1"/>
    </row>
    <row r="95" spans="2:133">
      <c r="B95" s="514" t="s">
        <v>459</v>
      </c>
      <c r="C95" s="1561"/>
      <c r="D95" s="1561"/>
      <c r="E95" s="1560" t="e">
        <f t="shared" si="4"/>
        <v>#DIV/0!</v>
      </c>
      <c r="F95" s="1560"/>
      <c r="G95" s="1560"/>
      <c r="H95" s="1560"/>
      <c r="I95" s="1560"/>
      <c r="J95" s="1560"/>
      <c r="K95" s="1203"/>
      <c r="L95" s="1560"/>
      <c r="M95" s="1560"/>
      <c r="N95" s="1"/>
      <c r="O95" s="1561"/>
      <c r="P95" s="1561"/>
      <c r="Q95" s="1560" t="e">
        <f t="shared" si="5"/>
        <v>#DIV/0!</v>
      </c>
      <c r="R95" s="1560"/>
      <c r="S95" s="1560"/>
      <c r="T95" s="1560"/>
      <c r="U95" s="1560"/>
      <c r="V95" s="1560"/>
      <c r="W95" s="1203"/>
      <c r="X95" s="1560"/>
      <c r="Y95" s="1560"/>
      <c r="Z95" s="1"/>
      <c r="AA95" s="1561"/>
      <c r="AB95" s="1561"/>
      <c r="AC95" s="1560" t="e">
        <f t="shared" si="6"/>
        <v>#DIV/0!</v>
      </c>
      <c r="AD95" s="1560"/>
      <c r="AE95" s="1560"/>
      <c r="AF95" s="1560"/>
      <c r="AG95" s="1560"/>
      <c r="AH95" s="1560"/>
      <c r="AI95" s="1203"/>
      <c r="AJ95" s="1560"/>
      <c r="AK95" s="1560"/>
      <c r="AL95" s="1"/>
      <c r="AM95" s="1204"/>
      <c r="AN95" s="1204"/>
      <c r="AO95" s="1203" t="e">
        <f t="shared" si="7"/>
        <v>#DIV/0!</v>
      </c>
      <c r="AP95" s="1203"/>
      <c r="AQ95" s="1203"/>
      <c r="AR95" s="1203"/>
      <c r="AS95" s="1203"/>
      <c r="AT95" s="1203"/>
      <c r="AU95" s="1203"/>
      <c r="AV95" s="1203"/>
      <c r="AW95" s="1203"/>
      <c r="AX95" s="1"/>
      <c r="AY95" s="516"/>
      <c r="AZ95" s="516"/>
      <c r="BA95" s="515" t="e">
        <f t="shared" si="8"/>
        <v>#DIV/0!</v>
      </c>
      <c r="BB95" s="515"/>
      <c r="BC95" s="515"/>
      <c r="BD95" s="515"/>
      <c r="BE95" s="515"/>
      <c r="BF95" s="515"/>
      <c r="BG95" s="515"/>
      <c r="BH95" s="515"/>
      <c r="BI95" s="515"/>
      <c r="BJ95" s="1"/>
    </row>
    <row r="96" spans="2:133">
      <c r="B96" s="514" t="s">
        <v>460</v>
      </c>
      <c r="C96" s="1561"/>
      <c r="D96" s="1561"/>
      <c r="E96" s="1560" t="e">
        <f t="shared" si="4"/>
        <v>#DIV/0!</v>
      </c>
      <c r="F96" s="1560"/>
      <c r="G96" s="1560"/>
      <c r="H96" s="1560"/>
      <c r="I96" s="1560"/>
      <c r="J96" s="1560"/>
      <c r="K96" s="1203"/>
      <c r="L96" s="1560"/>
      <c r="M96" s="1560"/>
      <c r="N96" s="1"/>
      <c r="O96" s="1561"/>
      <c r="P96" s="1561"/>
      <c r="Q96" s="1560" t="e">
        <f t="shared" si="5"/>
        <v>#DIV/0!</v>
      </c>
      <c r="R96" s="1560"/>
      <c r="S96" s="1560"/>
      <c r="T96" s="1560"/>
      <c r="U96" s="1560"/>
      <c r="V96" s="1560"/>
      <c r="W96" s="1203"/>
      <c r="X96" s="1560"/>
      <c r="Y96" s="1560"/>
      <c r="Z96" s="1"/>
      <c r="AA96" s="1561"/>
      <c r="AB96" s="1561"/>
      <c r="AC96" s="1560" t="e">
        <f t="shared" si="6"/>
        <v>#DIV/0!</v>
      </c>
      <c r="AD96" s="1560"/>
      <c r="AE96" s="1560"/>
      <c r="AF96" s="1560"/>
      <c r="AG96" s="1560"/>
      <c r="AH96" s="1560"/>
      <c r="AI96" s="1203"/>
      <c r="AJ96" s="1560"/>
      <c r="AK96" s="1560"/>
      <c r="AL96" s="1"/>
      <c r="AM96" s="1204"/>
      <c r="AN96" s="1204"/>
      <c r="AO96" s="1203" t="e">
        <f t="shared" si="7"/>
        <v>#DIV/0!</v>
      </c>
      <c r="AP96" s="1203"/>
      <c r="AQ96" s="1203"/>
      <c r="AR96" s="1203"/>
      <c r="AS96" s="1203"/>
      <c r="AT96" s="1203"/>
      <c r="AU96" s="1203"/>
      <c r="AV96" s="1203"/>
      <c r="AW96" s="1203"/>
      <c r="AX96" s="1"/>
      <c r="AY96" s="516"/>
      <c r="AZ96" s="516"/>
      <c r="BA96" s="515" t="e">
        <f t="shared" si="8"/>
        <v>#DIV/0!</v>
      </c>
      <c r="BB96" s="515"/>
      <c r="BC96" s="515"/>
      <c r="BD96" s="515"/>
      <c r="BE96" s="515"/>
      <c r="BF96" s="515"/>
      <c r="BG96" s="515"/>
      <c r="BH96" s="515"/>
      <c r="BI96" s="515"/>
      <c r="BJ96" s="1"/>
    </row>
    <row r="97" spans="2:62" ht="15.75" thickBot="1">
      <c r="B97" s="517" t="s">
        <v>463</v>
      </c>
      <c r="C97" s="1562"/>
      <c r="D97" s="1562"/>
      <c r="E97" s="1563" t="e">
        <f t="shared" si="4"/>
        <v>#DIV/0!</v>
      </c>
      <c r="F97" s="1563"/>
      <c r="G97" s="1563"/>
      <c r="H97" s="1563"/>
      <c r="I97" s="1563"/>
      <c r="J97" s="1563"/>
      <c r="K97" s="1206"/>
      <c r="L97" s="1563"/>
      <c r="M97" s="1563"/>
      <c r="N97" s="503"/>
      <c r="O97" s="1562"/>
      <c r="P97" s="1562"/>
      <c r="Q97" s="1563" t="e">
        <f t="shared" si="5"/>
        <v>#DIV/0!</v>
      </c>
      <c r="R97" s="1563"/>
      <c r="S97" s="1563"/>
      <c r="T97" s="1563"/>
      <c r="U97" s="1563"/>
      <c r="V97" s="1563"/>
      <c r="W97" s="1206"/>
      <c r="X97" s="1563"/>
      <c r="Y97" s="1563"/>
      <c r="Z97" s="503"/>
      <c r="AA97" s="1562"/>
      <c r="AB97" s="1562"/>
      <c r="AC97" s="1563" t="e">
        <f t="shared" si="6"/>
        <v>#DIV/0!</v>
      </c>
      <c r="AD97" s="1563"/>
      <c r="AE97" s="1563"/>
      <c r="AF97" s="1563"/>
      <c r="AG97" s="1563"/>
      <c r="AH97" s="1563"/>
      <c r="AI97" s="1206"/>
      <c r="AJ97" s="1563"/>
      <c r="AK97" s="1563"/>
      <c r="AL97" s="503"/>
      <c r="AM97" s="1205"/>
      <c r="AN97" s="1205"/>
      <c r="AO97" s="1206" t="e">
        <f t="shared" si="7"/>
        <v>#DIV/0!</v>
      </c>
      <c r="AP97" s="1206"/>
      <c r="AQ97" s="1206"/>
      <c r="AR97" s="1206"/>
      <c r="AS97" s="1206"/>
      <c r="AT97" s="1206"/>
      <c r="AU97" s="1206"/>
      <c r="AV97" s="1206"/>
      <c r="AW97" s="1206"/>
      <c r="AX97" s="503"/>
      <c r="AY97" s="518"/>
      <c r="AZ97" s="518"/>
      <c r="BA97" s="519" t="e">
        <f t="shared" si="8"/>
        <v>#DIV/0!</v>
      </c>
      <c r="BB97" s="519"/>
      <c r="BC97" s="519"/>
      <c r="BD97" s="519"/>
      <c r="BE97" s="519"/>
      <c r="BF97" s="519"/>
      <c r="BG97" s="519"/>
      <c r="BH97" s="519"/>
      <c r="BI97" s="519"/>
      <c r="BJ97" s="503"/>
    </row>
  </sheetData>
  <mergeCells count="37">
    <mergeCell ref="AM88:AW88"/>
    <mergeCell ref="AY88:BI88"/>
    <mergeCell ref="C88:M88"/>
    <mergeCell ref="O88:Y88"/>
    <mergeCell ref="AA88:AK88"/>
    <mergeCell ref="AD10:AE10"/>
    <mergeCell ref="L10:U10"/>
    <mergeCell ref="AC27:AD27"/>
    <mergeCell ref="Q11:R11"/>
    <mergeCell ref="Z10:AA10"/>
    <mergeCell ref="U27:W27"/>
    <mergeCell ref="Y27:Z27"/>
    <mergeCell ref="T11:U11"/>
    <mergeCell ref="V10:X10"/>
    <mergeCell ref="K27:T27"/>
    <mergeCell ref="B10:K10"/>
    <mergeCell ref="O11:P11"/>
    <mergeCell ref="L11:N11"/>
    <mergeCell ref="J11:K11"/>
    <mergeCell ref="H11:I11"/>
    <mergeCell ref="B27:J27"/>
    <mergeCell ref="B44:F44"/>
    <mergeCell ref="B54:E54"/>
    <mergeCell ref="B64:F64"/>
    <mergeCell ref="S28:T28"/>
    <mergeCell ref="L44:M44"/>
    <mergeCell ref="K54:L54"/>
    <mergeCell ref="N54:O54"/>
    <mergeCell ref="N28:O28"/>
    <mergeCell ref="P28:Q28"/>
    <mergeCell ref="K28:M28"/>
    <mergeCell ref="G44:K44"/>
    <mergeCell ref="F54:J54"/>
    <mergeCell ref="O44:P44"/>
    <mergeCell ref="G64:K64"/>
    <mergeCell ref="L64:M64"/>
    <mergeCell ref="O64:P64"/>
  </mergeCells>
  <dataValidations count="7">
    <dataValidation type="list" allowBlank="1" showInputMessage="1" showErrorMessage="1" sqref="H30:H39">
      <formula1>$AK$27:$AK$30</formula1>
    </dataValidation>
    <dataValidation type="list" allowBlank="1" showInputMessage="1" showErrorMessage="1" sqref="G30:G39">
      <formula1>$AJ$27:$AJ$31</formula1>
    </dataValidation>
    <dataValidation type="list" allowBlank="1" showInputMessage="1" showErrorMessage="1" sqref="F30:F39">
      <formula1>$AI$27:$AI$39</formula1>
    </dataValidation>
    <dataValidation type="list" allowBlank="1" showInputMessage="1" showErrorMessage="1" sqref="F13:F22">
      <formula1>$AI$11:$AI$15</formula1>
    </dataValidation>
    <dataValidation type="list" allowBlank="1" showInputMessage="1" showErrorMessage="1" sqref="C13:C22">
      <formula1>$AJ$11:$AJ$14</formula1>
    </dataValidation>
    <dataValidation type="list" allowBlank="1" showInputMessage="1" showErrorMessage="1" sqref="E13:E22">
      <formula1>$AH$11:$AH$15</formula1>
    </dataValidation>
    <dataValidation type="list" allowBlank="1" showInputMessage="1" showErrorMessage="1" sqref="N57:O59 O67:P69 O47:P49">
      <formula1>#REF!</formula1>
    </dataValidation>
  </dataValidations>
  <pageMargins left="0.25" right="0.25" top="0.75" bottom="0.75" header="0.3" footer="0.3"/>
  <pageSetup paperSize="8" scale="32" fitToHeight="0" orientation="landscape" r:id="rId1"/>
  <colBreaks count="1" manualBreakCount="1">
    <brk id="32" max="9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DH198"/>
  <sheetViews>
    <sheetView showGridLines="0" view="pageBreakPreview" zoomScale="70" zoomScaleNormal="100" zoomScaleSheetLayoutView="70" workbookViewId="0">
      <selection activeCell="G191" sqref="G191:H191"/>
    </sheetView>
  </sheetViews>
  <sheetFormatPr defaultColWidth="9.140625" defaultRowHeight="12.75"/>
  <cols>
    <col min="1" max="1" width="18" style="24" customWidth="1"/>
    <col min="2" max="2" width="42.42578125" style="40" customWidth="1"/>
    <col min="3" max="3" width="81" style="40" customWidth="1"/>
    <col min="4" max="8" width="9.7109375" style="40" customWidth="1"/>
    <col min="9" max="9" width="10.7109375" style="40" customWidth="1"/>
    <col min="10" max="10" width="9.7109375" style="40" customWidth="1"/>
    <col min="11" max="11" width="10.28515625" style="40" customWidth="1"/>
    <col min="12" max="14" width="9.7109375" style="40" customWidth="1"/>
    <col min="15" max="15" width="9.7109375" style="40" bestFit="1" customWidth="1"/>
    <col min="16" max="17" width="9.7109375" style="40" customWidth="1"/>
    <col min="18" max="18" width="7.85546875" style="40" customWidth="1"/>
    <col min="19" max="19" width="9.42578125" style="40" customWidth="1"/>
    <col min="20" max="21" width="9.7109375" style="40" bestFit="1" customWidth="1"/>
    <col min="22" max="22" width="10.5703125" style="40" customWidth="1"/>
    <col min="23" max="24" width="9.7109375" style="40" bestFit="1" customWidth="1"/>
    <col min="25" max="25" width="7.85546875" style="40" bestFit="1" customWidth="1"/>
    <col min="26" max="26" width="9.7109375" style="40" bestFit="1" customWidth="1"/>
    <col min="27" max="27" width="7.85546875" style="40" bestFit="1" customWidth="1"/>
    <col min="28" max="29" width="9.7109375" style="40" bestFit="1" customWidth="1"/>
    <col min="30" max="30" width="7.85546875" style="40" bestFit="1" customWidth="1"/>
    <col min="31" max="32" width="9.7109375" style="40" bestFit="1" customWidth="1"/>
    <col min="33" max="33" width="7.85546875" style="40" bestFit="1" customWidth="1"/>
    <col min="34" max="34" width="9.140625" style="40"/>
    <col min="35" max="35" width="11.42578125" style="40" customWidth="1"/>
    <col min="36" max="36" width="13" style="40" customWidth="1"/>
    <col min="37" max="40" width="9.7109375" style="40" customWidth="1"/>
    <col min="41" max="41" width="7.85546875" style="40" bestFit="1" customWidth="1"/>
    <col min="42" max="46" width="9.7109375" style="40" customWidth="1"/>
    <col min="47" max="47" width="8.28515625" style="40" customWidth="1"/>
    <col min="48" max="48" width="9.7109375" style="40" bestFit="1" customWidth="1"/>
    <col min="49" max="49" width="9.7109375" style="40" customWidth="1"/>
    <col min="50" max="50" width="7.85546875" style="40" customWidth="1"/>
    <col min="51" max="52" width="9.7109375" style="40" bestFit="1" customWidth="1"/>
    <col min="53" max="53" width="10.5703125" style="40" customWidth="1"/>
    <col min="54" max="55" width="9.7109375" style="40" bestFit="1" customWidth="1"/>
    <col min="56" max="56" width="7.85546875" style="40" bestFit="1" customWidth="1"/>
    <col min="57" max="58" width="9.7109375" style="40" bestFit="1" customWidth="1"/>
    <col min="59" max="59" width="9.140625" style="40" customWidth="1"/>
    <col min="60" max="61" width="9.7109375" style="40" bestFit="1" customWidth="1"/>
    <col min="62" max="62" width="9" style="40" customWidth="1"/>
    <col min="63" max="63" width="9.7109375" style="40" bestFit="1" customWidth="1"/>
    <col min="64" max="64" width="7.85546875" style="40" bestFit="1" customWidth="1"/>
    <col min="65" max="66" width="9.140625" style="40"/>
    <col min="67" max="67" width="9.7109375" style="40" customWidth="1"/>
    <col min="68" max="16384" width="9.140625" style="40"/>
  </cols>
  <sheetData>
    <row r="1" spans="1:112" s="22" customFormat="1" ht="24" customHeight="1">
      <c r="A1" s="17"/>
      <c r="B1" s="299" t="s">
        <v>44</v>
      </c>
      <c r="C1" s="779"/>
      <c r="D1" s="621"/>
      <c r="E1" s="621"/>
      <c r="F1" s="621"/>
      <c r="G1" s="621"/>
      <c r="H1" s="621"/>
      <c r="I1" s="621"/>
      <c r="J1" s="621"/>
      <c r="K1" s="621"/>
      <c r="L1" s="621"/>
      <c r="M1" s="621"/>
      <c r="N1" s="621"/>
      <c r="O1" s="299"/>
      <c r="P1" s="299"/>
      <c r="Q1" s="299"/>
      <c r="R1" s="299"/>
      <c r="S1" s="299"/>
      <c r="T1" s="299"/>
      <c r="U1" s="299"/>
      <c r="V1" s="299"/>
      <c r="W1" s="299"/>
      <c r="X1" s="299"/>
      <c r="Y1" s="299"/>
      <c r="Z1" s="299"/>
      <c r="AA1" s="299"/>
      <c r="AB1" s="299"/>
      <c r="AC1" s="299"/>
      <c r="AD1" s="299"/>
      <c r="AE1" s="299"/>
      <c r="AF1" s="299"/>
      <c r="AG1" s="299"/>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row>
    <row r="2" spans="1:112" s="22" customFormat="1" ht="24" customHeight="1">
      <c r="A2" s="17"/>
      <c r="B2" s="279"/>
      <c r="C2" s="279"/>
      <c r="D2" s="300"/>
      <c r="E2" s="300"/>
      <c r="F2" s="300"/>
      <c r="G2" s="300"/>
      <c r="H2" s="300"/>
      <c r="I2" s="300"/>
      <c r="J2" s="300"/>
      <c r="K2" s="300"/>
      <c r="L2" s="300"/>
      <c r="M2" s="300"/>
      <c r="N2" s="300"/>
      <c r="O2" s="279"/>
      <c r="P2" s="279"/>
      <c r="Q2" s="279"/>
      <c r="R2" s="279"/>
      <c r="S2" s="279"/>
      <c r="T2" s="279"/>
      <c r="U2" s="279"/>
      <c r="V2" s="279"/>
      <c r="W2" s="279"/>
      <c r="X2" s="279"/>
      <c r="Y2" s="279"/>
      <c r="Z2" s="279"/>
      <c r="AA2" s="279"/>
      <c r="AB2" s="279"/>
      <c r="AC2" s="279"/>
      <c r="AD2" s="279"/>
      <c r="AE2" s="279"/>
      <c r="AF2" s="279"/>
      <c r="AG2" s="279"/>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row>
    <row r="3" spans="1:112" s="22" customFormat="1" ht="24" customHeight="1">
      <c r="A3" s="17"/>
      <c r="B3" s="299"/>
      <c r="C3" s="299"/>
      <c r="D3" s="298"/>
      <c r="E3" s="298"/>
      <c r="F3" s="298"/>
      <c r="G3" s="298"/>
      <c r="H3" s="298"/>
      <c r="I3" s="298"/>
      <c r="J3" s="298"/>
      <c r="K3" s="298"/>
      <c r="L3" s="298"/>
      <c r="M3" s="298"/>
      <c r="N3" s="298"/>
      <c r="O3" s="299"/>
      <c r="P3" s="299"/>
      <c r="Q3" s="299"/>
      <c r="R3" s="299"/>
      <c r="S3" s="299"/>
      <c r="T3" s="299"/>
      <c r="U3" s="299"/>
      <c r="V3" s="299"/>
      <c r="W3" s="299"/>
      <c r="X3" s="299"/>
      <c r="Y3" s="299"/>
      <c r="Z3" s="299"/>
      <c r="AA3" s="299"/>
      <c r="AB3" s="299"/>
      <c r="AC3" s="299"/>
      <c r="AD3" s="299"/>
      <c r="AE3" s="299"/>
      <c r="AF3" s="299"/>
      <c r="AG3" s="299"/>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c r="CB3" s="320"/>
      <c r="CC3" s="320"/>
      <c r="CD3" s="320"/>
      <c r="CE3" s="320"/>
      <c r="CF3" s="320"/>
      <c r="CG3" s="320"/>
      <c r="CH3" s="320"/>
      <c r="CI3" s="320"/>
      <c r="CJ3" s="320"/>
      <c r="CK3" s="320"/>
      <c r="CL3" s="320"/>
      <c r="CM3" s="320"/>
      <c r="CN3" s="320"/>
      <c r="CO3" s="320"/>
      <c r="CP3" s="320"/>
      <c r="CQ3" s="320"/>
      <c r="CR3" s="320"/>
      <c r="CS3" s="320"/>
      <c r="CT3" s="320"/>
      <c r="CU3" s="320"/>
      <c r="CV3" s="320"/>
      <c r="CW3" s="320"/>
      <c r="CX3" s="320"/>
      <c r="CY3" s="320"/>
      <c r="CZ3" s="320"/>
      <c r="DA3" s="320"/>
      <c r="DB3" s="320"/>
      <c r="DC3" s="320"/>
      <c r="DD3" s="320"/>
      <c r="DE3" s="320"/>
      <c r="DF3" s="320"/>
      <c r="DG3" s="320"/>
      <c r="DH3" s="320"/>
    </row>
    <row r="4" spans="1:112" s="22" customFormat="1" ht="24" customHeight="1">
      <c r="A4" s="17"/>
      <c r="B4" s="356" t="s">
        <v>628</v>
      </c>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row>
    <row r="5" spans="1:112" s="22" customFormat="1" ht="24.75" customHeight="1">
      <c r="A5" s="17"/>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row>
    <row r="6" spans="1:112" s="22" customFormat="1" ht="24.75" customHeight="1">
      <c r="A6" s="17"/>
      <c r="B6" s="19" t="s">
        <v>647</v>
      </c>
      <c r="C6" s="19"/>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row>
    <row r="7" spans="1:112" s="22" customFormat="1" ht="13.5" thickBot="1">
      <c r="A7" s="17"/>
      <c r="B7" s="17"/>
      <c r="C7" s="17"/>
      <c r="D7" s="17"/>
      <c r="E7" s="17"/>
      <c r="F7" s="17"/>
      <c r="G7" s="17"/>
      <c r="H7" s="17"/>
      <c r="I7" s="17"/>
      <c r="J7" s="17"/>
      <c r="K7" s="17"/>
      <c r="L7" s="17"/>
      <c r="N7" s="23"/>
      <c r="O7" s="23"/>
      <c r="P7" s="23"/>
    </row>
    <row r="8" spans="1:112" s="33" customFormat="1" ht="18.75" thickBot="1">
      <c r="B8" s="17"/>
      <c r="C8" s="1718" t="s">
        <v>31</v>
      </c>
      <c r="D8" s="1716"/>
      <c r="E8" s="1716"/>
      <c r="F8" s="1716"/>
      <c r="G8" s="1716"/>
      <c r="H8" s="1717"/>
      <c r="I8" s="144"/>
      <c r="J8" s="144"/>
      <c r="K8" s="144"/>
      <c r="L8" s="144"/>
      <c r="M8" s="144"/>
      <c r="N8" s="144"/>
      <c r="O8" s="49"/>
      <c r="P8" s="49"/>
      <c r="Q8" s="49"/>
      <c r="R8" s="49"/>
      <c r="S8" s="49"/>
      <c r="T8" s="49"/>
      <c r="U8" s="49"/>
      <c r="V8" s="49"/>
      <c r="W8" s="49"/>
      <c r="X8" s="49"/>
      <c r="Y8" s="49"/>
      <c r="Z8" s="49"/>
      <c r="AA8" s="49"/>
      <c r="AB8" s="49"/>
      <c r="AC8" s="49"/>
      <c r="AD8" s="49"/>
      <c r="AE8" s="49"/>
      <c r="AF8" s="49"/>
      <c r="AG8" s="49"/>
    </row>
    <row r="9" spans="1:112" s="33" customFormat="1" ht="18.75" thickBot="1">
      <c r="B9" s="17"/>
      <c r="C9" s="143"/>
      <c r="D9" s="144"/>
      <c r="E9" s="144"/>
      <c r="F9" s="144"/>
      <c r="G9" s="144"/>
      <c r="H9" s="1080"/>
      <c r="I9" s="144"/>
      <c r="J9" s="144"/>
      <c r="K9" s="144"/>
      <c r="L9" s="144"/>
      <c r="M9" s="144"/>
      <c r="N9" s="144"/>
      <c r="O9" s="49"/>
      <c r="P9" s="49"/>
      <c r="Q9" s="49"/>
      <c r="R9" s="49"/>
      <c r="S9" s="49"/>
      <c r="T9" s="49"/>
      <c r="U9" s="49"/>
      <c r="V9" s="49"/>
      <c r="W9" s="49"/>
      <c r="X9" s="49"/>
      <c r="Y9" s="49"/>
      <c r="Z9" s="49"/>
      <c r="AA9" s="49"/>
      <c r="AB9" s="49"/>
      <c r="AC9" s="49"/>
      <c r="AD9" s="49"/>
      <c r="AE9" s="49"/>
      <c r="AF9" s="49"/>
      <c r="AG9" s="49"/>
    </row>
    <row r="10" spans="1:112" s="33" customFormat="1" ht="18.75" thickBot="1">
      <c r="B10" s="17"/>
      <c r="C10" s="1715" t="s">
        <v>588</v>
      </c>
      <c r="D10" s="1716"/>
      <c r="E10" s="1716"/>
      <c r="F10" s="1716"/>
      <c r="G10" s="1716"/>
      <c r="H10" s="1717"/>
      <c r="I10" s="1079"/>
      <c r="J10" s="1079"/>
      <c r="K10" s="1079"/>
      <c r="L10" s="1079"/>
      <c r="M10" s="1079"/>
      <c r="N10" s="1079"/>
      <c r="O10" s="234"/>
      <c r="P10" s="234"/>
      <c r="Q10" s="235"/>
      <c r="R10" s="236"/>
      <c r="S10" s="236"/>
      <c r="T10" s="236"/>
      <c r="U10" s="236"/>
      <c r="V10" s="236"/>
      <c r="W10" s="236"/>
      <c r="X10" s="49"/>
      <c r="Y10" s="49"/>
      <c r="Z10" s="49"/>
      <c r="AA10" s="49"/>
      <c r="AB10" s="49"/>
      <c r="AC10" s="49"/>
      <c r="AD10" s="49"/>
      <c r="AE10" s="49"/>
      <c r="AF10" s="49"/>
      <c r="AG10" s="49"/>
    </row>
    <row r="11" spans="1:112" s="33" customFormat="1" ht="15" thickBot="1">
      <c r="B11" s="17"/>
      <c r="C11" s="622"/>
      <c r="D11" s="623" t="s">
        <v>41</v>
      </c>
      <c r="E11" s="623" t="s">
        <v>41</v>
      </c>
      <c r="F11" s="623" t="s">
        <v>41</v>
      </c>
      <c r="G11" s="623" t="s">
        <v>41</v>
      </c>
      <c r="H11" s="623" t="s">
        <v>41</v>
      </c>
      <c r="I11" s="237"/>
      <c r="J11" s="141"/>
      <c r="K11" s="141"/>
      <c r="L11" s="141"/>
      <c r="M11" s="141"/>
      <c r="N11" s="140"/>
      <c r="O11" s="238"/>
      <c r="P11" s="140"/>
    </row>
    <row r="12" spans="1:112" s="33" customFormat="1" ht="15.75" thickBot="1">
      <c r="B12" s="17"/>
      <c r="C12" s="624"/>
      <c r="D12" s="625" t="s">
        <v>700</v>
      </c>
      <c r="E12" s="625" t="s">
        <v>268</v>
      </c>
      <c r="F12" s="625" t="s">
        <v>269</v>
      </c>
      <c r="G12" s="625" t="s">
        <v>270</v>
      </c>
      <c r="H12" s="625" t="s">
        <v>271</v>
      </c>
      <c r="I12" s="239"/>
      <c r="J12" s="240"/>
      <c r="K12" s="240"/>
      <c r="L12" s="240"/>
      <c r="M12" s="240"/>
      <c r="N12" s="240"/>
      <c r="O12" s="148"/>
      <c r="P12" s="140"/>
    </row>
    <row r="13" spans="1:112" s="33" customFormat="1" ht="15.75" thickBot="1">
      <c r="B13" s="17"/>
      <c r="C13" s="624" t="s">
        <v>133</v>
      </c>
      <c r="D13" s="625" t="s">
        <v>35</v>
      </c>
      <c r="E13" s="625" t="s">
        <v>35</v>
      </c>
      <c r="F13" s="625" t="s">
        <v>35</v>
      </c>
      <c r="G13" s="625" t="s">
        <v>35</v>
      </c>
      <c r="H13" s="625" t="s">
        <v>35</v>
      </c>
      <c r="I13" s="239"/>
      <c r="J13" s="240"/>
      <c r="K13" s="240"/>
      <c r="L13" s="240"/>
      <c r="M13" s="240"/>
      <c r="N13" s="240"/>
      <c r="O13" s="148"/>
      <c r="P13" s="140"/>
    </row>
    <row r="14" spans="1:112" s="33" customFormat="1" ht="15">
      <c r="B14" s="17"/>
      <c r="C14" s="626" t="s">
        <v>258</v>
      </c>
      <c r="D14" s="1856"/>
      <c r="E14" s="1856"/>
      <c r="F14" s="1856"/>
      <c r="G14" s="1856"/>
      <c r="H14" s="1856"/>
      <c r="I14" s="239"/>
      <c r="J14" s="240"/>
      <c r="K14" s="240"/>
      <c r="L14" s="240"/>
      <c r="M14" s="240"/>
      <c r="N14" s="240"/>
      <c r="O14" s="148"/>
      <c r="P14" s="140"/>
    </row>
    <row r="15" spans="1:112" s="33" customFormat="1" ht="15">
      <c r="B15" s="17"/>
      <c r="C15" s="627" t="s">
        <v>257</v>
      </c>
      <c r="D15" s="1857"/>
      <c r="E15" s="1857"/>
      <c r="F15" s="1857"/>
      <c r="G15" s="1857"/>
      <c r="H15" s="1857"/>
      <c r="I15" s="239"/>
      <c r="J15" s="240"/>
      <c r="K15" s="240"/>
      <c r="L15" s="240"/>
      <c r="M15" s="240"/>
      <c r="N15" s="240"/>
      <c r="O15" s="148"/>
      <c r="P15" s="140"/>
    </row>
    <row r="16" spans="1:112" s="33" customFormat="1" ht="15">
      <c r="B16" s="17"/>
      <c r="C16" s="627" t="s">
        <v>469</v>
      </c>
      <c r="D16" s="1857"/>
      <c r="E16" s="1857"/>
      <c r="F16" s="1857"/>
      <c r="G16" s="1857"/>
      <c r="H16" s="1857"/>
      <c r="I16" s="148"/>
      <c r="J16" s="148"/>
      <c r="K16" s="148"/>
      <c r="L16" s="148"/>
      <c r="M16" s="148"/>
      <c r="N16" s="148"/>
      <c r="O16" s="148"/>
      <c r="P16" s="148"/>
    </row>
    <row r="17" spans="2:16" s="33" customFormat="1" ht="15.75" thickBot="1">
      <c r="B17" s="17"/>
      <c r="C17" s="628" t="s">
        <v>470</v>
      </c>
      <c r="D17" s="1858"/>
      <c r="E17" s="1858"/>
      <c r="F17" s="1858"/>
      <c r="G17" s="1858"/>
      <c r="H17" s="1858"/>
      <c r="I17" s="78"/>
      <c r="J17" s="78"/>
      <c r="K17" s="78"/>
      <c r="L17" s="78"/>
      <c r="M17" s="78"/>
      <c r="N17" s="78"/>
      <c r="O17" s="78"/>
      <c r="P17" s="78"/>
    </row>
    <row r="18" spans="2:16" s="33" customFormat="1" ht="15.75" thickBot="1">
      <c r="B18" s="17"/>
      <c r="C18" s="145"/>
      <c r="D18" s="629"/>
      <c r="E18" s="629"/>
      <c r="F18" s="629"/>
      <c r="G18" s="629"/>
      <c r="H18" s="1081"/>
    </row>
    <row r="19" spans="2:16" s="33" customFormat="1" ht="15">
      <c r="B19" s="17"/>
      <c r="C19" s="630" t="s">
        <v>259</v>
      </c>
      <c r="D19" s="1856"/>
      <c r="E19" s="1856"/>
      <c r="F19" s="1856"/>
      <c r="G19" s="1856"/>
      <c r="H19" s="1856"/>
    </row>
    <row r="20" spans="2:16" s="33" customFormat="1" ht="15.75" thickBot="1">
      <c r="B20" s="17"/>
      <c r="C20" s="631" t="s">
        <v>260</v>
      </c>
      <c r="D20" s="1859"/>
      <c r="E20" s="1859"/>
      <c r="F20" s="1859"/>
      <c r="G20" s="1859"/>
      <c r="H20" s="1859"/>
    </row>
    <row r="21" spans="2:16" s="33" customFormat="1" ht="15.75" thickBot="1">
      <c r="B21" s="17"/>
      <c r="C21" s="146"/>
      <c r="D21" s="629"/>
      <c r="E21" s="629"/>
      <c r="F21" s="629"/>
      <c r="G21" s="629"/>
      <c r="H21" s="1081"/>
    </row>
    <row r="22" spans="2:16" s="33" customFormat="1" ht="15">
      <c r="B22" s="17"/>
      <c r="C22" s="632" t="s">
        <v>714</v>
      </c>
      <c r="D22" s="1856"/>
      <c r="E22" s="1856"/>
      <c r="F22" s="1856"/>
      <c r="G22" s="1856"/>
      <c r="H22" s="1856"/>
    </row>
    <row r="23" spans="2:16" s="33" customFormat="1" ht="15">
      <c r="B23" s="17"/>
      <c r="C23" s="633" t="s">
        <v>715</v>
      </c>
      <c r="D23" s="1857"/>
      <c r="E23" s="1857"/>
      <c r="F23" s="1857"/>
      <c r="G23" s="1857"/>
      <c r="H23" s="1857"/>
    </row>
    <row r="24" spans="2:16" s="33" customFormat="1" ht="15">
      <c r="B24" s="17"/>
      <c r="C24" s="633" t="s">
        <v>716</v>
      </c>
      <c r="D24" s="1857"/>
      <c r="E24" s="1857"/>
      <c r="F24" s="1857"/>
      <c r="G24" s="1857"/>
      <c r="H24" s="1857"/>
    </row>
    <row r="25" spans="2:16" s="33" customFormat="1" ht="15">
      <c r="B25" s="17"/>
      <c r="C25" s="146" t="s">
        <v>717</v>
      </c>
      <c r="D25" s="1857"/>
      <c r="E25" s="1857"/>
      <c r="F25" s="1857"/>
      <c r="G25" s="1857"/>
      <c r="H25" s="1857"/>
    </row>
    <row r="26" spans="2:16" s="33" customFormat="1" ht="15">
      <c r="B26" s="17"/>
      <c r="C26" s="633" t="s">
        <v>718</v>
      </c>
      <c r="D26" s="1857"/>
      <c r="E26" s="1857"/>
      <c r="F26" s="1857"/>
      <c r="G26" s="1857"/>
      <c r="H26" s="1857"/>
    </row>
    <row r="27" spans="2:16" s="33" customFormat="1" ht="15.75" thickBot="1">
      <c r="B27" s="17"/>
      <c r="C27" s="633" t="s">
        <v>719</v>
      </c>
      <c r="D27" s="1858"/>
      <c r="E27" s="1858"/>
      <c r="F27" s="1858"/>
      <c r="G27" s="1858"/>
      <c r="H27" s="1858"/>
    </row>
    <row r="28" spans="2:16" s="33" customFormat="1" ht="15.75" thickBot="1">
      <c r="B28" s="17"/>
      <c r="C28" s="634"/>
      <c r="D28" s="629"/>
      <c r="E28" s="629"/>
      <c r="F28" s="629"/>
      <c r="G28" s="629"/>
      <c r="H28" s="1081"/>
    </row>
    <row r="29" spans="2:16" s="33" customFormat="1" ht="15">
      <c r="B29" s="17"/>
      <c r="C29" s="635" t="s">
        <v>471</v>
      </c>
      <c r="D29" s="1856"/>
      <c r="E29" s="1856"/>
      <c r="F29" s="1856"/>
      <c r="G29" s="1856"/>
      <c r="H29" s="1856"/>
    </row>
    <row r="30" spans="2:16" s="33" customFormat="1" ht="15">
      <c r="B30" s="17"/>
      <c r="C30" s="633" t="s">
        <v>472</v>
      </c>
      <c r="D30" s="1857"/>
      <c r="E30" s="1857"/>
      <c r="F30" s="1857"/>
      <c r="G30" s="1857"/>
      <c r="H30" s="1857"/>
    </row>
    <row r="31" spans="2:16" s="33" customFormat="1" ht="15.75" thickBot="1">
      <c r="B31" s="17"/>
      <c r="C31" s="636" t="s">
        <v>720</v>
      </c>
      <c r="D31" s="1858"/>
      <c r="E31" s="1858"/>
      <c r="F31" s="1858"/>
      <c r="G31" s="1858"/>
      <c r="H31" s="1858"/>
    </row>
    <row r="32" spans="2:16" s="33" customFormat="1" ht="15.75" thickBot="1">
      <c r="B32" s="17"/>
      <c r="C32" s="146"/>
      <c r="D32" s="147"/>
      <c r="E32" s="147"/>
      <c r="F32" s="147"/>
      <c r="G32" s="147"/>
      <c r="H32" s="1081"/>
    </row>
    <row r="33" spans="2:26" s="33" customFormat="1" ht="15">
      <c r="B33" s="17"/>
      <c r="C33" s="637" t="s">
        <v>589</v>
      </c>
      <c r="D33" s="1860"/>
      <c r="E33" s="1860"/>
      <c r="F33" s="1860"/>
      <c r="G33" s="1860"/>
      <c r="H33" s="1860"/>
    </row>
    <row r="34" spans="2:26" s="33" customFormat="1" ht="15">
      <c r="B34" s="17"/>
      <c r="C34" s="633" t="s">
        <v>590</v>
      </c>
      <c r="D34" s="1857"/>
      <c r="E34" s="1857"/>
      <c r="F34" s="1857"/>
      <c r="G34" s="1857"/>
      <c r="H34" s="1857"/>
    </row>
    <row r="35" spans="2:26" s="33" customFormat="1" ht="15">
      <c r="B35" s="17"/>
      <c r="C35" s="638" t="s">
        <v>591</v>
      </c>
      <c r="D35" s="1861"/>
      <c r="E35" s="1861"/>
      <c r="F35" s="1861"/>
      <c r="G35" s="1861"/>
      <c r="H35" s="1861"/>
    </row>
    <row r="36" spans="2:26" s="33" customFormat="1" ht="15.75" thickBot="1">
      <c r="B36" s="17"/>
      <c r="C36" s="639" t="s">
        <v>467</v>
      </c>
      <c r="D36" s="1859"/>
      <c r="E36" s="1858"/>
      <c r="F36" s="1858"/>
      <c r="G36" s="1858"/>
      <c r="H36" s="1858"/>
    </row>
    <row r="37" spans="2:26" s="33" customFormat="1" ht="15">
      <c r="B37" s="17"/>
      <c r="C37" s="241"/>
      <c r="D37" s="147"/>
      <c r="E37" s="147"/>
      <c r="F37" s="147"/>
      <c r="G37" s="147"/>
      <c r="H37" s="147"/>
    </row>
    <row r="38" spans="2:26" s="33" customFormat="1" ht="13.5" thickBot="1">
      <c r="B38" s="17"/>
      <c r="C38" s="50"/>
      <c r="D38" s="51"/>
      <c r="E38" s="51"/>
      <c r="F38" s="51"/>
      <c r="G38" s="51"/>
      <c r="H38" s="51"/>
      <c r="I38" s="616"/>
      <c r="J38" s="616"/>
      <c r="K38" s="616"/>
      <c r="L38" s="51"/>
      <c r="M38" s="51"/>
      <c r="N38" s="51"/>
      <c r="O38" s="51"/>
      <c r="P38" s="51"/>
      <c r="Q38" s="616"/>
      <c r="R38" s="616"/>
      <c r="S38" s="616"/>
      <c r="T38" s="616"/>
      <c r="U38" s="616"/>
      <c r="V38" s="616"/>
      <c r="W38" s="616"/>
      <c r="X38" s="616"/>
      <c r="Y38" s="616"/>
      <c r="Z38" s="616"/>
    </row>
    <row r="39" spans="2:26" s="33" customFormat="1" ht="15.75" thickBot="1">
      <c r="B39" s="17"/>
      <c r="C39" s="640" t="s">
        <v>134</v>
      </c>
      <c r="D39" s="625" t="s">
        <v>35</v>
      </c>
      <c r="E39" s="625" t="s">
        <v>35</v>
      </c>
      <c r="F39" s="625" t="s">
        <v>35</v>
      </c>
      <c r="G39" s="625" t="s">
        <v>35</v>
      </c>
      <c r="H39" s="625" t="s">
        <v>35</v>
      </c>
      <c r="I39" s="147"/>
      <c r="J39" s="147"/>
      <c r="K39" s="147"/>
      <c r="L39" s="148"/>
      <c r="M39" s="147"/>
      <c r="N39" s="147"/>
      <c r="O39" s="147"/>
      <c r="P39" s="147"/>
      <c r="Q39" s="147"/>
      <c r="R39" s="147"/>
      <c r="S39" s="147"/>
      <c r="T39" s="147"/>
      <c r="U39" s="147"/>
      <c r="V39" s="147"/>
      <c r="W39" s="147"/>
      <c r="X39" s="147"/>
      <c r="Y39" s="147"/>
      <c r="Z39" s="147"/>
    </row>
    <row r="40" spans="2:26" s="33" customFormat="1" ht="15">
      <c r="B40" s="17"/>
      <c r="C40" s="641" t="s">
        <v>258</v>
      </c>
      <c r="D40" s="1856"/>
      <c r="E40" s="1856"/>
      <c r="F40" s="1856"/>
      <c r="G40" s="1856"/>
      <c r="H40" s="1856"/>
      <c r="I40" s="147"/>
      <c r="J40" s="147"/>
      <c r="K40" s="147"/>
      <c r="L40" s="148"/>
      <c r="M40" s="147"/>
      <c r="N40" s="147"/>
      <c r="O40" s="147"/>
      <c r="P40" s="147"/>
      <c r="Q40" s="147"/>
      <c r="R40" s="147"/>
      <c r="S40" s="147"/>
      <c r="T40" s="147"/>
      <c r="U40" s="147"/>
      <c r="V40" s="147"/>
      <c r="W40" s="147"/>
      <c r="X40" s="147"/>
      <c r="Y40" s="147"/>
      <c r="Z40" s="147"/>
    </row>
    <row r="41" spans="2:26" s="33" customFormat="1" ht="15">
      <c r="B41" s="17"/>
      <c r="C41" s="642" t="s">
        <v>257</v>
      </c>
      <c r="D41" s="1857"/>
      <c r="E41" s="1857"/>
      <c r="F41" s="1857"/>
      <c r="G41" s="1857"/>
      <c r="H41" s="1857"/>
      <c r="I41" s="147"/>
      <c r="J41" s="147"/>
      <c r="K41" s="147"/>
      <c r="L41" s="148"/>
      <c r="M41" s="147"/>
      <c r="N41" s="147"/>
      <c r="O41" s="147"/>
      <c r="P41" s="147"/>
      <c r="Q41" s="147"/>
      <c r="R41" s="147"/>
      <c r="S41" s="147"/>
      <c r="T41" s="147"/>
      <c r="U41" s="147"/>
      <c r="V41" s="147"/>
      <c r="W41" s="147"/>
      <c r="X41" s="147"/>
      <c r="Y41" s="147"/>
      <c r="Z41" s="147"/>
    </row>
    <row r="42" spans="2:26" s="33" customFormat="1" ht="15">
      <c r="B42" s="17"/>
      <c r="C42" s="642" t="s">
        <v>469</v>
      </c>
      <c r="D42" s="1857"/>
      <c r="E42" s="1857"/>
      <c r="F42" s="1857"/>
      <c r="G42" s="1857"/>
      <c r="H42" s="1857"/>
      <c r="I42" s="147"/>
      <c r="J42" s="147"/>
      <c r="K42" s="147"/>
      <c r="L42" s="148"/>
      <c r="M42" s="147"/>
      <c r="N42" s="147"/>
      <c r="O42" s="147"/>
      <c r="P42" s="147"/>
      <c r="Q42" s="147"/>
      <c r="R42" s="147"/>
      <c r="S42" s="147"/>
      <c r="T42" s="147"/>
      <c r="U42" s="147"/>
      <c r="V42" s="147"/>
      <c r="W42" s="147"/>
      <c r="X42" s="147"/>
      <c r="Y42" s="147"/>
      <c r="Z42" s="147"/>
    </row>
    <row r="43" spans="2:26" s="33" customFormat="1" ht="15.75" thickBot="1">
      <c r="B43" s="17"/>
      <c r="C43" s="643" t="s">
        <v>470</v>
      </c>
      <c r="D43" s="1858"/>
      <c r="E43" s="1858"/>
      <c r="F43" s="1858"/>
      <c r="G43" s="1858"/>
      <c r="H43" s="1858"/>
      <c r="I43" s="147"/>
      <c r="J43" s="147"/>
      <c r="K43" s="147"/>
      <c r="L43" s="148"/>
      <c r="M43" s="147"/>
      <c r="N43" s="147"/>
      <c r="O43" s="147"/>
      <c r="P43" s="147"/>
      <c r="Q43" s="147"/>
      <c r="R43" s="147"/>
      <c r="S43" s="147"/>
      <c r="T43" s="147"/>
      <c r="U43" s="147"/>
      <c r="V43" s="147"/>
      <c r="W43" s="147"/>
      <c r="X43" s="147"/>
      <c r="Y43" s="147"/>
      <c r="Z43" s="147"/>
    </row>
    <row r="44" spans="2:26" s="33" customFormat="1" ht="15.75" thickBot="1">
      <c r="B44" s="17"/>
      <c r="C44" s="644"/>
      <c r="D44" s="629"/>
      <c r="E44" s="629"/>
      <c r="F44" s="629"/>
      <c r="G44" s="629"/>
      <c r="H44" s="1081"/>
      <c r="I44" s="147"/>
      <c r="J44" s="147"/>
      <c r="K44" s="147"/>
      <c r="L44" s="148"/>
      <c r="M44" s="147"/>
      <c r="N44" s="147"/>
      <c r="O44" s="147"/>
      <c r="P44" s="147"/>
      <c r="Q44" s="147"/>
      <c r="R44" s="147"/>
      <c r="S44" s="147"/>
      <c r="T44" s="147"/>
      <c r="U44" s="147"/>
      <c r="V44" s="147"/>
      <c r="W44" s="147"/>
      <c r="X44" s="147"/>
      <c r="Y44" s="147"/>
      <c r="Z44" s="147"/>
    </row>
    <row r="45" spans="2:26" s="33" customFormat="1" ht="15">
      <c r="B45" s="17"/>
      <c r="C45" s="645" t="s">
        <v>259</v>
      </c>
      <c r="D45" s="1856"/>
      <c r="E45" s="1856"/>
      <c r="F45" s="1856"/>
      <c r="G45" s="1856"/>
      <c r="H45" s="1856"/>
      <c r="I45" s="147"/>
      <c r="J45" s="147"/>
      <c r="K45" s="147"/>
      <c r="L45" s="148"/>
      <c r="M45" s="147"/>
      <c r="N45" s="147"/>
      <c r="O45" s="147"/>
      <c r="P45" s="147"/>
      <c r="Q45" s="147"/>
      <c r="R45" s="147"/>
      <c r="S45" s="147"/>
      <c r="T45" s="147"/>
      <c r="U45" s="147"/>
      <c r="V45" s="147"/>
      <c r="W45" s="147"/>
      <c r="X45" s="147"/>
      <c r="Y45" s="147"/>
      <c r="Z45" s="147"/>
    </row>
    <row r="46" spans="2:26" s="33" customFormat="1" ht="15.75" thickBot="1">
      <c r="B46" s="17"/>
      <c r="C46" s="646" t="s">
        <v>260</v>
      </c>
      <c r="D46" s="1859"/>
      <c r="E46" s="1859"/>
      <c r="F46" s="1859"/>
      <c r="G46" s="1859"/>
      <c r="H46" s="1859"/>
      <c r="I46" s="147"/>
      <c r="J46" s="147"/>
      <c r="K46" s="147"/>
      <c r="L46" s="148"/>
      <c r="M46" s="147"/>
      <c r="N46" s="147"/>
      <c r="O46" s="147"/>
      <c r="P46" s="147"/>
      <c r="Q46" s="147"/>
      <c r="R46" s="147"/>
      <c r="S46" s="147"/>
      <c r="T46" s="147"/>
      <c r="U46" s="147"/>
      <c r="V46" s="147"/>
      <c r="W46" s="147"/>
      <c r="X46" s="147"/>
      <c r="Y46" s="147"/>
      <c r="Z46" s="147"/>
    </row>
    <row r="47" spans="2:26" s="33" customFormat="1" ht="15.75" thickBot="1">
      <c r="B47" s="17"/>
      <c r="C47" s="146"/>
      <c r="D47" s="629"/>
      <c r="E47" s="629"/>
      <c r="F47" s="629"/>
      <c r="G47" s="629"/>
      <c r="H47" s="1081"/>
      <c r="I47" s="147"/>
      <c r="J47" s="147"/>
      <c r="K47" s="147"/>
      <c r="L47" s="148"/>
      <c r="M47" s="147"/>
      <c r="N47" s="147"/>
      <c r="O47" s="147"/>
      <c r="P47" s="147"/>
      <c r="Q47" s="147"/>
      <c r="R47" s="147"/>
      <c r="S47" s="147"/>
      <c r="T47" s="147"/>
      <c r="U47" s="147"/>
      <c r="V47" s="147"/>
      <c r="W47" s="147"/>
      <c r="X47" s="147"/>
      <c r="Y47" s="147"/>
      <c r="Z47" s="147"/>
    </row>
    <row r="48" spans="2:26" s="33" customFormat="1" ht="15">
      <c r="B48" s="17"/>
      <c r="C48" s="632" t="s">
        <v>714</v>
      </c>
      <c r="D48" s="1856"/>
      <c r="E48" s="1856"/>
      <c r="F48" s="1856"/>
      <c r="G48" s="1856"/>
      <c r="H48" s="1856"/>
      <c r="I48" s="147"/>
      <c r="J48" s="147"/>
      <c r="K48" s="147"/>
      <c r="L48" s="148"/>
      <c r="M48" s="147"/>
      <c r="N48" s="147"/>
      <c r="O48" s="147"/>
      <c r="P48" s="147"/>
      <c r="Q48" s="147"/>
      <c r="R48" s="147"/>
      <c r="S48" s="147"/>
      <c r="T48" s="147"/>
      <c r="U48" s="147"/>
      <c r="V48" s="147"/>
      <c r="W48" s="147"/>
      <c r="X48" s="147"/>
      <c r="Y48" s="147"/>
      <c r="Z48" s="147"/>
    </row>
    <row r="49" spans="2:26" s="33" customFormat="1" ht="15">
      <c r="B49" s="17"/>
      <c r="C49" s="633" t="s">
        <v>715</v>
      </c>
      <c r="D49" s="1857"/>
      <c r="E49" s="1857"/>
      <c r="F49" s="1857"/>
      <c r="G49" s="1857"/>
      <c r="H49" s="1857"/>
      <c r="I49" s="147"/>
      <c r="J49" s="147"/>
      <c r="K49" s="147"/>
      <c r="L49" s="148"/>
      <c r="M49" s="147"/>
      <c r="N49" s="147"/>
      <c r="O49" s="147"/>
      <c r="P49" s="147"/>
      <c r="Q49" s="147"/>
      <c r="R49" s="147"/>
      <c r="S49" s="147"/>
      <c r="T49" s="147"/>
      <c r="U49" s="147"/>
      <c r="V49" s="147"/>
      <c r="W49" s="147"/>
      <c r="X49" s="147"/>
      <c r="Y49" s="147"/>
      <c r="Z49" s="147"/>
    </row>
    <row r="50" spans="2:26" s="33" customFormat="1" ht="15">
      <c r="B50" s="17"/>
      <c r="C50" s="633" t="s">
        <v>716</v>
      </c>
      <c r="D50" s="1857"/>
      <c r="E50" s="1857"/>
      <c r="F50" s="1857"/>
      <c r="G50" s="1857"/>
      <c r="H50" s="1857"/>
      <c r="I50" s="147"/>
      <c r="J50" s="147"/>
      <c r="K50" s="147"/>
      <c r="L50" s="148"/>
      <c r="M50" s="147"/>
      <c r="N50" s="147"/>
      <c r="O50" s="147"/>
      <c r="P50" s="147"/>
      <c r="Q50" s="147"/>
      <c r="R50" s="147"/>
      <c r="S50" s="147"/>
      <c r="T50" s="147"/>
      <c r="U50" s="147"/>
      <c r="V50" s="147"/>
      <c r="W50" s="147"/>
      <c r="X50" s="147"/>
      <c r="Y50" s="147"/>
      <c r="Z50" s="147"/>
    </row>
    <row r="51" spans="2:26" s="33" customFormat="1" ht="15">
      <c r="B51" s="17"/>
      <c r="C51" s="146" t="s">
        <v>717</v>
      </c>
      <c r="D51" s="1857"/>
      <c r="E51" s="1857"/>
      <c r="F51" s="1857"/>
      <c r="G51" s="1857"/>
      <c r="H51" s="1857"/>
      <c r="I51" s="147"/>
      <c r="J51" s="147"/>
      <c r="K51" s="147"/>
      <c r="L51" s="148"/>
      <c r="M51" s="147"/>
      <c r="N51" s="147"/>
      <c r="O51" s="147"/>
      <c r="P51" s="147"/>
      <c r="Q51" s="147"/>
      <c r="R51" s="147"/>
      <c r="S51" s="147"/>
      <c r="T51" s="147"/>
      <c r="U51" s="147"/>
      <c r="V51" s="147"/>
      <c r="W51" s="147"/>
      <c r="X51" s="147"/>
      <c r="Y51" s="147"/>
      <c r="Z51" s="147"/>
    </row>
    <row r="52" spans="2:26" s="33" customFormat="1" ht="15">
      <c r="B52" s="17"/>
      <c r="C52" s="633" t="s">
        <v>718</v>
      </c>
      <c r="D52" s="1857"/>
      <c r="E52" s="1857"/>
      <c r="F52" s="1857"/>
      <c r="G52" s="1857"/>
      <c r="H52" s="1857"/>
      <c r="I52" s="147"/>
      <c r="J52" s="147"/>
      <c r="K52" s="147"/>
      <c r="L52" s="148"/>
      <c r="M52" s="147"/>
      <c r="N52" s="147"/>
      <c r="O52" s="147"/>
      <c r="P52" s="147"/>
      <c r="Q52" s="147"/>
      <c r="R52" s="147"/>
      <c r="S52" s="147"/>
      <c r="T52" s="147"/>
      <c r="U52" s="147"/>
      <c r="V52" s="147"/>
      <c r="W52" s="147"/>
      <c r="X52" s="147"/>
      <c r="Y52" s="147"/>
      <c r="Z52" s="147"/>
    </row>
    <row r="53" spans="2:26" s="33" customFormat="1" ht="15.75" thickBot="1">
      <c r="B53" s="17"/>
      <c r="C53" s="633" t="s">
        <v>719</v>
      </c>
      <c r="D53" s="1858"/>
      <c r="E53" s="1858"/>
      <c r="F53" s="1858"/>
      <c r="G53" s="1858"/>
      <c r="H53" s="1858"/>
      <c r="I53" s="147"/>
      <c r="J53" s="147"/>
      <c r="K53" s="147"/>
      <c r="L53" s="148"/>
      <c r="M53" s="147"/>
      <c r="N53" s="147"/>
      <c r="O53" s="147"/>
      <c r="P53" s="147"/>
      <c r="Q53" s="147"/>
      <c r="R53" s="147"/>
      <c r="S53" s="147"/>
      <c r="T53" s="147"/>
      <c r="U53" s="147"/>
      <c r="V53" s="147"/>
      <c r="W53" s="147"/>
      <c r="X53" s="147"/>
      <c r="Y53" s="147"/>
      <c r="Z53" s="147"/>
    </row>
    <row r="54" spans="2:26" s="33" customFormat="1" ht="15.75" thickBot="1">
      <c r="B54" s="17"/>
      <c r="C54" s="634"/>
      <c r="D54" s="629"/>
      <c r="E54" s="629"/>
      <c r="F54" s="629"/>
      <c r="G54" s="629"/>
      <c r="H54" s="1081"/>
      <c r="I54" s="147"/>
      <c r="J54" s="147"/>
      <c r="K54" s="147"/>
      <c r="L54" s="148"/>
      <c r="M54" s="147"/>
      <c r="N54" s="147"/>
      <c r="O54" s="147"/>
      <c r="P54" s="147"/>
      <c r="Q54" s="147"/>
      <c r="R54" s="147"/>
      <c r="S54" s="147"/>
      <c r="T54" s="147"/>
      <c r="U54" s="147"/>
      <c r="V54" s="147"/>
      <c r="W54" s="147"/>
      <c r="X54" s="147"/>
      <c r="Y54" s="147"/>
      <c r="Z54" s="147"/>
    </row>
    <row r="55" spans="2:26" s="33" customFormat="1" ht="15">
      <c r="B55" s="17"/>
      <c r="C55" s="635" t="s">
        <v>471</v>
      </c>
      <c r="D55" s="1856"/>
      <c r="E55" s="1856"/>
      <c r="F55" s="1856"/>
      <c r="G55" s="1856"/>
      <c r="H55" s="1856"/>
      <c r="I55" s="147"/>
      <c r="J55" s="147"/>
      <c r="K55" s="147"/>
      <c r="L55" s="148"/>
      <c r="M55" s="147"/>
      <c r="N55" s="147"/>
      <c r="O55" s="147"/>
      <c r="P55" s="147"/>
      <c r="Q55" s="147"/>
      <c r="R55" s="147"/>
      <c r="S55" s="147"/>
      <c r="T55" s="147"/>
      <c r="U55" s="147"/>
      <c r="V55" s="147"/>
      <c r="W55" s="147"/>
      <c r="X55" s="147"/>
      <c r="Y55" s="147"/>
      <c r="Z55" s="147"/>
    </row>
    <row r="56" spans="2:26" s="33" customFormat="1" ht="15">
      <c r="B56" s="17"/>
      <c r="C56" s="647" t="s">
        <v>472</v>
      </c>
      <c r="D56" s="1857"/>
      <c r="E56" s="1857"/>
      <c r="F56" s="1857"/>
      <c r="G56" s="1857"/>
      <c r="H56" s="1857"/>
      <c r="I56" s="147"/>
      <c r="J56" s="147"/>
      <c r="K56" s="147"/>
      <c r="L56" s="148"/>
      <c r="M56" s="147"/>
      <c r="N56" s="147"/>
      <c r="O56" s="147"/>
      <c r="P56" s="147"/>
      <c r="Q56" s="147"/>
      <c r="R56" s="147"/>
      <c r="S56" s="147"/>
      <c r="T56" s="147"/>
      <c r="U56" s="147"/>
      <c r="V56" s="147"/>
      <c r="W56" s="147"/>
      <c r="X56" s="147"/>
      <c r="Y56" s="147"/>
      <c r="Z56" s="147"/>
    </row>
    <row r="57" spans="2:26" s="33" customFormat="1" ht="15.75" thickBot="1">
      <c r="B57" s="17"/>
      <c r="C57" s="636" t="s">
        <v>720</v>
      </c>
      <c r="D57" s="1858"/>
      <c r="E57" s="1858"/>
      <c r="F57" s="1858"/>
      <c r="G57" s="1858"/>
      <c r="H57" s="1858"/>
      <c r="I57" s="147"/>
      <c r="J57" s="147"/>
      <c r="K57" s="147"/>
      <c r="L57" s="148"/>
      <c r="M57" s="147"/>
      <c r="N57" s="147"/>
      <c r="O57" s="147"/>
      <c r="P57" s="147"/>
      <c r="Q57" s="147"/>
      <c r="R57" s="147"/>
      <c r="S57" s="147"/>
      <c r="T57" s="147"/>
      <c r="U57" s="147"/>
      <c r="V57" s="147"/>
      <c r="W57" s="147"/>
      <c r="X57" s="147"/>
      <c r="Y57" s="147"/>
      <c r="Z57" s="147"/>
    </row>
    <row r="58" spans="2:26" s="33" customFormat="1" ht="13.5" thickBot="1">
      <c r="B58" s="17"/>
      <c r="C58" s="50"/>
      <c r="D58" s="148"/>
      <c r="E58" s="148"/>
      <c r="F58" s="148"/>
      <c r="G58" s="148"/>
      <c r="H58" s="148"/>
      <c r="I58" s="140"/>
      <c r="J58" s="140"/>
      <c r="K58" s="140"/>
      <c r="L58" s="148"/>
      <c r="M58" s="148"/>
      <c r="N58" s="148"/>
      <c r="O58" s="148"/>
      <c r="P58" s="148"/>
      <c r="Q58" s="140"/>
      <c r="R58" s="140"/>
      <c r="S58" s="140"/>
      <c r="T58" s="140"/>
      <c r="U58" s="140"/>
      <c r="V58" s="140"/>
      <c r="W58" s="140"/>
      <c r="X58" s="140"/>
      <c r="Y58" s="140"/>
      <c r="Z58" s="140"/>
    </row>
    <row r="59" spans="2:26" s="33" customFormat="1" ht="15.75" thickBot="1">
      <c r="B59" s="17"/>
      <c r="C59" s="648" t="s">
        <v>135</v>
      </c>
      <c r="D59" s="625" t="s">
        <v>35</v>
      </c>
      <c r="E59" s="625" t="s">
        <v>35</v>
      </c>
      <c r="F59" s="625" t="s">
        <v>35</v>
      </c>
      <c r="G59" s="625" t="s">
        <v>35</v>
      </c>
      <c r="H59" s="625" t="s">
        <v>35</v>
      </c>
      <c r="I59" s="147"/>
      <c r="J59" s="147"/>
      <c r="K59" s="147"/>
      <c r="L59" s="148"/>
      <c r="M59" s="147"/>
      <c r="N59" s="147"/>
      <c r="O59" s="147"/>
      <c r="P59" s="147"/>
      <c r="Q59" s="147"/>
      <c r="R59" s="147"/>
      <c r="S59" s="147"/>
      <c r="T59" s="147"/>
      <c r="U59" s="147"/>
      <c r="V59" s="147"/>
      <c r="W59" s="147"/>
      <c r="X59" s="147"/>
      <c r="Y59" s="147"/>
      <c r="Z59" s="147"/>
    </row>
    <row r="60" spans="2:26" s="33" customFormat="1" ht="15">
      <c r="B60" s="17"/>
      <c r="C60" s="641" t="s">
        <v>258</v>
      </c>
      <c r="D60" s="1856"/>
      <c r="E60" s="1856"/>
      <c r="F60" s="1856"/>
      <c r="G60" s="1856"/>
      <c r="H60" s="1856"/>
      <c r="I60" s="147"/>
      <c r="J60" s="147"/>
      <c r="K60" s="147"/>
      <c r="L60" s="148"/>
      <c r="M60" s="147"/>
      <c r="N60" s="147"/>
      <c r="O60" s="147"/>
      <c r="P60" s="147"/>
      <c r="Q60" s="147"/>
      <c r="R60" s="147"/>
      <c r="S60" s="147"/>
      <c r="T60" s="147"/>
      <c r="U60" s="147"/>
      <c r="V60" s="147"/>
      <c r="W60" s="147"/>
      <c r="X60" s="147"/>
      <c r="Y60" s="147"/>
      <c r="Z60" s="147"/>
    </row>
    <row r="61" spans="2:26" s="33" customFormat="1" ht="15">
      <c r="B61" s="17"/>
      <c r="C61" s="642" t="s">
        <v>257</v>
      </c>
      <c r="D61" s="1857"/>
      <c r="E61" s="1857"/>
      <c r="F61" s="1857"/>
      <c r="G61" s="1857"/>
      <c r="H61" s="1857"/>
      <c r="I61" s="147"/>
      <c r="J61" s="147"/>
      <c r="K61" s="147"/>
      <c r="L61" s="148"/>
      <c r="M61" s="147"/>
      <c r="N61" s="147"/>
      <c r="O61" s="147"/>
      <c r="P61" s="147"/>
      <c r="Q61" s="147"/>
      <c r="R61" s="147"/>
      <c r="S61" s="147"/>
      <c r="T61" s="147"/>
      <c r="U61" s="147"/>
      <c r="V61" s="147"/>
      <c r="W61" s="147"/>
      <c r="X61" s="147"/>
      <c r="Y61" s="147"/>
      <c r="Z61" s="147"/>
    </row>
    <row r="62" spans="2:26" s="33" customFormat="1" ht="15">
      <c r="B62" s="17"/>
      <c r="C62" s="642" t="s">
        <v>469</v>
      </c>
      <c r="D62" s="1857"/>
      <c r="E62" s="1857"/>
      <c r="F62" s="1857"/>
      <c r="G62" s="1857"/>
      <c r="H62" s="1857"/>
      <c r="I62" s="147"/>
      <c r="J62" s="147"/>
      <c r="K62" s="147"/>
      <c r="L62" s="148"/>
      <c r="M62" s="147"/>
      <c r="N62" s="147"/>
      <c r="O62" s="147"/>
      <c r="P62" s="147"/>
      <c r="Q62" s="147"/>
      <c r="R62" s="147"/>
      <c r="S62" s="147"/>
      <c r="T62" s="147"/>
      <c r="U62" s="147"/>
      <c r="V62" s="147"/>
      <c r="W62" s="147"/>
      <c r="X62" s="147"/>
      <c r="Y62" s="147"/>
      <c r="Z62" s="147"/>
    </row>
    <row r="63" spans="2:26" s="33" customFormat="1" ht="15.75" thickBot="1">
      <c r="B63" s="17"/>
      <c r="C63" s="643" t="s">
        <v>470</v>
      </c>
      <c r="D63" s="1858"/>
      <c r="E63" s="1858"/>
      <c r="F63" s="1858"/>
      <c r="G63" s="1858"/>
      <c r="H63" s="1858"/>
      <c r="I63" s="147"/>
      <c r="J63" s="147"/>
      <c r="K63" s="147"/>
      <c r="L63" s="148"/>
      <c r="M63" s="147"/>
      <c r="N63" s="147"/>
      <c r="O63" s="147"/>
      <c r="P63" s="147"/>
      <c r="Q63" s="147"/>
      <c r="R63" s="147"/>
      <c r="S63" s="147"/>
      <c r="T63" s="147"/>
      <c r="U63" s="147"/>
      <c r="V63" s="147"/>
      <c r="W63" s="147"/>
      <c r="X63" s="147"/>
      <c r="Y63" s="147"/>
      <c r="Z63" s="147"/>
    </row>
    <row r="64" spans="2:26" s="33" customFormat="1" ht="15.75" thickBot="1">
      <c r="B64" s="17"/>
      <c r="C64" s="649"/>
      <c r="D64" s="629"/>
      <c r="E64" s="629"/>
      <c r="F64" s="629"/>
      <c r="G64" s="629"/>
      <c r="H64" s="1081"/>
      <c r="I64" s="147"/>
      <c r="J64" s="147"/>
      <c r="K64" s="147"/>
      <c r="L64" s="148"/>
      <c r="M64" s="147"/>
      <c r="N64" s="147"/>
      <c r="O64" s="147"/>
      <c r="P64" s="147"/>
      <c r="Q64" s="147"/>
      <c r="R64" s="147"/>
      <c r="S64" s="147"/>
      <c r="T64" s="147"/>
      <c r="U64" s="147"/>
      <c r="V64" s="147"/>
      <c r="W64" s="147"/>
      <c r="X64" s="147"/>
      <c r="Y64" s="147"/>
      <c r="Z64" s="147"/>
    </row>
    <row r="65" spans="2:26" s="33" customFormat="1" ht="15">
      <c r="B65" s="17"/>
      <c r="C65" s="645" t="s">
        <v>259</v>
      </c>
      <c r="D65" s="1856"/>
      <c r="E65" s="1856"/>
      <c r="F65" s="1856"/>
      <c r="G65" s="1856"/>
      <c r="H65" s="1856"/>
      <c r="I65" s="147"/>
      <c r="J65" s="147"/>
      <c r="K65" s="147"/>
      <c r="L65" s="148"/>
      <c r="M65" s="147"/>
      <c r="N65" s="147"/>
      <c r="O65" s="147"/>
      <c r="P65" s="147"/>
      <c r="Q65" s="147"/>
      <c r="R65" s="147"/>
      <c r="S65" s="147"/>
      <c r="T65" s="147"/>
      <c r="U65" s="147"/>
      <c r="V65" s="147"/>
      <c r="W65" s="147"/>
      <c r="X65" s="147"/>
      <c r="Y65" s="147"/>
      <c r="Z65" s="147"/>
    </row>
    <row r="66" spans="2:26" s="33" customFormat="1" ht="15.75" thickBot="1">
      <c r="B66" s="17"/>
      <c r="C66" s="646" t="s">
        <v>260</v>
      </c>
      <c r="D66" s="1859"/>
      <c r="E66" s="1859"/>
      <c r="F66" s="1859"/>
      <c r="G66" s="1859"/>
      <c r="H66" s="1859"/>
      <c r="I66" s="147"/>
      <c r="J66" s="147"/>
      <c r="K66" s="147"/>
      <c r="L66" s="148"/>
      <c r="M66" s="147"/>
      <c r="N66" s="147"/>
      <c r="O66" s="147"/>
      <c r="P66" s="147"/>
      <c r="Q66" s="147"/>
      <c r="R66" s="147"/>
      <c r="S66" s="147"/>
      <c r="T66" s="147"/>
      <c r="U66" s="147"/>
      <c r="V66" s="147"/>
      <c r="W66" s="147"/>
      <c r="X66" s="147"/>
      <c r="Y66" s="147"/>
      <c r="Z66" s="147"/>
    </row>
    <row r="67" spans="2:26" s="33" customFormat="1" ht="15.75" thickBot="1">
      <c r="B67" s="17"/>
      <c r="C67" s="146"/>
      <c r="D67" s="629"/>
      <c r="E67" s="629"/>
      <c r="F67" s="629"/>
      <c r="G67" s="629"/>
      <c r="H67" s="1081"/>
      <c r="I67" s="147"/>
      <c r="J67" s="147"/>
      <c r="K67" s="147"/>
      <c r="L67" s="148"/>
      <c r="M67" s="147"/>
      <c r="N67" s="147"/>
      <c r="O67" s="147"/>
      <c r="P67" s="147"/>
      <c r="Q67" s="147"/>
      <c r="R67" s="147"/>
      <c r="S67" s="147"/>
      <c r="T67" s="147"/>
      <c r="U67" s="147"/>
      <c r="V67" s="147"/>
      <c r="W67" s="147"/>
      <c r="X67" s="147"/>
      <c r="Y67" s="147"/>
      <c r="Z67" s="147"/>
    </row>
    <row r="68" spans="2:26" s="33" customFormat="1" ht="15">
      <c r="B68" s="17"/>
      <c r="C68" s="632" t="s">
        <v>714</v>
      </c>
      <c r="D68" s="1856"/>
      <c r="E68" s="1856"/>
      <c r="F68" s="1856"/>
      <c r="G68" s="1856"/>
      <c r="H68" s="1856"/>
      <c r="I68" s="147"/>
      <c r="J68" s="147"/>
      <c r="K68" s="147"/>
      <c r="L68" s="148"/>
      <c r="M68" s="147"/>
      <c r="N68" s="147"/>
      <c r="O68" s="147"/>
      <c r="P68" s="147"/>
      <c r="Q68" s="147"/>
      <c r="R68" s="147"/>
      <c r="S68" s="147"/>
      <c r="T68" s="147"/>
      <c r="U68" s="147"/>
      <c r="V68" s="147"/>
      <c r="W68" s="147"/>
      <c r="X68" s="147"/>
      <c r="Y68" s="147"/>
      <c r="Z68" s="147"/>
    </row>
    <row r="69" spans="2:26" s="33" customFormat="1" ht="15">
      <c r="B69" s="17"/>
      <c r="C69" s="633" t="s">
        <v>715</v>
      </c>
      <c r="D69" s="1857"/>
      <c r="E69" s="1857"/>
      <c r="F69" s="1857"/>
      <c r="G69" s="1857"/>
      <c r="H69" s="1857"/>
      <c r="I69" s="147"/>
      <c r="J69" s="147"/>
      <c r="K69" s="147"/>
      <c r="L69" s="148"/>
      <c r="M69" s="147"/>
      <c r="N69" s="147"/>
      <c r="O69" s="147"/>
      <c r="P69" s="147"/>
      <c r="Q69" s="147"/>
      <c r="R69" s="147"/>
      <c r="S69" s="147"/>
      <c r="T69" s="147"/>
      <c r="U69" s="147"/>
      <c r="V69" s="147"/>
      <c r="W69" s="147"/>
      <c r="X69" s="147"/>
      <c r="Y69" s="147"/>
      <c r="Z69" s="147"/>
    </row>
    <row r="70" spans="2:26" s="33" customFormat="1" ht="15">
      <c r="B70" s="17"/>
      <c r="C70" s="633" t="s">
        <v>716</v>
      </c>
      <c r="D70" s="1857"/>
      <c r="E70" s="1857"/>
      <c r="F70" s="1857"/>
      <c r="G70" s="1857"/>
      <c r="H70" s="1857"/>
      <c r="I70" s="147"/>
      <c r="J70" s="147"/>
      <c r="K70" s="147"/>
      <c r="L70" s="148"/>
      <c r="M70" s="147"/>
      <c r="N70" s="147"/>
      <c r="O70" s="147"/>
      <c r="P70" s="147"/>
      <c r="Q70" s="147"/>
      <c r="R70" s="147"/>
      <c r="S70" s="147"/>
      <c r="T70" s="147"/>
      <c r="U70" s="147"/>
      <c r="V70" s="147"/>
      <c r="W70" s="147"/>
      <c r="X70" s="147"/>
      <c r="Y70" s="147"/>
      <c r="Z70" s="147"/>
    </row>
    <row r="71" spans="2:26" s="33" customFormat="1" ht="15">
      <c r="B71" s="17"/>
      <c r="C71" s="146" t="s">
        <v>717</v>
      </c>
      <c r="D71" s="1857"/>
      <c r="E71" s="1857"/>
      <c r="F71" s="1857"/>
      <c r="G71" s="1857"/>
      <c r="H71" s="1857"/>
      <c r="I71" s="147"/>
      <c r="J71" s="147"/>
      <c r="K71" s="147"/>
      <c r="L71" s="148"/>
      <c r="M71" s="147"/>
      <c r="N71" s="147"/>
      <c r="O71" s="147"/>
      <c r="P71" s="147"/>
      <c r="Q71" s="147"/>
      <c r="R71" s="147"/>
      <c r="S71" s="147"/>
      <c r="T71" s="147"/>
      <c r="U71" s="147"/>
      <c r="V71" s="147"/>
      <c r="W71" s="147"/>
      <c r="X71" s="147"/>
      <c r="Y71" s="147"/>
      <c r="Z71" s="147"/>
    </row>
    <row r="72" spans="2:26" s="33" customFormat="1" ht="15">
      <c r="B72" s="17"/>
      <c r="C72" s="633" t="s">
        <v>718</v>
      </c>
      <c r="D72" s="1857"/>
      <c r="E72" s="1857"/>
      <c r="F72" s="1857"/>
      <c r="G72" s="1857"/>
      <c r="H72" s="1857"/>
      <c r="I72" s="147"/>
      <c r="J72" s="147"/>
      <c r="K72" s="147"/>
      <c r="L72" s="148"/>
      <c r="M72" s="147"/>
      <c r="N72" s="147"/>
      <c r="O72" s="147"/>
      <c r="P72" s="147"/>
      <c r="Q72" s="147"/>
      <c r="R72" s="147"/>
      <c r="S72" s="147"/>
      <c r="T72" s="147"/>
      <c r="U72" s="147"/>
      <c r="V72" s="147"/>
      <c r="W72" s="147"/>
      <c r="X72" s="147"/>
      <c r="Y72" s="147"/>
      <c r="Z72" s="147"/>
    </row>
    <row r="73" spans="2:26" s="33" customFormat="1" ht="15.75" thickBot="1">
      <c r="B73" s="17"/>
      <c r="C73" s="633" t="s">
        <v>719</v>
      </c>
      <c r="D73" s="1858"/>
      <c r="E73" s="1858"/>
      <c r="F73" s="1858"/>
      <c r="G73" s="1858"/>
      <c r="H73" s="1858"/>
      <c r="I73" s="147"/>
      <c r="J73" s="147"/>
      <c r="K73" s="147"/>
      <c r="L73" s="148"/>
      <c r="M73" s="147"/>
      <c r="N73" s="147"/>
      <c r="O73" s="147"/>
      <c r="P73" s="147"/>
      <c r="Q73" s="147"/>
      <c r="R73" s="147"/>
      <c r="S73" s="147"/>
      <c r="T73" s="147"/>
      <c r="U73" s="147"/>
      <c r="V73" s="147"/>
      <c r="W73" s="147"/>
      <c r="X73" s="147"/>
      <c r="Y73" s="147"/>
      <c r="Z73" s="147"/>
    </row>
    <row r="74" spans="2:26" s="33" customFormat="1" ht="15.75" thickBot="1">
      <c r="B74" s="17"/>
      <c r="C74" s="634"/>
      <c r="D74" s="629"/>
      <c r="E74" s="629"/>
      <c r="F74" s="629"/>
      <c r="G74" s="629"/>
      <c r="H74" s="1081"/>
      <c r="I74" s="147"/>
      <c r="J74" s="147"/>
      <c r="K74" s="147"/>
      <c r="L74" s="148"/>
      <c r="M74" s="147"/>
      <c r="N74" s="147"/>
      <c r="O74" s="147"/>
      <c r="P74" s="147"/>
      <c r="Q74" s="147"/>
      <c r="R74" s="147"/>
      <c r="S74" s="147"/>
      <c r="T74" s="147"/>
      <c r="U74" s="147"/>
      <c r="V74" s="147"/>
      <c r="W74" s="147"/>
      <c r="X74" s="147"/>
      <c r="Y74" s="147"/>
      <c r="Z74" s="147"/>
    </row>
    <row r="75" spans="2:26" s="33" customFormat="1" ht="15">
      <c r="B75" s="17"/>
      <c r="C75" s="635" t="s">
        <v>471</v>
      </c>
      <c r="D75" s="1856"/>
      <c r="E75" s="1856"/>
      <c r="F75" s="1856"/>
      <c r="G75" s="1856"/>
      <c r="H75" s="1856"/>
      <c r="I75" s="147"/>
      <c r="J75" s="147"/>
      <c r="K75" s="147"/>
      <c r="L75" s="148"/>
      <c r="M75" s="147"/>
      <c r="N75" s="147"/>
      <c r="O75" s="147"/>
      <c r="P75" s="147"/>
      <c r="Q75" s="147"/>
      <c r="R75" s="147"/>
      <c r="S75" s="147"/>
      <c r="T75" s="147"/>
      <c r="U75" s="147"/>
      <c r="V75" s="147"/>
      <c r="W75" s="147"/>
      <c r="X75" s="147"/>
      <c r="Y75" s="147"/>
      <c r="Z75" s="147"/>
    </row>
    <row r="76" spans="2:26" s="33" customFormat="1" ht="15">
      <c r="B76" s="17"/>
      <c r="C76" s="647" t="s">
        <v>472</v>
      </c>
      <c r="D76" s="1857"/>
      <c r="E76" s="1857"/>
      <c r="F76" s="1857"/>
      <c r="G76" s="1857"/>
      <c r="H76" s="1857"/>
      <c r="I76" s="147"/>
      <c r="J76" s="147"/>
      <c r="K76" s="147"/>
      <c r="L76" s="148"/>
      <c r="M76" s="147"/>
      <c r="N76" s="147"/>
      <c r="O76" s="147"/>
      <c r="P76" s="147"/>
      <c r="Q76" s="147"/>
      <c r="R76" s="147"/>
      <c r="S76" s="147"/>
      <c r="T76" s="147"/>
      <c r="U76" s="147"/>
      <c r="V76" s="147"/>
      <c r="W76" s="147"/>
      <c r="X76" s="147"/>
      <c r="Y76" s="147"/>
      <c r="Z76" s="147"/>
    </row>
    <row r="77" spans="2:26" s="33" customFormat="1" ht="15">
      <c r="B77" s="17"/>
      <c r="C77" s="647" t="s">
        <v>261</v>
      </c>
      <c r="D77" s="1857"/>
      <c r="E77" s="1857"/>
      <c r="F77" s="1857"/>
      <c r="G77" s="1857"/>
      <c r="H77" s="1857"/>
      <c r="I77" s="147"/>
      <c r="J77" s="147"/>
      <c r="K77" s="147"/>
      <c r="L77" s="148"/>
      <c r="M77" s="147"/>
      <c r="N77" s="147"/>
      <c r="O77" s="147"/>
      <c r="P77" s="147"/>
      <c r="Q77" s="147"/>
      <c r="R77" s="147"/>
      <c r="S77" s="147"/>
      <c r="T77" s="147"/>
      <c r="U77" s="147"/>
      <c r="V77" s="147"/>
      <c r="W77" s="147"/>
      <c r="X77" s="147"/>
      <c r="Y77" s="147"/>
      <c r="Z77" s="147"/>
    </row>
    <row r="78" spans="2:26" s="33" customFormat="1" ht="15.75" thickBot="1">
      <c r="B78" s="17"/>
      <c r="C78" s="636" t="s">
        <v>720</v>
      </c>
      <c r="D78" s="1858"/>
      <c r="E78" s="1858"/>
      <c r="F78" s="1858"/>
      <c r="G78" s="1858"/>
      <c r="H78" s="1858"/>
      <c r="I78" s="147"/>
      <c r="J78" s="147"/>
      <c r="K78" s="147"/>
      <c r="L78" s="148"/>
      <c r="M78" s="147"/>
      <c r="N78" s="147"/>
      <c r="O78" s="147"/>
      <c r="P78" s="147"/>
      <c r="Q78" s="147"/>
      <c r="R78" s="147"/>
      <c r="S78" s="147"/>
      <c r="T78" s="147"/>
      <c r="U78" s="147"/>
      <c r="V78" s="147"/>
      <c r="W78" s="147"/>
      <c r="X78" s="147"/>
      <c r="Y78" s="147"/>
      <c r="Z78" s="147"/>
    </row>
    <row r="79" spans="2:26" s="33" customFormat="1" ht="13.5" thickBot="1">
      <c r="B79" s="17"/>
      <c r="C79" s="50"/>
      <c r="D79" s="148"/>
      <c r="E79" s="148"/>
      <c r="F79" s="148"/>
      <c r="G79" s="148"/>
      <c r="H79" s="148"/>
      <c r="I79" s="140"/>
      <c r="J79" s="140"/>
      <c r="K79" s="140"/>
      <c r="L79" s="148"/>
      <c r="M79" s="148"/>
      <c r="N79" s="148"/>
      <c r="O79" s="148"/>
      <c r="P79" s="148"/>
      <c r="Q79" s="140"/>
      <c r="R79" s="140"/>
      <c r="S79" s="140"/>
      <c r="T79" s="140"/>
      <c r="U79" s="140"/>
      <c r="V79" s="140"/>
      <c r="W79" s="140"/>
      <c r="X79" s="140"/>
      <c r="Y79" s="140"/>
      <c r="Z79" s="140"/>
    </row>
    <row r="80" spans="2:26" s="33" customFormat="1" ht="15.75" thickBot="1">
      <c r="B80" s="17"/>
      <c r="C80" s="640" t="s">
        <v>136</v>
      </c>
      <c r="D80" s="625" t="s">
        <v>35</v>
      </c>
      <c r="E80" s="625" t="s">
        <v>35</v>
      </c>
      <c r="F80" s="625" t="s">
        <v>35</v>
      </c>
      <c r="G80" s="625" t="s">
        <v>35</v>
      </c>
      <c r="H80" s="625" t="s">
        <v>35</v>
      </c>
      <c r="I80" s="147"/>
      <c r="J80" s="147"/>
      <c r="K80" s="147"/>
      <c r="L80" s="148"/>
      <c r="M80" s="147"/>
      <c r="N80" s="147"/>
      <c r="O80" s="147"/>
      <c r="P80" s="147"/>
      <c r="Q80" s="147"/>
      <c r="R80" s="147"/>
      <c r="S80" s="147"/>
      <c r="T80" s="147"/>
      <c r="U80" s="147"/>
      <c r="V80" s="147"/>
      <c r="W80" s="147"/>
      <c r="X80" s="147"/>
      <c r="Y80" s="147"/>
      <c r="Z80" s="147"/>
    </row>
    <row r="81" spans="2:26" s="33" customFormat="1" ht="15">
      <c r="B81" s="17"/>
      <c r="C81" s="641" t="s">
        <v>258</v>
      </c>
      <c r="D81" s="1856"/>
      <c r="E81" s="1856"/>
      <c r="F81" s="1856"/>
      <c r="G81" s="1856"/>
      <c r="H81" s="1856"/>
      <c r="I81" s="147"/>
      <c r="J81" s="147"/>
      <c r="K81" s="147"/>
      <c r="L81" s="148"/>
      <c r="M81" s="147"/>
      <c r="N81" s="147"/>
      <c r="O81" s="147"/>
      <c r="P81" s="147"/>
      <c r="Q81" s="147"/>
      <c r="R81" s="147"/>
      <c r="S81" s="147"/>
      <c r="T81" s="147"/>
      <c r="U81" s="147"/>
      <c r="V81" s="147"/>
      <c r="W81" s="147"/>
      <c r="X81" s="147"/>
      <c r="Y81" s="147"/>
      <c r="Z81" s="147"/>
    </row>
    <row r="82" spans="2:26" s="33" customFormat="1" ht="15">
      <c r="B82" s="17"/>
      <c r="C82" s="642" t="s">
        <v>257</v>
      </c>
      <c r="D82" s="1857"/>
      <c r="E82" s="1857"/>
      <c r="F82" s="1857"/>
      <c r="G82" s="1857"/>
      <c r="H82" s="1857"/>
      <c r="I82" s="147"/>
      <c r="J82" s="147"/>
      <c r="K82" s="147"/>
      <c r="L82" s="148"/>
      <c r="M82" s="147"/>
      <c r="N82" s="147"/>
      <c r="O82" s="147"/>
      <c r="P82" s="147"/>
      <c r="Q82" s="147"/>
      <c r="R82" s="147"/>
      <c r="S82" s="147"/>
      <c r="T82" s="147"/>
      <c r="U82" s="147"/>
      <c r="V82" s="147"/>
      <c r="W82" s="147"/>
      <c r="X82" s="147"/>
      <c r="Y82" s="147"/>
      <c r="Z82" s="147"/>
    </row>
    <row r="83" spans="2:26" s="33" customFormat="1" ht="15">
      <c r="B83" s="17"/>
      <c r="C83" s="642" t="s">
        <v>469</v>
      </c>
      <c r="D83" s="1857"/>
      <c r="E83" s="1857"/>
      <c r="F83" s="1857"/>
      <c r="G83" s="1857"/>
      <c r="H83" s="1857"/>
      <c r="I83" s="147"/>
      <c r="J83" s="147"/>
      <c r="K83" s="147"/>
      <c r="L83" s="148"/>
      <c r="M83" s="147"/>
      <c r="N83" s="147"/>
      <c r="O83" s="147"/>
      <c r="P83" s="147"/>
      <c r="Q83" s="147"/>
      <c r="R83" s="147"/>
      <c r="S83" s="147"/>
      <c r="T83" s="147"/>
      <c r="U83" s="147"/>
      <c r="V83" s="147"/>
      <c r="W83" s="147"/>
      <c r="X83" s="147"/>
      <c r="Y83" s="147"/>
      <c r="Z83" s="147"/>
    </row>
    <row r="84" spans="2:26" s="33" customFormat="1" ht="15.75" thickBot="1">
      <c r="B84" s="17"/>
      <c r="C84" s="643" t="s">
        <v>470</v>
      </c>
      <c r="D84" s="1858"/>
      <c r="E84" s="1858"/>
      <c r="F84" s="1858"/>
      <c r="G84" s="1858"/>
      <c r="H84" s="1858"/>
      <c r="I84" s="147"/>
      <c r="J84" s="147"/>
      <c r="K84" s="147"/>
      <c r="L84" s="148"/>
      <c r="M84" s="147"/>
      <c r="N84" s="147"/>
      <c r="O84" s="147"/>
      <c r="P84" s="147"/>
      <c r="Q84" s="147"/>
      <c r="R84" s="147"/>
      <c r="S84" s="147"/>
      <c r="T84" s="147"/>
      <c r="U84" s="147"/>
      <c r="V84" s="147"/>
      <c r="W84" s="147"/>
      <c r="X84" s="147"/>
      <c r="Y84" s="147"/>
      <c r="Z84" s="147"/>
    </row>
    <row r="85" spans="2:26" s="33" customFormat="1" ht="15.75" thickBot="1">
      <c r="B85" s="17"/>
      <c r="C85" s="644"/>
      <c r="D85" s="629"/>
      <c r="E85" s="629"/>
      <c r="F85" s="629"/>
      <c r="G85" s="629"/>
      <c r="H85" s="1081"/>
      <c r="I85" s="147"/>
      <c r="J85" s="147"/>
      <c r="K85" s="147"/>
      <c r="L85" s="148"/>
      <c r="M85" s="147"/>
      <c r="N85" s="147"/>
      <c r="O85" s="147"/>
      <c r="P85" s="147"/>
      <c r="Q85" s="147"/>
      <c r="R85" s="147"/>
      <c r="S85" s="147"/>
      <c r="T85" s="147"/>
      <c r="U85" s="147"/>
      <c r="V85" s="147"/>
      <c r="W85" s="147"/>
      <c r="X85" s="147"/>
      <c r="Y85" s="147"/>
      <c r="Z85" s="147"/>
    </row>
    <row r="86" spans="2:26" s="33" customFormat="1" ht="15">
      <c r="B86" s="17"/>
      <c r="C86" s="645" t="s">
        <v>259</v>
      </c>
      <c r="D86" s="1856"/>
      <c r="E86" s="1856"/>
      <c r="F86" s="1856"/>
      <c r="G86" s="1856"/>
      <c r="H86" s="1856"/>
      <c r="I86" s="147"/>
      <c r="J86" s="147"/>
      <c r="K86" s="147"/>
      <c r="L86" s="148"/>
      <c r="M86" s="147"/>
      <c r="N86" s="147"/>
      <c r="O86" s="147"/>
      <c r="P86" s="147"/>
      <c r="Q86" s="147"/>
      <c r="R86" s="147"/>
      <c r="S86" s="147"/>
      <c r="T86" s="147"/>
      <c r="U86" s="147"/>
      <c r="V86" s="147"/>
      <c r="W86" s="147"/>
      <c r="X86" s="147"/>
      <c r="Y86" s="147"/>
      <c r="Z86" s="147"/>
    </row>
    <row r="87" spans="2:26" s="33" customFormat="1" ht="15.75" thickBot="1">
      <c r="B87" s="17"/>
      <c r="C87" s="646" t="s">
        <v>260</v>
      </c>
      <c r="D87" s="1859"/>
      <c r="E87" s="1859"/>
      <c r="F87" s="1859"/>
      <c r="G87" s="1859"/>
      <c r="H87" s="1859"/>
      <c r="I87" s="147"/>
      <c r="J87" s="147"/>
      <c r="K87" s="147"/>
      <c r="L87" s="148"/>
      <c r="M87" s="147"/>
      <c r="N87" s="147"/>
      <c r="O87" s="147"/>
      <c r="P87" s="147"/>
      <c r="Q87" s="147"/>
      <c r="R87" s="147"/>
      <c r="S87" s="147"/>
      <c r="T87" s="147"/>
      <c r="U87" s="147"/>
      <c r="V87" s="147"/>
      <c r="W87" s="147"/>
      <c r="X87" s="147"/>
      <c r="Y87" s="147"/>
      <c r="Z87" s="147"/>
    </row>
    <row r="88" spans="2:26" s="33" customFormat="1" ht="15.75" thickBot="1">
      <c r="B88" s="17"/>
      <c r="C88" s="146"/>
      <c r="D88" s="629"/>
      <c r="E88" s="629"/>
      <c r="F88" s="629"/>
      <c r="G88" s="629"/>
      <c r="H88" s="1081"/>
      <c r="I88" s="147"/>
      <c r="J88" s="147"/>
      <c r="K88" s="147"/>
      <c r="L88" s="148"/>
      <c r="M88" s="147"/>
      <c r="N88" s="147"/>
      <c r="O88" s="147"/>
      <c r="P88" s="147"/>
      <c r="Q88" s="147"/>
      <c r="R88" s="147"/>
      <c r="S88" s="147"/>
      <c r="T88" s="147"/>
      <c r="U88" s="147"/>
      <c r="V88" s="147"/>
      <c r="W88" s="147"/>
      <c r="X88" s="147"/>
      <c r="Y88" s="147"/>
      <c r="Z88" s="147"/>
    </row>
    <row r="89" spans="2:26" s="33" customFormat="1" ht="15">
      <c r="B89" s="17"/>
      <c r="C89" s="632" t="s">
        <v>714</v>
      </c>
      <c r="D89" s="1856"/>
      <c r="E89" s="1856"/>
      <c r="F89" s="1856"/>
      <c r="G89" s="1856"/>
      <c r="H89" s="1856"/>
      <c r="I89" s="147"/>
      <c r="J89" s="147"/>
      <c r="K89" s="147"/>
      <c r="L89" s="148"/>
      <c r="M89" s="147"/>
      <c r="N89" s="147"/>
      <c r="O89" s="147"/>
      <c r="P89" s="147"/>
      <c r="Q89" s="147"/>
      <c r="R89" s="147"/>
      <c r="S89" s="147"/>
      <c r="T89" s="147"/>
      <c r="U89" s="147"/>
      <c r="V89" s="147"/>
      <c r="W89" s="147"/>
      <c r="X89" s="147"/>
      <c r="Y89" s="147"/>
      <c r="Z89" s="147"/>
    </row>
    <row r="90" spans="2:26" s="33" customFormat="1" ht="15">
      <c r="B90" s="17"/>
      <c r="C90" s="633" t="s">
        <v>715</v>
      </c>
      <c r="D90" s="1857"/>
      <c r="E90" s="1857"/>
      <c r="F90" s="1857"/>
      <c r="G90" s="1857"/>
      <c r="H90" s="1857"/>
      <c r="I90" s="147"/>
      <c r="J90" s="147"/>
      <c r="K90" s="147"/>
      <c r="L90" s="148"/>
      <c r="M90" s="147"/>
      <c r="N90" s="147"/>
      <c r="O90" s="147"/>
      <c r="P90" s="147"/>
      <c r="Q90" s="147"/>
      <c r="R90" s="147"/>
      <c r="S90" s="147"/>
      <c r="T90" s="147"/>
      <c r="U90" s="147"/>
      <c r="V90" s="147"/>
      <c r="W90" s="147"/>
      <c r="X90" s="147"/>
      <c r="Y90" s="147"/>
      <c r="Z90" s="147"/>
    </row>
    <row r="91" spans="2:26" s="33" customFormat="1" ht="15">
      <c r="B91" s="17"/>
      <c r="C91" s="633" t="s">
        <v>716</v>
      </c>
      <c r="D91" s="1857"/>
      <c r="E91" s="1857"/>
      <c r="F91" s="1857"/>
      <c r="G91" s="1857"/>
      <c r="H91" s="1857"/>
      <c r="I91" s="147"/>
      <c r="J91" s="147"/>
      <c r="K91" s="147"/>
      <c r="L91" s="148"/>
      <c r="M91" s="147"/>
      <c r="N91" s="147"/>
      <c r="O91" s="147"/>
      <c r="P91" s="147"/>
      <c r="Q91" s="147"/>
      <c r="R91" s="147"/>
      <c r="S91" s="147"/>
      <c r="T91" s="147"/>
      <c r="U91" s="147"/>
      <c r="V91" s="147"/>
      <c r="W91" s="147"/>
      <c r="X91" s="147"/>
      <c r="Y91" s="147"/>
      <c r="Z91" s="147"/>
    </row>
    <row r="92" spans="2:26" s="33" customFormat="1" ht="15">
      <c r="B92" s="17"/>
      <c r="C92" s="146" t="s">
        <v>717</v>
      </c>
      <c r="D92" s="1857"/>
      <c r="E92" s="1857"/>
      <c r="F92" s="1857"/>
      <c r="G92" s="1857"/>
      <c r="H92" s="1857"/>
      <c r="I92" s="147"/>
      <c r="J92" s="147"/>
      <c r="K92" s="147"/>
      <c r="L92" s="148"/>
      <c r="M92" s="147"/>
      <c r="N92" s="147"/>
      <c r="O92" s="147"/>
      <c r="P92" s="147"/>
      <c r="Q92" s="147"/>
      <c r="R92" s="147"/>
      <c r="S92" s="147"/>
      <c r="T92" s="147"/>
      <c r="U92" s="147"/>
      <c r="V92" s="147"/>
      <c r="W92" s="147"/>
      <c r="X92" s="147"/>
      <c r="Y92" s="147"/>
      <c r="Z92" s="147"/>
    </row>
    <row r="93" spans="2:26" s="33" customFormat="1" ht="15">
      <c r="B93" s="17"/>
      <c r="C93" s="633" t="s">
        <v>718</v>
      </c>
      <c r="D93" s="1857"/>
      <c r="E93" s="1857"/>
      <c r="F93" s="1857"/>
      <c r="G93" s="1857"/>
      <c r="H93" s="1857"/>
      <c r="I93" s="147"/>
      <c r="J93" s="147"/>
      <c r="K93" s="147"/>
      <c r="L93" s="148"/>
      <c r="M93" s="147"/>
      <c r="N93" s="147"/>
      <c r="O93" s="147"/>
      <c r="P93" s="147"/>
      <c r="Q93" s="147"/>
      <c r="R93" s="147"/>
      <c r="S93" s="147"/>
      <c r="T93" s="147"/>
      <c r="U93" s="147"/>
      <c r="V93" s="147"/>
      <c r="W93" s="147"/>
      <c r="X93" s="147"/>
      <c r="Y93" s="147"/>
      <c r="Z93" s="147"/>
    </row>
    <row r="94" spans="2:26" s="33" customFormat="1" ht="15.75" thickBot="1">
      <c r="B94" s="17"/>
      <c r="C94" s="633" t="s">
        <v>719</v>
      </c>
      <c r="D94" s="1858"/>
      <c r="E94" s="1858"/>
      <c r="F94" s="1858"/>
      <c r="G94" s="1858"/>
      <c r="H94" s="1858"/>
      <c r="I94" s="147"/>
      <c r="J94" s="147"/>
      <c r="K94" s="147"/>
      <c r="L94" s="148"/>
      <c r="M94" s="147"/>
      <c r="N94" s="147"/>
      <c r="O94" s="147"/>
      <c r="P94" s="147"/>
      <c r="Q94" s="147"/>
      <c r="R94" s="147"/>
      <c r="S94" s="147"/>
      <c r="T94" s="147"/>
      <c r="U94" s="147"/>
      <c r="V94" s="147"/>
      <c r="W94" s="147"/>
      <c r="X94" s="147"/>
      <c r="Y94" s="147"/>
      <c r="Z94" s="147"/>
    </row>
    <row r="95" spans="2:26" s="33" customFormat="1" ht="15.75" thickBot="1">
      <c r="B95" s="17"/>
      <c r="C95" s="634"/>
      <c r="D95" s="629"/>
      <c r="E95" s="629"/>
      <c r="F95" s="629"/>
      <c r="G95" s="629"/>
      <c r="H95" s="1081"/>
      <c r="I95" s="147"/>
      <c r="J95" s="147"/>
      <c r="K95" s="147"/>
      <c r="L95" s="148"/>
      <c r="M95" s="147"/>
      <c r="N95" s="147"/>
      <c r="O95" s="147"/>
      <c r="P95" s="147"/>
      <c r="Q95" s="147"/>
      <c r="R95" s="147"/>
      <c r="S95" s="147"/>
      <c r="T95" s="147"/>
      <c r="U95" s="147"/>
      <c r="V95" s="147"/>
      <c r="W95" s="147"/>
      <c r="X95" s="147"/>
      <c r="Y95" s="147"/>
      <c r="Z95" s="147"/>
    </row>
    <row r="96" spans="2:26" s="33" customFormat="1" ht="15">
      <c r="B96" s="17"/>
      <c r="C96" s="635" t="s">
        <v>471</v>
      </c>
      <c r="D96" s="1856"/>
      <c r="E96" s="1856"/>
      <c r="F96" s="1856"/>
      <c r="G96" s="1856"/>
      <c r="H96" s="1856"/>
      <c r="I96" s="147"/>
      <c r="J96" s="147"/>
      <c r="K96" s="147"/>
      <c r="L96" s="148"/>
      <c r="M96" s="147"/>
      <c r="N96" s="147"/>
      <c r="O96" s="147"/>
      <c r="P96" s="147"/>
      <c r="Q96" s="147"/>
      <c r="R96" s="147"/>
      <c r="S96" s="147"/>
      <c r="T96" s="147"/>
      <c r="U96" s="147"/>
      <c r="V96" s="147"/>
      <c r="W96" s="147"/>
      <c r="X96" s="147"/>
      <c r="Y96" s="147"/>
      <c r="Z96" s="147"/>
    </row>
    <row r="97" spans="2:33" s="33" customFormat="1" ht="15">
      <c r="B97" s="17"/>
      <c r="C97" s="647" t="s">
        <v>472</v>
      </c>
      <c r="D97" s="1857"/>
      <c r="E97" s="1857"/>
      <c r="F97" s="1857"/>
      <c r="G97" s="1857"/>
      <c r="H97" s="1857"/>
      <c r="I97" s="147"/>
      <c r="J97" s="147"/>
      <c r="K97" s="147"/>
      <c r="L97" s="148"/>
      <c r="M97" s="147"/>
      <c r="N97" s="147"/>
      <c r="O97" s="147"/>
      <c r="P97" s="147"/>
      <c r="Q97" s="147"/>
      <c r="R97" s="147"/>
      <c r="S97" s="147"/>
      <c r="T97" s="147"/>
      <c r="U97" s="147"/>
      <c r="V97" s="147"/>
      <c r="W97" s="147"/>
      <c r="X97" s="147"/>
      <c r="Y97" s="147"/>
      <c r="Z97" s="147"/>
    </row>
    <row r="98" spans="2:33" s="33" customFormat="1" ht="15.75" thickBot="1">
      <c r="B98" s="17"/>
      <c r="C98" s="636" t="s">
        <v>720</v>
      </c>
      <c r="D98" s="1858"/>
      <c r="E98" s="1858"/>
      <c r="F98" s="1858"/>
      <c r="G98" s="1858"/>
      <c r="H98" s="1858"/>
      <c r="I98" s="147"/>
      <c r="J98" s="147"/>
      <c r="K98" s="147"/>
      <c r="L98" s="148"/>
      <c r="M98" s="147"/>
      <c r="N98" s="147"/>
      <c r="O98" s="147"/>
      <c r="P98" s="147"/>
      <c r="Q98" s="147"/>
      <c r="R98" s="147"/>
      <c r="S98" s="147"/>
      <c r="T98" s="147"/>
      <c r="U98" s="147"/>
      <c r="V98" s="147"/>
      <c r="W98" s="147"/>
      <c r="X98" s="147"/>
      <c r="Y98" s="147"/>
      <c r="Z98" s="147"/>
    </row>
    <row r="99" spans="2:33" s="33" customFormat="1">
      <c r="B99" s="17"/>
      <c r="C99" s="50"/>
      <c r="D99" s="50"/>
    </row>
    <row r="100" spans="2:33" s="33" customFormat="1" ht="15.75">
      <c r="B100" s="19" t="s">
        <v>648</v>
      </c>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row>
    <row r="101" spans="2:33" s="33" customFormat="1">
      <c r="B101" s="17"/>
      <c r="D101" s="17"/>
      <c r="E101" s="17"/>
      <c r="F101" s="17"/>
      <c r="G101" s="17"/>
      <c r="H101" s="366"/>
      <c r="I101" s="366"/>
      <c r="J101" s="366"/>
      <c r="K101" s="366"/>
      <c r="L101" s="366"/>
      <c r="M101" s="366"/>
      <c r="N101" s="366"/>
      <c r="O101" s="366"/>
      <c r="P101" s="366"/>
      <c r="Q101" s="366"/>
      <c r="R101" s="149" t="s">
        <v>182</v>
      </c>
      <c r="S101" s="366"/>
      <c r="T101" s="366"/>
      <c r="U101" s="366"/>
      <c r="V101" s="366"/>
      <c r="W101" s="366"/>
      <c r="X101" s="366"/>
      <c r="Y101" s="366"/>
      <c r="Z101" s="366"/>
      <c r="AA101" s="366"/>
      <c r="AB101" s="366"/>
      <c r="AC101" s="366"/>
      <c r="AD101" s="366"/>
      <c r="AE101" s="366"/>
      <c r="AF101" s="366"/>
      <c r="AG101" s="366"/>
    </row>
    <row r="102" spans="2:33" s="33" customFormat="1">
      <c r="B102" s="17"/>
      <c r="D102" s="17"/>
      <c r="E102" s="17"/>
      <c r="F102" s="17"/>
      <c r="G102" s="17"/>
      <c r="H102" s="366"/>
      <c r="I102" s="366"/>
      <c r="J102" s="366"/>
      <c r="K102" s="366"/>
      <c r="L102" s="366"/>
      <c r="M102" s="366"/>
      <c r="N102" s="366"/>
      <c r="O102" s="366"/>
      <c r="P102" s="366"/>
      <c r="Q102" s="366"/>
      <c r="R102" s="149" t="s">
        <v>79</v>
      </c>
      <c r="S102" s="366"/>
      <c r="T102" s="366"/>
      <c r="U102" s="366"/>
      <c r="V102" s="366"/>
      <c r="W102" s="366"/>
      <c r="X102" s="366"/>
      <c r="Y102" s="366"/>
      <c r="Z102" s="366"/>
      <c r="AA102" s="366"/>
      <c r="AB102" s="366"/>
      <c r="AC102" s="366"/>
      <c r="AD102" s="366"/>
      <c r="AE102" s="366"/>
      <c r="AF102" s="366"/>
      <c r="AG102" s="366"/>
    </row>
    <row r="103" spans="2:33" s="33" customFormat="1">
      <c r="B103" s="17"/>
      <c r="D103" s="17"/>
      <c r="E103" s="17"/>
      <c r="F103" s="17"/>
      <c r="G103" s="17"/>
      <c r="H103" s="366"/>
      <c r="I103" s="366"/>
      <c r="J103" s="366"/>
      <c r="K103" s="366"/>
      <c r="L103" s="366"/>
      <c r="M103" s="366"/>
      <c r="N103" s="366"/>
      <c r="O103" s="366"/>
      <c r="P103" s="366"/>
      <c r="Q103" s="366"/>
      <c r="R103" s="149" t="s">
        <v>473</v>
      </c>
      <c r="S103" s="366"/>
      <c r="T103" s="366"/>
      <c r="U103" s="366"/>
      <c r="V103" s="366"/>
      <c r="W103" s="366"/>
      <c r="X103" s="366"/>
      <c r="Y103" s="366"/>
      <c r="Z103" s="366"/>
      <c r="AA103" s="366"/>
      <c r="AB103" s="366"/>
      <c r="AC103" s="366"/>
      <c r="AD103" s="366"/>
      <c r="AE103" s="366"/>
      <c r="AF103" s="366"/>
      <c r="AG103" s="366"/>
    </row>
    <row r="104" spans="2:33" s="33" customFormat="1" ht="15.75">
      <c r="B104" s="150" t="s">
        <v>474</v>
      </c>
      <c r="D104" s="17"/>
      <c r="E104" s="17"/>
      <c r="F104" s="17"/>
      <c r="G104" s="17"/>
      <c r="H104" s="366"/>
      <c r="I104" s="366"/>
      <c r="J104" s="366"/>
      <c r="K104" s="366"/>
      <c r="L104" s="366"/>
      <c r="M104" s="366"/>
      <c r="N104" s="366"/>
      <c r="O104" s="366"/>
      <c r="P104" s="366"/>
      <c r="Q104" s="366"/>
      <c r="R104" s="149" t="s">
        <v>475</v>
      </c>
      <c r="S104" s="366"/>
      <c r="T104" s="366"/>
      <c r="U104" s="366"/>
      <c r="V104" s="366"/>
      <c r="W104" s="366"/>
      <c r="X104" s="366"/>
      <c r="Y104" s="366"/>
      <c r="Z104" s="366"/>
      <c r="AA104" s="366"/>
      <c r="AB104" s="366"/>
      <c r="AC104" s="366"/>
      <c r="AD104" s="366"/>
      <c r="AE104" s="366"/>
      <c r="AF104" s="366"/>
      <c r="AG104" s="366"/>
    </row>
    <row r="105" spans="2:33" s="33" customFormat="1">
      <c r="B105" s="17"/>
      <c r="C105" s="151" t="s">
        <v>476</v>
      </c>
      <c r="D105" s="650" t="s">
        <v>475</v>
      </c>
      <c r="E105" s="17"/>
      <c r="F105" s="17"/>
      <c r="G105" s="17"/>
      <c r="H105" s="366"/>
      <c r="I105" s="366"/>
      <c r="J105" s="366"/>
      <c r="K105" s="366"/>
      <c r="L105" s="366"/>
      <c r="M105" s="366"/>
      <c r="N105" s="366"/>
      <c r="O105" s="366"/>
      <c r="P105" s="366"/>
      <c r="Q105" s="366"/>
      <c r="S105" s="366"/>
      <c r="T105" s="366"/>
      <c r="U105" s="366"/>
      <c r="V105" s="366"/>
      <c r="W105" s="366"/>
      <c r="X105" s="366"/>
      <c r="Y105" s="366"/>
      <c r="Z105" s="366"/>
      <c r="AA105" s="366"/>
      <c r="AB105" s="366"/>
      <c r="AC105" s="366"/>
      <c r="AD105" s="366"/>
      <c r="AE105" s="366"/>
      <c r="AF105" s="366"/>
      <c r="AG105" s="366"/>
    </row>
    <row r="106" spans="2:33" s="51" customFormat="1" ht="13.5" thickBot="1">
      <c r="C106" s="152" t="s">
        <v>477</v>
      </c>
      <c r="D106" s="650" t="s">
        <v>182</v>
      </c>
    </row>
    <row r="107" spans="2:33" s="51" customFormat="1" ht="18.75" thickBot="1">
      <c r="B107" s="1705" t="s">
        <v>32</v>
      </c>
      <c r="C107" s="651"/>
      <c r="D107" s="623" t="s">
        <v>41</v>
      </c>
      <c r="E107" s="623" t="s">
        <v>41</v>
      </c>
      <c r="F107" s="623" t="s">
        <v>41</v>
      </c>
      <c r="G107" s="623" t="s">
        <v>41</v>
      </c>
      <c r="H107" s="623" t="s">
        <v>41</v>
      </c>
      <c r="I107" s="148"/>
      <c r="J107" s="148"/>
      <c r="K107" s="148"/>
      <c r="L107" s="148"/>
      <c r="M107" s="148"/>
    </row>
    <row r="108" spans="2:33" s="51" customFormat="1" ht="15.75" thickBot="1">
      <c r="B108" s="1708"/>
      <c r="C108" s="153"/>
      <c r="D108" s="625" t="s">
        <v>700</v>
      </c>
      <c r="E108" s="625" t="s">
        <v>268</v>
      </c>
      <c r="F108" s="625" t="s">
        <v>269</v>
      </c>
      <c r="G108" s="625" t="s">
        <v>270</v>
      </c>
      <c r="H108" s="625" t="s">
        <v>271</v>
      </c>
      <c r="I108" s="148"/>
      <c r="J108" s="148"/>
      <c r="K108" s="148"/>
      <c r="L108" s="148"/>
      <c r="M108" s="148"/>
    </row>
    <row r="109" spans="2:33" s="33" customFormat="1" ht="12.75" customHeight="1">
      <c r="B109" s="1708"/>
      <c r="C109" s="652" t="s">
        <v>38</v>
      </c>
      <c r="D109" s="653"/>
      <c r="E109" s="654"/>
      <c r="F109" s="655"/>
      <c r="G109" s="655"/>
      <c r="H109" s="656"/>
      <c r="I109" s="52"/>
      <c r="J109" s="52"/>
      <c r="K109" s="52"/>
      <c r="L109" s="52"/>
      <c r="M109" s="52"/>
    </row>
    <row r="110" spans="2:33" s="33" customFormat="1" ht="13.5" customHeight="1">
      <c r="B110" s="1708"/>
      <c r="C110" s="154" t="s">
        <v>37</v>
      </c>
      <c r="D110" s="1862"/>
      <c r="E110" s="1863"/>
      <c r="F110" s="1863"/>
      <c r="G110" s="1863"/>
      <c r="H110" s="1864"/>
      <c r="I110" s="52"/>
      <c r="J110" s="52"/>
      <c r="K110" s="52"/>
      <c r="L110" s="52"/>
      <c r="M110" s="52"/>
    </row>
    <row r="111" spans="2:33" s="33" customFormat="1" ht="13.5" thickBot="1">
      <c r="B111" s="1708"/>
      <c r="C111" s="658" t="s">
        <v>35</v>
      </c>
      <c r="D111" s="1865"/>
      <c r="E111" s="1866"/>
      <c r="F111" s="1866"/>
      <c r="G111" s="1866"/>
      <c r="H111" s="1867"/>
      <c r="I111" s="52"/>
      <c r="J111" s="52"/>
      <c r="K111" s="52"/>
      <c r="L111" s="52"/>
      <c r="M111" s="52"/>
    </row>
    <row r="112" spans="2:33" s="33" customFormat="1" ht="13.5" customHeight="1">
      <c r="B112" s="1708"/>
      <c r="C112" s="652" t="s">
        <v>39</v>
      </c>
      <c r="D112" s="653"/>
      <c r="E112" s="654"/>
      <c r="F112" s="655"/>
      <c r="G112" s="655"/>
      <c r="H112" s="656"/>
      <c r="I112" s="52"/>
      <c r="J112" s="52"/>
      <c r="K112" s="52"/>
      <c r="L112" s="52"/>
      <c r="M112" s="52"/>
    </row>
    <row r="113" spans="2:13" s="33" customFormat="1" ht="13.5" customHeight="1">
      <c r="B113" s="1708"/>
      <c r="C113" s="154" t="s">
        <v>37</v>
      </c>
      <c r="D113" s="1862"/>
      <c r="E113" s="1863"/>
      <c r="F113" s="1863"/>
      <c r="G113" s="1863"/>
      <c r="H113" s="1864"/>
      <c r="I113" s="52"/>
      <c r="J113" s="52"/>
      <c r="K113" s="52"/>
      <c r="L113" s="52"/>
      <c r="M113" s="52"/>
    </row>
    <row r="114" spans="2:13" s="33" customFormat="1" ht="13.5" thickBot="1">
      <c r="B114" s="1708"/>
      <c r="C114" s="658" t="s">
        <v>35</v>
      </c>
      <c r="D114" s="1865"/>
      <c r="E114" s="1866"/>
      <c r="F114" s="1866"/>
      <c r="G114" s="1866"/>
      <c r="H114" s="1867"/>
      <c r="I114" s="52"/>
      <c r="J114" s="52"/>
      <c r="K114" s="52"/>
      <c r="L114" s="52"/>
      <c r="M114" s="52"/>
    </row>
    <row r="115" spans="2:13" s="33" customFormat="1" ht="13.5" customHeight="1">
      <c r="B115" s="1708"/>
      <c r="C115" s="652" t="s">
        <v>40</v>
      </c>
      <c r="D115" s="653"/>
      <c r="E115" s="654"/>
      <c r="F115" s="655"/>
      <c r="G115" s="655"/>
      <c r="H115" s="656"/>
      <c r="I115" s="52"/>
      <c r="J115" s="52"/>
      <c r="K115" s="52"/>
      <c r="L115" s="52"/>
      <c r="M115" s="52"/>
    </row>
    <row r="116" spans="2:13" s="33" customFormat="1" ht="13.5" customHeight="1">
      <c r="B116" s="1708"/>
      <c r="C116" s="154" t="s">
        <v>37</v>
      </c>
      <c r="D116" s="1862"/>
      <c r="E116" s="1863"/>
      <c r="F116" s="1863"/>
      <c r="G116" s="1863"/>
      <c r="H116" s="1864"/>
      <c r="I116" s="52"/>
      <c r="J116" s="52"/>
      <c r="K116" s="52"/>
      <c r="L116" s="52"/>
      <c r="M116" s="52"/>
    </row>
    <row r="117" spans="2:13" s="33" customFormat="1" ht="13.5" thickBot="1">
      <c r="B117" s="1709"/>
      <c r="C117" s="659" t="s">
        <v>35</v>
      </c>
      <c r="D117" s="1865"/>
      <c r="E117" s="1866"/>
      <c r="F117" s="1866"/>
      <c r="G117" s="1866"/>
      <c r="H117" s="1867"/>
      <c r="I117" s="52"/>
      <c r="J117" s="52"/>
      <c r="K117" s="52"/>
      <c r="L117" s="52"/>
      <c r="M117" s="52"/>
    </row>
    <row r="118" spans="2:13" s="33" customFormat="1" ht="13.5" customHeight="1">
      <c r="B118" s="1705" t="s">
        <v>36</v>
      </c>
      <c r="C118" s="660" t="s">
        <v>38</v>
      </c>
      <c r="D118" s="653"/>
      <c r="E118" s="654"/>
      <c r="F118" s="655"/>
      <c r="G118" s="655"/>
      <c r="H118" s="656"/>
      <c r="I118" s="52"/>
      <c r="J118" s="52"/>
      <c r="K118" s="52"/>
      <c r="L118" s="52"/>
      <c r="M118" s="52"/>
    </row>
    <row r="119" spans="2:13" s="33" customFormat="1">
      <c r="B119" s="1710"/>
      <c r="C119" s="154" t="s">
        <v>37</v>
      </c>
      <c r="D119" s="1862"/>
      <c r="E119" s="1863"/>
      <c r="F119" s="1863"/>
      <c r="G119" s="1863"/>
      <c r="H119" s="1864"/>
      <c r="I119" s="52"/>
      <c r="J119" s="52"/>
      <c r="K119" s="52"/>
      <c r="L119" s="52"/>
      <c r="M119" s="52"/>
    </row>
    <row r="120" spans="2:13" s="33" customFormat="1" ht="12.75" customHeight="1" thickBot="1">
      <c r="B120" s="1710"/>
      <c r="C120" s="658" t="s">
        <v>35</v>
      </c>
      <c r="D120" s="1865"/>
      <c r="E120" s="1866"/>
      <c r="F120" s="1866"/>
      <c r="G120" s="1866"/>
      <c r="H120" s="1867"/>
      <c r="I120" s="52"/>
      <c r="J120" s="52"/>
      <c r="K120" s="52"/>
      <c r="L120" s="52"/>
      <c r="M120" s="52"/>
    </row>
    <row r="121" spans="2:13" s="33" customFormat="1" ht="13.5" customHeight="1">
      <c r="B121" s="1710"/>
      <c r="C121" s="652" t="s">
        <v>478</v>
      </c>
      <c r="D121" s="653"/>
      <c r="E121" s="654"/>
      <c r="F121" s="655"/>
      <c r="G121" s="655"/>
      <c r="H121" s="656"/>
      <c r="I121" s="52"/>
      <c r="J121" s="52"/>
      <c r="K121" s="52"/>
      <c r="L121" s="52"/>
      <c r="M121" s="52"/>
    </row>
    <row r="122" spans="2:13" s="33" customFormat="1">
      <c r="B122" s="1710"/>
      <c r="C122" s="154" t="s">
        <v>37</v>
      </c>
      <c r="D122" s="1862"/>
      <c r="E122" s="1863"/>
      <c r="F122" s="1863"/>
      <c r="G122" s="1863"/>
      <c r="H122" s="1864"/>
      <c r="I122" s="52"/>
      <c r="J122" s="52"/>
      <c r="K122" s="52"/>
      <c r="L122" s="52"/>
      <c r="M122" s="52"/>
    </row>
    <row r="123" spans="2:13" s="33" customFormat="1" ht="13.5" customHeight="1" thickBot="1">
      <c r="B123" s="1710"/>
      <c r="C123" s="658" t="s">
        <v>35</v>
      </c>
      <c r="D123" s="1865"/>
      <c r="E123" s="1866"/>
      <c r="F123" s="1866"/>
      <c r="G123" s="1866"/>
      <c r="H123" s="1867"/>
      <c r="I123" s="52"/>
      <c r="J123" s="52"/>
      <c r="K123" s="52"/>
      <c r="L123" s="52"/>
      <c r="M123" s="52"/>
    </row>
    <row r="124" spans="2:13" s="33" customFormat="1" ht="13.5" customHeight="1">
      <c r="B124" s="1710"/>
      <c r="C124" s="652" t="s">
        <v>479</v>
      </c>
      <c r="D124" s="653"/>
      <c r="E124" s="654"/>
      <c r="F124" s="655"/>
      <c r="G124" s="655"/>
      <c r="H124" s="656"/>
      <c r="I124" s="52"/>
      <c r="J124" s="52"/>
      <c r="K124" s="52"/>
      <c r="L124" s="52"/>
      <c r="M124" s="52"/>
    </row>
    <row r="125" spans="2:13" s="33" customFormat="1">
      <c r="B125" s="1710"/>
      <c r="C125" s="154" t="s">
        <v>37</v>
      </c>
      <c r="D125" s="1862"/>
      <c r="E125" s="1863"/>
      <c r="F125" s="1863"/>
      <c r="G125" s="1863"/>
      <c r="H125" s="1864"/>
      <c r="I125" s="52"/>
      <c r="J125" s="52"/>
      <c r="K125" s="52"/>
      <c r="L125" s="52"/>
      <c r="M125" s="52"/>
    </row>
    <row r="126" spans="2:13" s="33" customFormat="1" ht="13.5" customHeight="1" thickBot="1">
      <c r="B126" s="1710"/>
      <c r="C126" s="658" t="s">
        <v>35</v>
      </c>
      <c r="D126" s="1865"/>
      <c r="E126" s="1866"/>
      <c r="F126" s="1866"/>
      <c r="G126" s="1866"/>
      <c r="H126" s="1867"/>
      <c r="I126" s="52"/>
      <c r="J126" s="52"/>
      <c r="K126" s="52"/>
      <c r="L126" s="52"/>
      <c r="M126" s="52"/>
    </row>
    <row r="127" spans="2:13" s="33" customFormat="1" ht="13.5" customHeight="1">
      <c r="B127" s="1710"/>
      <c r="C127" s="652" t="s">
        <v>480</v>
      </c>
      <c r="D127" s="653"/>
      <c r="E127" s="654"/>
      <c r="F127" s="655"/>
      <c r="G127" s="655"/>
      <c r="H127" s="656"/>
      <c r="I127" s="52"/>
      <c r="J127" s="52"/>
      <c r="K127" s="52"/>
      <c r="L127" s="52"/>
      <c r="M127" s="52"/>
    </row>
    <row r="128" spans="2:13" s="33" customFormat="1">
      <c r="B128" s="1711"/>
      <c r="C128" s="154" t="s">
        <v>37</v>
      </c>
      <c r="D128" s="1862"/>
      <c r="E128" s="1863"/>
      <c r="F128" s="1863"/>
      <c r="G128" s="1863"/>
      <c r="H128" s="1864"/>
      <c r="I128" s="52"/>
      <c r="J128" s="52"/>
      <c r="K128" s="52"/>
      <c r="L128" s="52"/>
      <c r="M128" s="52"/>
    </row>
    <row r="129" spans="2:13" s="33" customFormat="1" ht="13.5" customHeight="1" thickBot="1">
      <c r="B129" s="1711"/>
      <c r="C129" s="658" t="s">
        <v>35</v>
      </c>
      <c r="D129" s="1865"/>
      <c r="E129" s="1866"/>
      <c r="F129" s="1866"/>
      <c r="G129" s="1866"/>
      <c r="H129" s="1867"/>
      <c r="I129" s="52"/>
      <c r="J129" s="52"/>
      <c r="K129" s="52"/>
      <c r="L129" s="52"/>
      <c r="M129" s="52"/>
    </row>
    <row r="130" spans="2:13" s="33" customFormat="1">
      <c r="B130" s="1711"/>
      <c r="C130" s="652" t="s">
        <v>262</v>
      </c>
      <c r="D130" s="653"/>
      <c r="E130" s="654"/>
      <c r="F130" s="655"/>
      <c r="G130" s="655"/>
      <c r="H130" s="656"/>
      <c r="I130" s="52"/>
      <c r="J130" s="52"/>
      <c r="K130" s="52"/>
      <c r="L130" s="52"/>
      <c r="M130" s="52"/>
    </row>
    <row r="131" spans="2:13" s="33" customFormat="1">
      <c r="B131" s="1711"/>
      <c r="C131" s="154" t="s">
        <v>37</v>
      </c>
      <c r="D131" s="1862"/>
      <c r="E131" s="1863"/>
      <c r="F131" s="1863"/>
      <c r="G131" s="1863"/>
      <c r="H131" s="1864"/>
      <c r="I131" s="52"/>
      <c r="J131" s="52"/>
      <c r="K131" s="52"/>
      <c r="L131" s="52"/>
      <c r="M131" s="52"/>
    </row>
    <row r="132" spans="2:13" s="33" customFormat="1" ht="13.5" thickBot="1">
      <c r="B132" s="1711"/>
      <c r="C132" s="659" t="s">
        <v>35</v>
      </c>
      <c r="D132" s="1865"/>
      <c r="E132" s="1866"/>
      <c r="F132" s="1866"/>
      <c r="G132" s="1866"/>
      <c r="H132" s="1867"/>
      <c r="I132" s="52"/>
      <c r="J132" s="52"/>
      <c r="K132" s="52"/>
      <c r="L132" s="52"/>
      <c r="M132" s="52"/>
    </row>
    <row r="133" spans="2:13" s="33" customFormat="1">
      <c r="B133" s="1705" t="s">
        <v>33</v>
      </c>
      <c r="C133" s="660" t="s">
        <v>39</v>
      </c>
      <c r="D133" s="653"/>
      <c r="E133" s="654"/>
      <c r="F133" s="655"/>
      <c r="G133" s="655"/>
      <c r="H133" s="656"/>
      <c r="I133" s="52"/>
      <c r="J133" s="52"/>
      <c r="K133" s="52"/>
      <c r="L133" s="52"/>
      <c r="M133" s="52"/>
    </row>
    <row r="134" spans="2:13" s="33" customFormat="1">
      <c r="B134" s="1706"/>
      <c r="C134" s="154" t="s">
        <v>37</v>
      </c>
      <c r="D134" s="1862"/>
      <c r="E134" s="1863"/>
      <c r="F134" s="1863"/>
      <c r="G134" s="1863"/>
      <c r="H134" s="1864"/>
      <c r="I134" s="52"/>
      <c r="J134" s="52"/>
      <c r="K134" s="52"/>
      <c r="L134" s="52"/>
      <c r="M134" s="52"/>
    </row>
    <row r="135" spans="2:13" s="33" customFormat="1" ht="13.5" thickBot="1">
      <c r="B135" s="1706"/>
      <c r="C135" s="658" t="s">
        <v>35</v>
      </c>
      <c r="D135" s="1865"/>
      <c r="E135" s="1866"/>
      <c r="F135" s="1866"/>
      <c r="G135" s="1866"/>
      <c r="H135" s="1867"/>
      <c r="I135" s="52"/>
      <c r="J135" s="52"/>
      <c r="K135" s="52"/>
      <c r="L135" s="52"/>
      <c r="M135" s="52"/>
    </row>
    <row r="136" spans="2:13" s="33" customFormat="1">
      <c r="B136" s="1706"/>
      <c r="C136" s="652" t="s">
        <v>481</v>
      </c>
      <c r="D136" s="653"/>
      <c r="E136" s="654"/>
      <c r="F136" s="655"/>
      <c r="G136" s="655"/>
      <c r="H136" s="656"/>
      <c r="I136" s="52"/>
      <c r="J136" s="52"/>
      <c r="K136" s="52"/>
      <c r="L136" s="52"/>
      <c r="M136" s="52"/>
    </row>
    <row r="137" spans="2:13" s="33" customFormat="1" ht="13.5" customHeight="1">
      <c r="B137" s="1706"/>
      <c r="C137" s="154" t="s">
        <v>37</v>
      </c>
      <c r="D137" s="1862"/>
      <c r="E137" s="1863"/>
      <c r="F137" s="1863"/>
      <c r="G137" s="1863"/>
      <c r="H137" s="1864"/>
      <c r="I137" s="52"/>
      <c r="J137" s="52"/>
      <c r="K137" s="52"/>
      <c r="L137" s="52"/>
      <c r="M137" s="52"/>
    </row>
    <row r="138" spans="2:13" s="33" customFormat="1" ht="13.5" thickBot="1">
      <c r="B138" s="1706"/>
      <c r="C138" s="658" t="s">
        <v>35</v>
      </c>
      <c r="D138" s="1865"/>
      <c r="E138" s="1866"/>
      <c r="F138" s="1866"/>
      <c r="G138" s="1866"/>
      <c r="H138" s="1867"/>
      <c r="I138" s="52"/>
      <c r="J138" s="52"/>
      <c r="K138" s="52"/>
      <c r="L138" s="52"/>
      <c r="M138" s="52"/>
    </row>
    <row r="139" spans="2:13" s="33" customFormat="1">
      <c r="B139" s="1706"/>
      <c r="C139" s="652" t="s">
        <v>482</v>
      </c>
      <c r="D139" s="653"/>
      <c r="E139" s="654"/>
      <c r="F139" s="655"/>
      <c r="G139" s="655"/>
      <c r="H139" s="656"/>
      <c r="I139" s="52"/>
      <c r="J139" s="52"/>
      <c r="K139" s="52"/>
      <c r="L139" s="52"/>
      <c r="M139" s="52"/>
    </row>
    <row r="140" spans="2:13" s="33" customFormat="1" ht="13.5" customHeight="1">
      <c r="B140" s="1706"/>
      <c r="C140" s="154" t="s">
        <v>37</v>
      </c>
      <c r="D140" s="1862"/>
      <c r="E140" s="1863"/>
      <c r="F140" s="1863"/>
      <c r="G140" s="1863"/>
      <c r="H140" s="1864"/>
      <c r="I140" s="52"/>
      <c r="J140" s="52"/>
      <c r="K140" s="52"/>
      <c r="L140" s="52"/>
      <c r="M140" s="52"/>
    </row>
    <row r="141" spans="2:13" s="33" customFormat="1" ht="13.5" customHeight="1" thickBot="1">
      <c r="B141" s="1706"/>
      <c r="C141" s="659" t="s">
        <v>35</v>
      </c>
      <c r="D141" s="1865"/>
      <c r="E141" s="1866"/>
      <c r="F141" s="1866"/>
      <c r="G141" s="1866"/>
      <c r="H141" s="1867"/>
      <c r="I141" s="52"/>
      <c r="J141" s="52"/>
      <c r="K141" s="52"/>
      <c r="L141" s="52"/>
      <c r="M141" s="52"/>
    </row>
    <row r="142" spans="2:13" s="33" customFormat="1">
      <c r="B142" s="1705" t="s">
        <v>34</v>
      </c>
      <c r="C142" s="660" t="s">
        <v>38</v>
      </c>
      <c r="D142" s="653"/>
      <c r="E142" s="654"/>
      <c r="F142" s="655"/>
      <c r="G142" s="655"/>
      <c r="H142" s="656"/>
      <c r="I142" s="52"/>
      <c r="J142" s="52"/>
      <c r="K142" s="52"/>
      <c r="L142" s="52"/>
      <c r="M142" s="52"/>
    </row>
    <row r="143" spans="2:13" s="33" customFormat="1" ht="13.5" customHeight="1">
      <c r="B143" s="1706"/>
      <c r="C143" s="154" t="s">
        <v>37</v>
      </c>
      <c r="D143" s="1862"/>
      <c r="E143" s="1863"/>
      <c r="F143" s="1863"/>
      <c r="G143" s="1863"/>
      <c r="H143" s="1864"/>
      <c r="I143" s="52"/>
      <c r="J143" s="52"/>
      <c r="K143" s="52"/>
      <c r="L143" s="52"/>
      <c r="M143" s="52"/>
    </row>
    <row r="144" spans="2:13" s="33" customFormat="1" ht="13.5" thickBot="1">
      <c r="B144" s="1706"/>
      <c r="C144" s="658" t="s">
        <v>35</v>
      </c>
      <c r="D144" s="1865"/>
      <c r="E144" s="1866"/>
      <c r="F144" s="1866"/>
      <c r="G144" s="1866"/>
      <c r="H144" s="1867"/>
      <c r="I144" s="52"/>
      <c r="J144" s="52"/>
      <c r="K144" s="52"/>
      <c r="L144" s="52"/>
      <c r="M144" s="52"/>
    </row>
    <row r="145" spans="1:79" s="33" customFormat="1">
      <c r="B145" s="1706"/>
      <c r="C145" s="652" t="s">
        <v>483</v>
      </c>
      <c r="D145" s="653"/>
      <c r="E145" s="654"/>
      <c r="F145" s="655"/>
      <c r="G145" s="655"/>
      <c r="H145" s="656"/>
      <c r="I145" s="52"/>
      <c r="J145" s="52"/>
      <c r="K145" s="52"/>
      <c r="L145" s="52"/>
      <c r="M145" s="52"/>
    </row>
    <row r="146" spans="1:79" s="33" customFormat="1">
      <c r="B146" s="1706"/>
      <c r="C146" s="154" t="s">
        <v>37</v>
      </c>
      <c r="D146" s="1862"/>
      <c r="E146" s="1863"/>
      <c r="F146" s="1863"/>
      <c r="G146" s="1863"/>
      <c r="H146" s="1864"/>
      <c r="I146" s="52"/>
      <c r="J146" s="52"/>
      <c r="K146" s="52"/>
      <c r="L146" s="52"/>
      <c r="M146" s="52"/>
    </row>
    <row r="147" spans="1:79" s="33" customFormat="1" ht="13.5" thickBot="1">
      <c r="B147" s="1706"/>
      <c r="C147" s="658" t="s">
        <v>35</v>
      </c>
      <c r="D147" s="1865"/>
      <c r="E147" s="1866"/>
      <c r="F147" s="1866"/>
      <c r="G147" s="1866"/>
      <c r="H147" s="1867"/>
      <c r="I147" s="52"/>
      <c r="J147" s="52"/>
      <c r="K147" s="52"/>
      <c r="L147" s="52"/>
      <c r="M147" s="52"/>
    </row>
    <row r="148" spans="1:79" s="33" customFormat="1" ht="13.5" customHeight="1">
      <c r="B148" s="1706"/>
      <c r="C148" s="652" t="s">
        <v>484</v>
      </c>
      <c r="D148" s="653"/>
      <c r="E148" s="654"/>
      <c r="F148" s="655"/>
      <c r="G148" s="655"/>
      <c r="H148" s="656"/>
      <c r="I148" s="52"/>
      <c r="J148" s="52"/>
      <c r="K148" s="52"/>
      <c r="L148" s="52"/>
      <c r="M148" s="52"/>
    </row>
    <row r="149" spans="1:79" s="33" customFormat="1">
      <c r="B149" s="1706"/>
      <c r="C149" s="154" t="s">
        <v>37</v>
      </c>
      <c r="D149" s="1862"/>
      <c r="E149" s="1863"/>
      <c r="F149" s="1863"/>
      <c r="G149" s="1863"/>
      <c r="H149" s="1864"/>
      <c r="I149" s="52"/>
      <c r="J149" s="52"/>
      <c r="K149" s="52"/>
      <c r="L149" s="52"/>
      <c r="M149" s="52"/>
    </row>
    <row r="150" spans="1:79" s="33" customFormat="1" ht="13.5" thickBot="1">
      <c r="B150" s="1707"/>
      <c r="C150" s="659" t="s">
        <v>35</v>
      </c>
      <c r="D150" s="1865"/>
      <c r="E150" s="1866"/>
      <c r="F150" s="1866"/>
      <c r="G150" s="1866"/>
      <c r="H150" s="1867"/>
      <c r="I150" s="52"/>
      <c r="J150" s="52"/>
      <c r="K150" s="52"/>
      <c r="L150" s="52"/>
      <c r="M150" s="52"/>
    </row>
    <row r="151" spans="1:79" s="33" customFormat="1" ht="13.5" customHeight="1">
      <c r="I151" s="51"/>
    </row>
    <row r="152" spans="1:79" s="33" customFormat="1" ht="12.75" customHeight="1"/>
    <row r="153" spans="1:79" s="33" customFormat="1"/>
    <row r="154" spans="1:79" s="33" customFormat="1">
      <c r="A154" s="17"/>
      <c r="B154" s="17"/>
      <c r="C154" s="17"/>
    </row>
    <row r="155" spans="1:79" s="33" customFormat="1">
      <c r="A155" s="17"/>
      <c r="B155" s="17"/>
      <c r="C155" s="17"/>
    </row>
    <row r="156" spans="1:79" s="33" customFormat="1" ht="15.75">
      <c r="A156" s="17"/>
      <c r="B156" s="19" t="s">
        <v>649</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spans="1:79" s="33" customFormat="1">
      <c r="A157" s="17"/>
      <c r="B157" s="17"/>
      <c r="C157" s="17"/>
      <c r="D157" s="17"/>
      <c r="E157" s="17"/>
      <c r="F157" s="17"/>
      <c r="G157" s="366"/>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row>
    <row r="158" spans="1:79" s="33" customFormat="1" ht="13.5" thickBot="1">
      <c r="A158" s="17"/>
      <c r="B158" s="17"/>
      <c r="C158" s="17"/>
    </row>
    <row r="159" spans="1:79" s="33" customFormat="1" ht="18.75" thickBot="1">
      <c r="A159" s="82"/>
      <c r="B159" s="78"/>
      <c r="C159" s="1719"/>
      <c r="D159" s="1720"/>
      <c r="E159" s="1720"/>
      <c r="F159" s="1720"/>
      <c r="G159" s="1720"/>
      <c r="H159" s="1720"/>
      <c r="I159" s="1720"/>
      <c r="J159" s="1720"/>
      <c r="K159" s="1721"/>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row>
    <row r="160" spans="1:79" s="33" customFormat="1" ht="13.5" thickBot="1">
      <c r="A160" s="17"/>
      <c r="C160" s="661"/>
      <c r="D160" s="1722" t="s">
        <v>485</v>
      </c>
      <c r="E160" s="1723"/>
      <c r="F160" s="1723"/>
      <c r="G160" s="1723"/>
      <c r="H160" s="1723"/>
      <c r="I160" s="1723"/>
      <c r="J160" s="1723"/>
      <c r="K160" s="1724"/>
      <c r="L160" s="156"/>
      <c r="M160" s="142"/>
      <c r="N160" s="142"/>
      <c r="O160" s="142"/>
      <c r="P160" s="142"/>
      <c r="Q160" s="142"/>
      <c r="R160" s="142"/>
      <c r="S160" s="142"/>
      <c r="T160" s="156"/>
      <c r="U160" s="142"/>
      <c r="V160" s="142"/>
      <c r="W160" s="142"/>
      <c r="X160" s="142"/>
      <c r="Y160" s="142"/>
      <c r="Z160" s="142"/>
      <c r="AA160" s="156"/>
      <c r="AB160" s="142"/>
      <c r="AC160" s="142"/>
      <c r="AD160" s="142"/>
      <c r="AE160" s="142"/>
      <c r="AF160" s="142"/>
      <c r="AG160" s="142"/>
      <c r="AH160" s="142"/>
      <c r="AI160" s="156"/>
      <c r="AJ160" s="142"/>
      <c r="AK160" s="142"/>
      <c r="AL160" s="142"/>
      <c r="AM160" s="142"/>
      <c r="AN160" s="142"/>
      <c r="AO160" s="142"/>
      <c r="AP160" s="142"/>
      <c r="AQ160" s="156"/>
      <c r="AR160" s="142"/>
      <c r="AS160" s="142"/>
      <c r="AT160" s="142"/>
      <c r="AU160" s="142"/>
      <c r="AV160" s="142"/>
      <c r="AW160" s="142"/>
      <c r="AX160" s="142"/>
      <c r="AY160" s="142"/>
      <c r="AZ160" s="142"/>
      <c r="BA160" s="142"/>
      <c r="BB160" s="142"/>
      <c r="BC160" s="142"/>
      <c r="BD160" s="142"/>
      <c r="BE160" s="142"/>
      <c r="BF160" s="156"/>
      <c r="BG160" s="142"/>
      <c r="BH160" s="142"/>
      <c r="BI160" s="142"/>
      <c r="BJ160" s="142"/>
      <c r="BK160" s="142"/>
      <c r="BL160" s="142"/>
      <c r="BM160" s="156"/>
      <c r="BN160" s="142"/>
      <c r="BO160" s="142"/>
      <c r="BP160" s="142"/>
      <c r="BQ160" s="142"/>
      <c r="BR160" s="142"/>
      <c r="BS160" s="142"/>
      <c r="BT160" s="142"/>
      <c r="BU160" s="156"/>
      <c r="BV160" s="142"/>
      <c r="BW160" s="142"/>
      <c r="BX160" s="142"/>
      <c r="BY160" s="142"/>
      <c r="BZ160" s="142"/>
      <c r="CA160" s="142"/>
    </row>
    <row r="161" spans="1:79" s="33" customFormat="1" ht="84.75" customHeight="1" thickBot="1">
      <c r="A161" s="17"/>
      <c r="B161" s="91"/>
      <c r="C161" s="662"/>
      <c r="D161" s="1725" t="s">
        <v>186</v>
      </c>
      <c r="E161" s="1726"/>
      <c r="F161" s="1726"/>
      <c r="G161" s="1726"/>
      <c r="H161" s="1726"/>
      <c r="I161" s="1725" t="s">
        <v>486</v>
      </c>
      <c r="J161" s="1726"/>
      <c r="K161" s="663" t="s">
        <v>487</v>
      </c>
      <c r="L161" s="157"/>
      <c r="M161" s="158"/>
      <c r="N161" s="158"/>
      <c r="O161" s="158"/>
      <c r="P161" s="158"/>
      <c r="Q161" s="157"/>
      <c r="R161" s="158"/>
      <c r="S161" s="159"/>
      <c r="T161" s="157"/>
      <c r="U161" s="158"/>
      <c r="V161" s="158"/>
      <c r="W161" s="158"/>
      <c r="X161" s="158"/>
      <c r="Y161" s="157"/>
      <c r="Z161" s="158"/>
      <c r="AA161" s="157"/>
      <c r="AB161" s="158"/>
      <c r="AC161" s="158"/>
      <c r="AD161" s="158"/>
      <c r="AE161" s="158"/>
      <c r="AF161" s="157"/>
      <c r="AG161" s="158"/>
      <c r="AH161" s="159"/>
      <c r="AI161" s="157"/>
      <c r="AJ161" s="158"/>
      <c r="AK161" s="158"/>
      <c r="AL161" s="158"/>
      <c r="AM161" s="157"/>
      <c r="AN161" s="158"/>
      <c r="AO161" s="159"/>
      <c r="AP161" s="159"/>
      <c r="AQ161" s="157"/>
      <c r="AR161" s="158"/>
      <c r="AS161" s="158"/>
      <c r="AT161" s="158"/>
      <c r="AU161" s="158"/>
      <c r="AV161" s="157"/>
      <c r="AW161" s="158"/>
      <c r="AX161" s="159"/>
      <c r="AY161" s="158"/>
      <c r="AZ161" s="158"/>
      <c r="BA161" s="158"/>
      <c r="BB161" s="158"/>
      <c r="BC161" s="157"/>
      <c r="BD161" s="158"/>
      <c r="BE161" s="159"/>
      <c r="BF161" s="157"/>
      <c r="BG161" s="158"/>
      <c r="BH161" s="158"/>
      <c r="BI161" s="158"/>
      <c r="BJ161" s="158"/>
      <c r="BK161" s="158"/>
      <c r="BL161" s="159"/>
      <c r="BM161" s="157"/>
      <c r="BN161" s="158"/>
      <c r="BO161" s="158"/>
      <c r="BP161" s="158"/>
      <c r="BQ161" s="158"/>
      <c r="BR161" s="157"/>
      <c r="BS161" s="158"/>
      <c r="BT161" s="159"/>
      <c r="BU161" s="157"/>
      <c r="BV161" s="158"/>
      <c r="BW161" s="158"/>
      <c r="BX161" s="158"/>
      <c r="BY161" s="157"/>
      <c r="BZ161" s="158"/>
      <c r="CA161" s="159"/>
    </row>
    <row r="162" spans="1:79" s="33" customFormat="1" ht="39" thickBot="1">
      <c r="A162" s="17"/>
      <c r="B162" s="17"/>
      <c r="C162" s="662" t="s">
        <v>369</v>
      </c>
      <c r="D162" s="664" t="s">
        <v>95</v>
      </c>
      <c r="E162" s="664" t="s">
        <v>96</v>
      </c>
      <c r="F162" s="664" t="s">
        <v>187</v>
      </c>
      <c r="G162" s="664" t="s">
        <v>97</v>
      </c>
      <c r="H162" s="664" t="s">
        <v>98</v>
      </c>
      <c r="I162" s="664" t="s">
        <v>190</v>
      </c>
      <c r="J162" s="664" t="s">
        <v>84</v>
      </c>
      <c r="K162" s="664" t="s">
        <v>84</v>
      </c>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c r="BI162" s="157"/>
      <c r="BJ162" s="157"/>
      <c r="BK162" s="157"/>
      <c r="BL162" s="157"/>
      <c r="BM162" s="157"/>
      <c r="BN162" s="157"/>
      <c r="BO162" s="157"/>
      <c r="BP162" s="157"/>
      <c r="BQ162" s="157"/>
      <c r="BR162" s="157"/>
      <c r="BS162" s="157"/>
      <c r="BT162" s="157"/>
      <c r="BU162" s="157"/>
      <c r="BV162" s="157"/>
      <c r="BW162" s="157"/>
      <c r="BX162" s="157"/>
      <c r="BY162" s="157"/>
      <c r="BZ162" s="157"/>
      <c r="CA162" s="157"/>
    </row>
    <row r="163" spans="1:79" s="33" customFormat="1" ht="15.75" thickBot="1">
      <c r="A163" s="17"/>
      <c r="B163" s="623" t="s">
        <v>41</v>
      </c>
      <c r="C163" s="625" t="s">
        <v>700</v>
      </c>
      <c r="D163" s="1868"/>
      <c r="E163" s="1869"/>
      <c r="F163" s="1869"/>
      <c r="G163" s="1869"/>
      <c r="H163" s="1869"/>
      <c r="I163" s="1869"/>
      <c r="J163" s="1869"/>
      <c r="K163" s="1869"/>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row>
    <row r="164" spans="1:79" s="33" customFormat="1" ht="15.75" thickBot="1">
      <c r="A164" s="17"/>
      <c r="B164" s="623" t="s">
        <v>41</v>
      </c>
      <c r="C164" s="625" t="s">
        <v>268</v>
      </c>
      <c r="D164" s="1870"/>
      <c r="E164" s="1871"/>
      <c r="F164" s="1871"/>
      <c r="G164" s="1871"/>
      <c r="H164" s="1871"/>
      <c r="I164" s="1871"/>
      <c r="J164" s="1871"/>
      <c r="K164" s="1871"/>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row>
    <row r="165" spans="1:79" s="33" customFormat="1" ht="15.75" thickBot="1">
      <c r="A165" s="17"/>
      <c r="B165" s="623" t="s">
        <v>41</v>
      </c>
      <c r="C165" s="625" t="s">
        <v>269</v>
      </c>
      <c r="D165" s="1870"/>
      <c r="E165" s="1871"/>
      <c r="F165" s="1871"/>
      <c r="G165" s="1871"/>
      <c r="H165" s="1871"/>
      <c r="I165" s="1871"/>
      <c r="J165" s="1871"/>
      <c r="K165" s="1871"/>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row>
    <row r="166" spans="1:79" s="33" customFormat="1" ht="15.75" thickBot="1">
      <c r="A166" s="17"/>
      <c r="B166" s="623" t="s">
        <v>41</v>
      </c>
      <c r="C166" s="625" t="s">
        <v>270</v>
      </c>
      <c r="D166" s="1870"/>
      <c r="E166" s="1871"/>
      <c r="F166" s="1871"/>
      <c r="G166" s="1871"/>
      <c r="H166" s="1871"/>
      <c r="I166" s="1871"/>
      <c r="J166" s="1871"/>
      <c r="K166" s="1871"/>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row>
    <row r="167" spans="1:79" s="33" customFormat="1" ht="15.75" thickBot="1">
      <c r="A167" s="17"/>
      <c r="B167" s="623" t="s">
        <v>41</v>
      </c>
      <c r="C167" s="625" t="s">
        <v>271</v>
      </c>
      <c r="D167" s="1872"/>
      <c r="E167" s="1164"/>
      <c r="F167" s="1164"/>
      <c r="G167" s="1164"/>
      <c r="H167" s="1164"/>
      <c r="I167" s="1164"/>
      <c r="J167" s="1164"/>
      <c r="K167" s="1164"/>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row>
    <row r="168" spans="1:79" s="33" customFormat="1">
      <c r="A168" s="17"/>
    </row>
    <row r="169" spans="1:79" s="33" customFormat="1">
      <c r="A169" s="17"/>
      <c r="B169" s="17"/>
      <c r="C169" s="17"/>
    </row>
    <row r="170" spans="1:79" s="33" customFormat="1" ht="15.75">
      <c r="A170" s="17"/>
      <c r="B170" s="19" t="s">
        <v>650</v>
      </c>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1:79" s="33" customFormat="1">
      <c r="A171" s="17"/>
      <c r="B171" s="17"/>
      <c r="C171" s="17"/>
    </row>
    <row r="172" spans="1:79" s="33" customFormat="1" ht="18.75" thickBot="1">
      <c r="A172" s="17"/>
      <c r="B172" s="17"/>
      <c r="C172" s="1727"/>
      <c r="D172" s="1727"/>
      <c r="E172" s="1727"/>
      <c r="F172" s="1727"/>
      <c r="G172" s="1727"/>
      <c r="H172" s="1727"/>
      <c r="I172" s="1728"/>
      <c r="J172" s="1728"/>
      <c r="K172" s="1728"/>
      <c r="L172" s="1728"/>
      <c r="M172" s="1728"/>
      <c r="N172" s="1728"/>
    </row>
    <row r="173" spans="1:79" s="33" customFormat="1" ht="15" thickBot="1">
      <c r="A173" s="17"/>
      <c r="B173" s="17"/>
      <c r="C173" s="665"/>
      <c r="D173" s="623" t="s">
        <v>41</v>
      </c>
      <c r="E173" s="623" t="s">
        <v>41</v>
      </c>
      <c r="F173" s="623" t="s">
        <v>41</v>
      </c>
      <c r="G173" s="623" t="s">
        <v>41</v>
      </c>
      <c r="H173" s="1077" t="s">
        <v>41</v>
      </c>
      <c r="I173" s="78"/>
      <c r="J173" s="78"/>
      <c r="K173" s="78"/>
      <c r="L173" s="78"/>
      <c r="M173" s="78"/>
      <c r="N173" s="78"/>
    </row>
    <row r="174" spans="1:79" s="33" customFormat="1" ht="15.75" thickBot="1">
      <c r="A174" s="17"/>
      <c r="B174" s="17"/>
      <c r="C174" s="666" t="s">
        <v>488</v>
      </c>
      <c r="D174" s="625" t="s">
        <v>700</v>
      </c>
      <c r="E174" s="625" t="s">
        <v>268</v>
      </c>
      <c r="F174" s="625" t="s">
        <v>269</v>
      </c>
      <c r="G174" s="625" t="s">
        <v>270</v>
      </c>
      <c r="H174" s="1078" t="s">
        <v>271</v>
      </c>
    </row>
    <row r="175" spans="1:79" s="33" customFormat="1" ht="15">
      <c r="A175" s="17"/>
      <c r="B175" s="17"/>
      <c r="C175" s="667" t="s">
        <v>489</v>
      </c>
      <c r="D175" s="1873"/>
      <c r="E175" s="1874"/>
      <c r="F175" s="1874"/>
      <c r="G175" s="1874"/>
      <c r="H175" s="1875"/>
    </row>
    <row r="176" spans="1:79" s="33" customFormat="1" ht="15">
      <c r="A176" s="17"/>
      <c r="B176" s="17"/>
      <c r="C176" s="667" t="s">
        <v>619</v>
      </c>
      <c r="D176" s="1873"/>
      <c r="E176" s="1874"/>
      <c r="F176" s="1874"/>
      <c r="G176" s="1874"/>
      <c r="H176" s="1875"/>
    </row>
    <row r="177" spans="1:112" s="33" customFormat="1" ht="15">
      <c r="A177" s="17"/>
      <c r="B177" s="17"/>
      <c r="C177" s="667" t="s">
        <v>490</v>
      </c>
      <c r="D177" s="1873"/>
      <c r="E177" s="1874"/>
      <c r="F177" s="1874"/>
      <c r="G177" s="1874"/>
      <c r="H177" s="1875"/>
    </row>
    <row r="178" spans="1:112" s="33" customFormat="1" ht="15">
      <c r="A178" s="17"/>
      <c r="B178" s="17"/>
      <c r="C178" s="667" t="s">
        <v>620</v>
      </c>
      <c r="D178" s="1873"/>
      <c r="E178" s="1874"/>
      <c r="F178" s="1874"/>
      <c r="G178" s="1874"/>
      <c r="H178" s="1875"/>
    </row>
    <row r="179" spans="1:112" s="33" customFormat="1" ht="15">
      <c r="A179" s="17"/>
      <c r="B179" s="17"/>
      <c r="C179" s="667" t="s">
        <v>491</v>
      </c>
      <c r="D179" s="1873"/>
      <c r="E179" s="1874"/>
      <c r="F179" s="1874"/>
      <c r="G179" s="1874"/>
      <c r="H179" s="1875"/>
    </row>
    <row r="180" spans="1:112" s="33" customFormat="1" ht="15">
      <c r="A180" s="17"/>
      <c r="B180" s="17"/>
      <c r="C180" s="667" t="s">
        <v>621</v>
      </c>
      <c r="D180" s="1876"/>
      <c r="E180" s="1877"/>
      <c r="F180" s="1877"/>
      <c r="G180" s="1877"/>
      <c r="H180" s="1878"/>
    </row>
    <row r="181" spans="1:112" s="33" customFormat="1" ht="15">
      <c r="A181" s="17"/>
      <c r="B181" s="17"/>
      <c r="C181" s="277" t="s">
        <v>492</v>
      </c>
      <c r="D181" s="1876"/>
      <c r="E181" s="1877"/>
      <c r="F181" s="1877"/>
      <c r="G181" s="1877"/>
      <c r="H181" s="1878"/>
    </row>
    <row r="182" spans="1:112" s="33" customFormat="1" ht="15.75" thickBot="1">
      <c r="A182" s="17"/>
      <c r="C182" s="668" t="s">
        <v>622</v>
      </c>
      <c r="D182" s="1879"/>
      <c r="E182" s="1880"/>
      <c r="F182" s="1880"/>
      <c r="G182" s="1880"/>
      <c r="H182" s="1881"/>
    </row>
    <row r="183" spans="1:112" s="33" customFormat="1">
      <c r="A183" s="17"/>
    </row>
    <row r="184" spans="1:112" s="33" customFormat="1">
      <c r="A184" s="17"/>
    </row>
    <row r="185" spans="1:112">
      <c r="A185" s="17"/>
    </row>
    <row r="187" spans="1:112" ht="18">
      <c r="B187" s="19" t="s">
        <v>849</v>
      </c>
      <c r="C187" s="385"/>
      <c r="D187" s="385"/>
      <c r="E187" s="385"/>
      <c r="F187" s="76"/>
      <c r="J187" s="22"/>
      <c r="K187" s="22"/>
      <c r="L187" s="22"/>
      <c r="M187" s="22"/>
      <c r="N187" s="22"/>
      <c r="O187" s="22"/>
      <c r="P187" s="22"/>
      <c r="Q187" s="22"/>
      <c r="R187" s="22"/>
      <c r="Z187" s="22"/>
      <c r="AA187" s="22"/>
      <c r="AB187" s="22"/>
      <c r="AC187" s="22"/>
      <c r="AD187" s="22"/>
      <c r="AE187" s="22"/>
      <c r="AF187" s="22"/>
      <c r="AG187" s="22"/>
      <c r="AH187" s="22"/>
      <c r="AO187" s="22"/>
      <c r="AP187" s="22"/>
      <c r="AQ187" s="22"/>
      <c r="AR187" s="22"/>
      <c r="AS187" s="22"/>
      <c r="AT187" s="22"/>
      <c r="AU187" s="22"/>
      <c r="AV187" s="22"/>
      <c r="AW187" s="22"/>
      <c r="AX187" s="22"/>
      <c r="BE187" s="22"/>
      <c r="BF187" s="22"/>
      <c r="BG187" s="22"/>
      <c r="BH187" s="22"/>
      <c r="BI187" s="22"/>
      <c r="BJ187" s="22"/>
      <c r="BK187" s="22"/>
      <c r="BL187" s="22"/>
      <c r="BM187" s="22"/>
      <c r="BU187" s="22"/>
      <c r="BV187" s="22"/>
      <c r="BW187" s="22"/>
      <c r="BX187" s="22"/>
      <c r="BY187" s="22"/>
      <c r="BZ187" s="22"/>
      <c r="CA187" s="22"/>
      <c r="CB187" s="22"/>
      <c r="CC187" s="22"/>
      <c r="CJ187" s="22"/>
      <c r="CK187" s="22"/>
      <c r="CL187" s="22"/>
      <c r="CM187" s="22"/>
      <c r="CN187" s="22"/>
      <c r="CO187" s="22"/>
      <c r="CP187" s="22"/>
      <c r="CQ187" s="22"/>
      <c r="CR187" s="22"/>
      <c r="CS187" s="22"/>
      <c r="CZ187" s="22"/>
      <c r="DA187" s="22"/>
      <c r="DB187" s="22"/>
      <c r="DC187" s="22"/>
      <c r="DD187" s="22"/>
      <c r="DE187" s="22"/>
      <c r="DF187" s="22"/>
      <c r="DG187" s="22"/>
      <c r="DH187" s="22"/>
    </row>
    <row r="188" spans="1:112">
      <c r="J188" s="22"/>
      <c r="K188" s="22"/>
      <c r="L188" s="22"/>
      <c r="M188" s="22"/>
      <c r="N188" s="22"/>
      <c r="O188" s="22"/>
      <c r="P188" s="22"/>
      <c r="Q188" s="22"/>
      <c r="R188" s="22"/>
      <c r="Z188" s="22"/>
      <c r="AA188" s="22"/>
      <c r="AB188" s="22"/>
      <c r="AC188" s="22"/>
      <c r="AD188" s="22"/>
      <c r="AE188" s="22"/>
      <c r="AF188" s="22"/>
      <c r="AG188" s="22"/>
      <c r="AH188" s="22"/>
      <c r="AK188" s="22"/>
      <c r="AO188" s="22"/>
      <c r="AP188" s="22"/>
      <c r="AQ188" s="22"/>
      <c r="AR188" s="22"/>
      <c r="AS188" s="22"/>
      <c r="AT188" s="22"/>
      <c r="AU188" s="22"/>
      <c r="AV188" s="22"/>
      <c r="AW188" s="22"/>
      <c r="AX188" s="22"/>
      <c r="BE188" s="22"/>
      <c r="BF188" s="22"/>
      <c r="BG188" s="22"/>
      <c r="BH188" s="22"/>
      <c r="BI188" s="22"/>
      <c r="BJ188" s="22"/>
      <c r="BK188" s="22"/>
      <c r="BL188" s="22"/>
      <c r="BM188" s="22"/>
      <c r="BU188" s="22"/>
      <c r="BV188" s="22"/>
      <c r="BW188" s="22"/>
      <c r="BX188" s="22"/>
      <c r="BY188" s="22"/>
      <c r="BZ188" s="22"/>
      <c r="CA188" s="22"/>
      <c r="CB188" s="22"/>
      <c r="CC188" s="22"/>
      <c r="CJ188" s="22"/>
      <c r="CK188" s="22"/>
      <c r="CL188" s="22"/>
      <c r="CM188" s="22"/>
      <c r="CN188" s="22"/>
      <c r="CO188" s="22"/>
      <c r="CP188" s="22"/>
      <c r="CQ188" s="22"/>
      <c r="CR188" s="22"/>
      <c r="CS188" s="22"/>
      <c r="CZ188" s="22"/>
      <c r="DA188" s="22"/>
      <c r="DB188" s="22"/>
      <c r="DC188" s="22"/>
      <c r="DD188" s="22"/>
      <c r="DE188" s="22"/>
      <c r="DF188" s="22"/>
      <c r="DG188" s="22"/>
      <c r="DH188" s="22"/>
    </row>
    <row r="189" spans="1:112" ht="13.5" thickBot="1"/>
    <row r="190" spans="1:112" ht="13.5" thickBot="1">
      <c r="C190" s="1702" t="s">
        <v>700</v>
      </c>
      <c r="D190" s="1703"/>
      <c r="E190" s="1703"/>
      <c r="F190" s="1703"/>
      <c r="G190" s="1703"/>
      <c r="H190" s="1703"/>
      <c r="I190" s="1703"/>
      <c r="J190" s="1703"/>
      <c r="K190" s="1703"/>
      <c r="L190" s="1703"/>
      <c r="M190" s="1704"/>
      <c r="O190" s="1702" t="s">
        <v>268</v>
      </c>
      <c r="P190" s="1703"/>
      <c r="Q190" s="1703"/>
      <c r="R190" s="1703"/>
      <c r="S190" s="1703"/>
      <c r="T190" s="1703"/>
      <c r="U190" s="1703"/>
      <c r="V190" s="1703"/>
      <c r="W190" s="1703"/>
      <c r="X190" s="1703"/>
      <c r="Y190" s="1704"/>
      <c r="AA190" s="1702" t="s">
        <v>269</v>
      </c>
      <c r="AB190" s="1703"/>
      <c r="AC190" s="1703"/>
      <c r="AD190" s="1703"/>
      <c r="AE190" s="1703"/>
      <c r="AF190" s="1703"/>
      <c r="AG190" s="1703"/>
      <c r="AH190" s="1703"/>
      <c r="AI190" s="1703"/>
      <c r="AJ190" s="1703"/>
      <c r="AK190" s="1704"/>
      <c r="AM190" s="1702" t="s">
        <v>270</v>
      </c>
      <c r="AN190" s="1703"/>
      <c r="AO190" s="1703"/>
      <c r="AP190" s="1703"/>
      <c r="AQ190" s="1703"/>
      <c r="AR190" s="1703"/>
      <c r="AS190" s="1703"/>
      <c r="AT190" s="1703"/>
      <c r="AU190" s="1703"/>
      <c r="AV190" s="1703"/>
      <c r="AW190" s="1704"/>
      <c r="AY190" s="1702" t="s">
        <v>271</v>
      </c>
      <c r="AZ190" s="1703"/>
      <c r="BA190" s="1703"/>
      <c r="BB190" s="1703"/>
      <c r="BC190" s="1703"/>
      <c r="BD190" s="1703"/>
      <c r="BE190" s="1703"/>
      <c r="BF190" s="1703"/>
      <c r="BG190" s="1703"/>
      <c r="BH190" s="1703"/>
      <c r="BI190" s="1704"/>
    </row>
    <row r="191" spans="1:112" ht="65.25" thickBot="1">
      <c r="A191" s="40"/>
      <c r="B191" s="669"/>
      <c r="C191" s="1712" t="s">
        <v>363</v>
      </c>
      <c r="D191" s="1714"/>
      <c r="E191" s="1714"/>
      <c r="F191" s="1713"/>
      <c r="G191" s="1712" t="s">
        <v>367</v>
      </c>
      <c r="H191" s="1713"/>
      <c r="I191" s="1712" t="s">
        <v>368</v>
      </c>
      <c r="J191" s="1713"/>
      <c r="K191" s="670" t="s">
        <v>364</v>
      </c>
      <c r="L191" s="670" t="s">
        <v>365</v>
      </c>
      <c r="M191" s="671" t="s">
        <v>451</v>
      </c>
      <c r="O191" s="1712" t="s">
        <v>363</v>
      </c>
      <c r="P191" s="1714"/>
      <c r="Q191" s="1714"/>
      <c r="R191" s="1713"/>
      <c r="S191" s="1712" t="s">
        <v>367</v>
      </c>
      <c r="T191" s="1713"/>
      <c r="U191" s="1712" t="s">
        <v>368</v>
      </c>
      <c r="V191" s="1713"/>
      <c r="W191" s="670" t="s">
        <v>364</v>
      </c>
      <c r="X191" s="670" t="s">
        <v>365</v>
      </c>
      <c r="Y191" s="671" t="s">
        <v>451</v>
      </c>
      <c r="AA191" s="1712" t="s">
        <v>363</v>
      </c>
      <c r="AB191" s="1714"/>
      <c r="AC191" s="1714"/>
      <c r="AD191" s="1713"/>
      <c r="AE191" s="1712" t="s">
        <v>367</v>
      </c>
      <c r="AF191" s="1713"/>
      <c r="AG191" s="1712" t="s">
        <v>368</v>
      </c>
      <c r="AH191" s="1713"/>
      <c r="AI191" s="670" t="s">
        <v>364</v>
      </c>
      <c r="AJ191" s="670" t="s">
        <v>365</v>
      </c>
      <c r="AK191" s="671" t="s">
        <v>451</v>
      </c>
      <c r="AM191" s="1712" t="s">
        <v>363</v>
      </c>
      <c r="AN191" s="1714"/>
      <c r="AO191" s="1714"/>
      <c r="AP191" s="1713"/>
      <c r="AQ191" s="1712" t="s">
        <v>367</v>
      </c>
      <c r="AR191" s="1713"/>
      <c r="AS191" s="1712" t="s">
        <v>368</v>
      </c>
      <c r="AT191" s="1713"/>
      <c r="AU191" s="670" t="s">
        <v>364</v>
      </c>
      <c r="AV191" s="670" t="s">
        <v>365</v>
      </c>
      <c r="AW191" s="671" t="s">
        <v>451</v>
      </c>
      <c r="AY191" s="1712" t="s">
        <v>363</v>
      </c>
      <c r="AZ191" s="1714"/>
      <c r="BA191" s="1714"/>
      <c r="BB191" s="1713"/>
      <c r="BC191" s="1712" t="s">
        <v>367</v>
      </c>
      <c r="BD191" s="1713"/>
      <c r="BE191" s="1712" t="s">
        <v>368</v>
      </c>
      <c r="BF191" s="1713"/>
      <c r="BG191" s="670" t="s">
        <v>364</v>
      </c>
      <c r="BH191" s="670" t="s">
        <v>365</v>
      </c>
      <c r="BI191" s="671" t="s">
        <v>451</v>
      </c>
    </row>
    <row r="192" spans="1:112" ht="76.5">
      <c r="A192" s="40"/>
      <c r="B192" s="669" t="s">
        <v>452</v>
      </c>
      <c r="C192" s="672" t="s">
        <v>453</v>
      </c>
      <c r="D192" s="673" t="s">
        <v>362</v>
      </c>
      <c r="E192" s="674" t="s">
        <v>702</v>
      </c>
      <c r="F192" s="675" t="s">
        <v>366</v>
      </c>
      <c r="G192" s="672" t="s">
        <v>455</v>
      </c>
      <c r="H192" s="675" t="s">
        <v>454</v>
      </c>
      <c r="I192" s="672" t="s">
        <v>455</v>
      </c>
      <c r="J192" s="675" t="s">
        <v>454</v>
      </c>
      <c r="K192" s="676" t="s">
        <v>456</v>
      </c>
      <c r="L192" s="676" t="s">
        <v>456</v>
      </c>
      <c r="M192" s="677" t="s">
        <v>456</v>
      </c>
      <c r="O192" s="672" t="s">
        <v>453</v>
      </c>
      <c r="P192" s="673" t="s">
        <v>362</v>
      </c>
      <c r="Q192" s="674" t="s">
        <v>702</v>
      </c>
      <c r="R192" s="675" t="s">
        <v>366</v>
      </c>
      <c r="S192" s="672" t="s">
        <v>455</v>
      </c>
      <c r="T192" s="675" t="s">
        <v>454</v>
      </c>
      <c r="U192" s="672" t="s">
        <v>455</v>
      </c>
      <c r="V192" s="675" t="s">
        <v>454</v>
      </c>
      <c r="W192" s="676" t="s">
        <v>456</v>
      </c>
      <c r="X192" s="676" t="s">
        <v>456</v>
      </c>
      <c r="Y192" s="677" t="s">
        <v>456</v>
      </c>
      <c r="AA192" s="672" t="s">
        <v>453</v>
      </c>
      <c r="AB192" s="673" t="s">
        <v>362</v>
      </c>
      <c r="AC192" s="674" t="s">
        <v>702</v>
      </c>
      <c r="AD192" s="675" t="s">
        <v>366</v>
      </c>
      <c r="AE192" s="672" t="s">
        <v>455</v>
      </c>
      <c r="AF192" s="675" t="s">
        <v>454</v>
      </c>
      <c r="AG192" s="672" t="s">
        <v>455</v>
      </c>
      <c r="AH192" s="675" t="s">
        <v>454</v>
      </c>
      <c r="AI192" s="676" t="s">
        <v>456</v>
      </c>
      <c r="AJ192" s="676" t="s">
        <v>456</v>
      </c>
      <c r="AK192" s="677" t="s">
        <v>456</v>
      </c>
      <c r="AM192" s="672" t="s">
        <v>453</v>
      </c>
      <c r="AN192" s="673" t="s">
        <v>362</v>
      </c>
      <c r="AO192" s="674" t="s">
        <v>702</v>
      </c>
      <c r="AP192" s="675" t="s">
        <v>366</v>
      </c>
      <c r="AQ192" s="672" t="s">
        <v>455</v>
      </c>
      <c r="AR192" s="675" t="s">
        <v>454</v>
      </c>
      <c r="AS192" s="672" t="s">
        <v>455</v>
      </c>
      <c r="AT192" s="675" t="s">
        <v>454</v>
      </c>
      <c r="AU192" s="676" t="s">
        <v>456</v>
      </c>
      <c r="AV192" s="676" t="s">
        <v>456</v>
      </c>
      <c r="AW192" s="677" t="s">
        <v>456</v>
      </c>
      <c r="AY192" s="672" t="s">
        <v>453</v>
      </c>
      <c r="AZ192" s="673" t="s">
        <v>362</v>
      </c>
      <c r="BA192" s="674" t="s">
        <v>702</v>
      </c>
      <c r="BB192" s="675" t="s">
        <v>366</v>
      </c>
      <c r="BC192" s="672" t="s">
        <v>455</v>
      </c>
      <c r="BD192" s="675" t="s">
        <v>454</v>
      </c>
      <c r="BE192" s="672" t="s">
        <v>455</v>
      </c>
      <c r="BF192" s="675" t="s">
        <v>454</v>
      </c>
      <c r="BG192" s="676" t="s">
        <v>456</v>
      </c>
      <c r="BH192" s="676" t="s">
        <v>456</v>
      </c>
      <c r="BI192" s="677" t="s">
        <v>456</v>
      </c>
    </row>
    <row r="193" spans="1:61" ht="15">
      <c r="A193" s="40"/>
      <c r="B193" s="231" t="s">
        <v>457</v>
      </c>
      <c r="C193" s="1447"/>
      <c r="D193" s="1448"/>
      <c r="E193" s="1448" t="e">
        <f>D193/C193</f>
        <v>#DIV/0!</v>
      </c>
      <c r="F193" s="1449"/>
      <c r="G193" s="1450"/>
      <c r="H193" s="1451"/>
      <c r="I193" s="1447"/>
      <c r="J193" s="1449"/>
      <c r="K193" s="1229"/>
      <c r="L193" s="1452"/>
      <c r="M193" s="1453"/>
      <c r="O193" s="504"/>
      <c r="P193" s="495"/>
      <c r="Q193" s="508" t="e">
        <f>P193/O193</f>
        <v>#DIV/0!</v>
      </c>
      <c r="R193" s="505"/>
      <c r="S193" s="506"/>
      <c r="T193" s="507"/>
      <c r="U193" s="504"/>
      <c r="V193" s="505"/>
      <c r="W193" s="232"/>
      <c r="X193" s="233"/>
      <c r="Y193" s="256"/>
      <c r="AA193" s="504"/>
      <c r="AB193" s="495"/>
      <c r="AC193" s="508" t="e">
        <f>AB193/AA193</f>
        <v>#DIV/0!</v>
      </c>
      <c r="AD193" s="505"/>
      <c r="AE193" s="506"/>
      <c r="AF193" s="507"/>
      <c r="AG193" s="504"/>
      <c r="AH193" s="505"/>
      <c r="AI193" s="232"/>
      <c r="AJ193" s="233"/>
      <c r="AK193" s="256"/>
      <c r="AM193" s="504"/>
      <c r="AN193" s="495"/>
      <c r="AO193" s="508" t="e">
        <f>AN193/AM193</f>
        <v>#DIV/0!</v>
      </c>
      <c r="AP193" s="505"/>
      <c r="AQ193" s="506"/>
      <c r="AR193" s="507"/>
      <c r="AS193" s="504"/>
      <c r="AT193" s="505"/>
      <c r="AU193" s="232"/>
      <c r="AV193" s="233"/>
      <c r="AW193" s="256"/>
      <c r="AY193" s="504"/>
      <c r="AZ193" s="495"/>
      <c r="BA193" s="508" t="e">
        <f>AZ193/AY193</f>
        <v>#DIV/0!</v>
      </c>
      <c r="BB193" s="505"/>
      <c r="BC193" s="506"/>
      <c r="BD193" s="507"/>
      <c r="BE193" s="504"/>
      <c r="BF193" s="505"/>
      <c r="BG193" s="232"/>
      <c r="BH193" s="233"/>
      <c r="BI193" s="256"/>
    </row>
    <row r="194" spans="1:61" ht="15">
      <c r="A194" s="40"/>
      <c r="B194" s="492" t="s">
        <v>458</v>
      </c>
      <c r="C194" s="1447"/>
      <c r="D194" s="1448"/>
      <c r="E194" s="1448" t="e">
        <f t="shared" ref="E194:E197" si="0">D194/C194</f>
        <v>#DIV/0!</v>
      </c>
      <c r="F194" s="1449"/>
      <c r="G194" s="1450"/>
      <c r="H194" s="1451"/>
      <c r="I194" s="1447"/>
      <c r="J194" s="1449"/>
      <c r="K194" s="1232"/>
      <c r="L194" s="1454"/>
      <c r="M194" s="1455"/>
      <c r="O194" s="504"/>
      <c r="P194" s="495"/>
      <c r="Q194" s="508" t="e">
        <f t="shared" ref="Q194:Q197" si="1">P194/O194</f>
        <v>#DIV/0!</v>
      </c>
      <c r="R194" s="505"/>
      <c r="S194" s="506"/>
      <c r="T194" s="507"/>
      <c r="U194" s="504"/>
      <c r="V194" s="505"/>
      <c r="W194" s="493"/>
      <c r="X194" s="496"/>
      <c r="Y194" s="679"/>
      <c r="AA194" s="504"/>
      <c r="AB194" s="495"/>
      <c r="AC194" s="508" t="e">
        <f t="shared" ref="AC194:AC197" si="2">AB194/AA194</f>
        <v>#DIV/0!</v>
      </c>
      <c r="AD194" s="505"/>
      <c r="AE194" s="506"/>
      <c r="AF194" s="507"/>
      <c r="AG194" s="504"/>
      <c r="AH194" s="505"/>
      <c r="AI194" s="493"/>
      <c r="AJ194" s="496"/>
      <c r="AK194" s="679"/>
      <c r="AM194" s="504"/>
      <c r="AN194" s="495"/>
      <c r="AO194" s="508" t="e">
        <f t="shared" ref="AO194:AO197" si="3">AN194/AM194</f>
        <v>#DIV/0!</v>
      </c>
      <c r="AP194" s="505"/>
      <c r="AQ194" s="506"/>
      <c r="AR194" s="507"/>
      <c r="AS194" s="504"/>
      <c r="AT194" s="505"/>
      <c r="AU194" s="493"/>
      <c r="AV194" s="496"/>
      <c r="AW194" s="679"/>
      <c r="AY194" s="504"/>
      <c r="AZ194" s="495"/>
      <c r="BA194" s="508" t="e">
        <f t="shared" ref="BA194:BA197" si="4">AZ194/AY194</f>
        <v>#DIV/0!</v>
      </c>
      <c r="BB194" s="505"/>
      <c r="BC194" s="506"/>
      <c r="BD194" s="507"/>
      <c r="BE194" s="504"/>
      <c r="BF194" s="505"/>
      <c r="BG194" s="493"/>
      <c r="BH194" s="496"/>
      <c r="BI194" s="679"/>
    </row>
    <row r="195" spans="1:61" ht="15">
      <c r="A195" s="40"/>
      <c r="B195" s="492" t="s">
        <v>459</v>
      </c>
      <c r="C195" s="1450"/>
      <c r="D195" s="1456"/>
      <c r="E195" s="1448" t="e">
        <f t="shared" si="0"/>
        <v>#DIV/0!</v>
      </c>
      <c r="F195" s="1449"/>
      <c r="G195" s="1447"/>
      <c r="H195" s="1449"/>
      <c r="I195" s="1447"/>
      <c r="J195" s="1449"/>
      <c r="K195" s="1232"/>
      <c r="L195" s="1454"/>
      <c r="M195" s="1455"/>
      <c r="O195" s="506"/>
      <c r="P195" s="494"/>
      <c r="Q195" s="508" t="e">
        <f t="shared" si="1"/>
        <v>#DIV/0!</v>
      </c>
      <c r="R195" s="505"/>
      <c r="S195" s="504"/>
      <c r="T195" s="505"/>
      <c r="U195" s="504"/>
      <c r="V195" s="505"/>
      <c r="W195" s="493"/>
      <c r="X195" s="496"/>
      <c r="Y195" s="679"/>
      <c r="AA195" s="506"/>
      <c r="AB195" s="494"/>
      <c r="AC195" s="508" t="e">
        <f t="shared" si="2"/>
        <v>#DIV/0!</v>
      </c>
      <c r="AD195" s="505"/>
      <c r="AE195" s="504"/>
      <c r="AF195" s="505"/>
      <c r="AG195" s="504"/>
      <c r="AH195" s="505"/>
      <c r="AI195" s="493"/>
      <c r="AJ195" s="496"/>
      <c r="AK195" s="679"/>
      <c r="AM195" s="506"/>
      <c r="AN195" s="494"/>
      <c r="AO195" s="508" t="e">
        <f t="shared" si="3"/>
        <v>#DIV/0!</v>
      </c>
      <c r="AP195" s="505"/>
      <c r="AQ195" s="504"/>
      <c r="AR195" s="505"/>
      <c r="AS195" s="504"/>
      <c r="AT195" s="505"/>
      <c r="AU195" s="493"/>
      <c r="AV195" s="496"/>
      <c r="AW195" s="679"/>
      <c r="AY195" s="506"/>
      <c r="AZ195" s="494"/>
      <c r="BA195" s="508" t="e">
        <f t="shared" si="4"/>
        <v>#DIV/0!</v>
      </c>
      <c r="BB195" s="505"/>
      <c r="BC195" s="504"/>
      <c r="BD195" s="505"/>
      <c r="BE195" s="504"/>
      <c r="BF195" s="505"/>
      <c r="BG195" s="493"/>
      <c r="BH195" s="496"/>
      <c r="BI195" s="679"/>
    </row>
    <row r="196" spans="1:61" ht="15">
      <c r="A196" s="40"/>
      <c r="B196" s="492" t="s">
        <v>460</v>
      </c>
      <c r="C196" s="1450"/>
      <c r="D196" s="1456"/>
      <c r="E196" s="1448" t="e">
        <f t="shared" si="0"/>
        <v>#DIV/0!</v>
      </c>
      <c r="F196" s="1449"/>
      <c r="G196" s="1447"/>
      <c r="H196" s="1449"/>
      <c r="I196" s="1447"/>
      <c r="J196" s="1449"/>
      <c r="K196" s="1232"/>
      <c r="L196" s="1454"/>
      <c r="M196" s="1455"/>
      <c r="O196" s="506"/>
      <c r="P196" s="494"/>
      <c r="Q196" s="508" t="e">
        <f t="shared" si="1"/>
        <v>#DIV/0!</v>
      </c>
      <c r="R196" s="505"/>
      <c r="S196" s="504"/>
      <c r="T196" s="505"/>
      <c r="U196" s="504"/>
      <c r="V196" s="505"/>
      <c r="W196" s="493"/>
      <c r="X196" s="496"/>
      <c r="Y196" s="679"/>
      <c r="AA196" s="506"/>
      <c r="AB196" s="494"/>
      <c r="AC196" s="508" t="e">
        <f t="shared" si="2"/>
        <v>#DIV/0!</v>
      </c>
      <c r="AD196" s="505"/>
      <c r="AE196" s="504"/>
      <c r="AF196" s="505"/>
      <c r="AG196" s="504"/>
      <c r="AH196" s="505"/>
      <c r="AI196" s="493"/>
      <c r="AJ196" s="496"/>
      <c r="AK196" s="679"/>
      <c r="AM196" s="506"/>
      <c r="AN196" s="494"/>
      <c r="AO196" s="508" t="e">
        <f t="shared" si="3"/>
        <v>#DIV/0!</v>
      </c>
      <c r="AP196" s="505"/>
      <c r="AQ196" s="504"/>
      <c r="AR196" s="505"/>
      <c r="AS196" s="504"/>
      <c r="AT196" s="505"/>
      <c r="AU196" s="493"/>
      <c r="AV196" s="496"/>
      <c r="AW196" s="679"/>
      <c r="AY196" s="506"/>
      <c r="AZ196" s="494"/>
      <c r="BA196" s="508" t="e">
        <f t="shared" si="4"/>
        <v>#DIV/0!</v>
      </c>
      <c r="BB196" s="505"/>
      <c r="BC196" s="504"/>
      <c r="BD196" s="505"/>
      <c r="BE196" s="504"/>
      <c r="BF196" s="505"/>
      <c r="BG196" s="493"/>
      <c r="BH196" s="496"/>
      <c r="BI196" s="679"/>
    </row>
    <row r="197" spans="1:61" ht="15.75" thickBot="1">
      <c r="A197" s="40"/>
      <c r="B197" s="681" t="s">
        <v>463</v>
      </c>
      <c r="C197" s="1457"/>
      <c r="D197" s="1264"/>
      <c r="E197" s="1249" t="e">
        <f t="shared" si="0"/>
        <v>#DIV/0!</v>
      </c>
      <c r="F197" s="1250"/>
      <c r="G197" s="1458"/>
      <c r="H197" s="1250"/>
      <c r="I197" s="1458"/>
      <c r="J197" s="1250"/>
      <c r="K197" s="1235"/>
      <c r="L197" s="1459"/>
      <c r="M197" s="1460"/>
      <c r="O197" s="682"/>
      <c r="P197" s="683"/>
      <c r="Q197" s="684" t="e">
        <f t="shared" si="1"/>
        <v>#DIV/0!</v>
      </c>
      <c r="R197" s="685"/>
      <c r="S197" s="686"/>
      <c r="T197" s="685"/>
      <c r="U197" s="686"/>
      <c r="V197" s="685"/>
      <c r="W197" s="687"/>
      <c r="X197" s="257"/>
      <c r="Y197" s="688"/>
      <c r="AA197" s="682"/>
      <c r="AB197" s="683"/>
      <c r="AC197" s="684" t="e">
        <f t="shared" si="2"/>
        <v>#DIV/0!</v>
      </c>
      <c r="AD197" s="685"/>
      <c r="AE197" s="686"/>
      <c r="AF197" s="685"/>
      <c r="AG197" s="686"/>
      <c r="AH197" s="685"/>
      <c r="AI197" s="687"/>
      <c r="AJ197" s="257"/>
      <c r="AK197" s="688"/>
      <c r="AM197" s="682"/>
      <c r="AN197" s="683"/>
      <c r="AO197" s="684" t="e">
        <f t="shared" si="3"/>
        <v>#DIV/0!</v>
      </c>
      <c r="AP197" s="685"/>
      <c r="AQ197" s="686"/>
      <c r="AR197" s="685"/>
      <c r="AS197" s="686"/>
      <c r="AT197" s="685"/>
      <c r="AU197" s="687"/>
      <c r="AV197" s="257"/>
      <c r="AW197" s="688"/>
      <c r="AY197" s="682"/>
      <c r="AZ197" s="683"/>
      <c r="BA197" s="684" t="e">
        <f t="shared" si="4"/>
        <v>#DIV/0!</v>
      </c>
      <c r="BB197" s="685"/>
      <c r="BC197" s="686"/>
      <c r="BD197" s="685"/>
      <c r="BE197" s="686"/>
      <c r="BF197" s="685"/>
      <c r="BG197" s="687"/>
      <c r="BH197" s="257"/>
      <c r="BI197" s="688"/>
    </row>
    <row r="198" spans="1:61">
      <c r="A198" s="40"/>
    </row>
  </sheetData>
  <mergeCells count="31">
    <mergeCell ref="C10:H10"/>
    <mergeCell ref="C8:H8"/>
    <mergeCell ref="U191:V191"/>
    <mergeCell ref="AA191:AD191"/>
    <mergeCell ref="AE191:AF191"/>
    <mergeCell ref="C159:K159"/>
    <mergeCell ref="D160:K160"/>
    <mergeCell ref="D161:H161"/>
    <mergeCell ref="I161:J161"/>
    <mergeCell ref="C172:N172"/>
    <mergeCell ref="C190:M190"/>
    <mergeCell ref="O190:Y190"/>
    <mergeCell ref="AA190:AK190"/>
    <mergeCell ref="BC191:BD191"/>
    <mergeCell ref="BE191:BF191"/>
    <mergeCell ref="C191:F191"/>
    <mergeCell ref="G191:H191"/>
    <mergeCell ref="I191:J191"/>
    <mergeCell ref="O191:R191"/>
    <mergeCell ref="S191:T191"/>
    <mergeCell ref="AG191:AH191"/>
    <mergeCell ref="AM191:AP191"/>
    <mergeCell ref="AQ191:AR191"/>
    <mergeCell ref="AS191:AT191"/>
    <mergeCell ref="AY191:BB191"/>
    <mergeCell ref="AM190:AW190"/>
    <mergeCell ref="AY190:BI190"/>
    <mergeCell ref="B142:B150"/>
    <mergeCell ref="B107:B117"/>
    <mergeCell ref="B118:B132"/>
    <mergeCell ref="B133:B141"/>
  </mergeCells>
  <dataValidations disablePrompts="1" count="2">
    <dataValidation type="list" allowBlank="1" showInputMessage="1" showErrorMessage="1" sqref="D106">
      <formula1>$R$101:$R$102</formula1>
    </dataValidation>
    <dataValidation type="list" allowBlank="1" showInputMessage="1" showErrorMessage="1" sqref="D105">
      <formula1>$R$103:$R$104</formula1>
    </dataValidation>
  </dataValidations>
  <pageMargins left="0.7" right="0.7" top="0.75" bottom="0.75" header="0.3" footer="0.3"/>
  <pageSetup paperSize="8" scale="77" fitToHeight="0" orientation="landscape" r:id="rId1"/>
  <rowBreaks count="2" manualBreakCount="2">
    <brk id="99" max="13" man="1"/>
    <brk id="15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sheetPr>
  <dimension ref="B1:BW106"/>
  <sheetViews>
    <sheetView view="pageBreakPreview" topLeftCell="A4" zoomScale="90" zoomScaleNormal="115" zoomScaleSheetLayoutView="90" workbookViewId="0">
      <selection activeCell="J41" sqref="J41"/>
    </sheetView>
  </sheetViews>
  <sheetFormatPr defaultColWidth="9.140625" defaultRowHeight="15"/>
  <cols>
    <col min="1" max="1" width="18" style="1" customWidth="1"/>
    <col min="2" max="2" width="10.5703125" style="1" customWidth="1"/>
    <col min="3" max="3" width="38.28515625" style="1" customWidth="1"/>
    <col min="4" max="4" width="12.7109375" style="1" customWidth="1"/>
    <col min="5" max="5" width="11" style="1" customWidth="1"/>
    <col min="6" max="6" width="10.7109375" style="1" customWidth="1"/>
    <col min="7" max="7" width="13" style="1" customWidth="1"/>
    <col min="8" max="8" width="10.42578125" style="1" customWidth="1"/>
    <col min="9" max="9" width="13" style="1" customWidth="1"/>
    <col min="10" max="10" width="10.42578125" style="1" customWidth="1"/>
    <col min="11" max="11" width="10.140625" style="1" customWidth="1"/>
    <col min="12" max="12" width="9.140625" style="1"/>
    <col min="13" max="13" width="16.28515625" style="1" customWidth="1"/>
    <col min="14" max="14" width="15.7109375" style="1" bestFit="1" customWidth="1"/>
    <col min="15" max="15" width="10.85546875" style="1" customWidth="1"/>
    <col min="16" max="16" width="20.85546875" style="1" customWidth="1"/>
    <col min="17" max="17" width="11.140625" style="1" customWidth="1"/>
    <col min="18" max="18" width="9.140625" style="1"/>
    <col min="19" max="19" width="11.28515625" style="1" customWidth="1"/>
    <col min="20" max="21" width="9.140625" style="1"/>
    <col min="22" max="22" width="7.42578125" style="1" bestFit="1" customWidth="1"/>
    <col min="23" max="23" width="10.5703125" style="1" customWidth="1"/>
    <col min="24" max="25" width="9.140625" style="1"/>
    <col min="26" max="26" width="16.7109375" style="1" bestFit="1" customWidth="1"/>
    <col min="27" max="28" width="9.140625" style="1"/>
    <col min="29" max="29" width="51.28515625" style="1" bestFit="1" customWidth="1"/>
    <col min="30" max="34" width="9.140625" style="1"/>
    <col min="35" max="35" width="7.42578125" style="1" bestFit="1" customWidth="1"/>
    <col min="36" max="40" width="9.140625" style="1"/>
    <col min="41" max="41" width="33.42578125" style="1" customWidth="1"/>
    <col min="42" max="42" width="51.28515625" style="1" bestFit="1" customWidth="1"/>
    <col min="43" max="50" width="9.140625" style="1"/>
    <col min="51" max="51" width="6.28515625" style="1" bestFit="1" customWidth="1"/>
    <col min="52" max="54" width="9.140625" style="1"/>
    <col min="55" max="55" width="51.28515625" style="1" bestFit="1" customWidth="1"/>
    <col min="56" max="59" width="9.140625" style="1"/>
    <col min="60" max="60" width="16.42578125" style="1" bestFit="1" customWidth="1"/>
    <col min="61" max="66" width="9.140625" style="1"/>
    <col min="67" max="67" width="37.28515625" style="1" bestFit="1" customWidth="1"/>
    <col min="68" max="68" width="51.28515625" style="1" bestFit="1" customWidth="1"/>
    <col min="69" max="69" width="9.140625" style="1"/>
    <col min="70" max="70" width="15.42578125" style="1" bestFit="1" customWidth="1"/>
    <col min="71" max="16384" width="9.140625" style="1"/>
  </cols>
  <sheetData>
    <row r="1" spans="2:75" ht="24" customHeight="1">
      <c r="B1" s="299" t="s">
        <v>44</v>
      </c>
      <c r="C1" s="386"/>
      <c r="D1" s="386"/>
      <c r="E1" s="386"/>
      <c r="F1" s="386"/>
      <c r="G1" s="386"/>
      <c r="H1" s="386"/>
      <c r="I1" s="386"/>
      <c r="J1" s="386"/>
      <c r="K1" s="386"/>
      <c r="L1" s="386"/>
      <c r="M1" s="386"/>
      <c r="N1" s="386"/>
      <c r="O1" s="381"/>
      <c r="P1" s="381"/>
      <c r="Q1" s="381"/>
      <c r="R1" s="381"/>
      <c r="S1" s="381"/>
      <c r="T1" s="381"/>
      <c r="U1" s="381"/>
      <c r="V1" s="381"/>
      <c r="W1" s="381"/>
      <c r="X1" s="381"/>
      <c r="Y1" s="381"/>
      <c r="Z1" s="381"/>
      <c r="AA1" s="381"/>
      <c r="AB1" s="371"/>
      <c r="AC1" s="371"/>
      <c r="AD1" s="371"/>
      <c r="AE1" s="371"/>
      <c r="AF1" s="371"/>
      <c r="AG1" s="371"/>
      <c r="AH1" s="371"/>
      <c r="AI1" s="371"/>
      <c r="AJ1" s="371"/>
      <c r="AK1" s="371"/>
      <c r="AL1" s="371"/>
      <c r="AM1" s="371"/>
      <c r="AN1" s="371"/>
      <c r="AO1" s="371"/>
      <c r="AP1" s="371"/>
      <c r="AQ1" s="371"/>
      <c r="AR1" s="371"/>
      <c r="AS1" s="371"/>
      <c r="AT1" s="371"/>
      <c r="AU1" s="371"/>
      <c r="AV1" s="371"/>
      <c r="AW1" s="371"/>
      <c r="AX1" s="371"/>
      <c r="AY1" s="371"/>
      <c r="AZ1" s="371"/>
      <c r="BA1" s="371"/>
      <c r="BB1" s="371"/>
      <c r="BC1" s="371"/>
      <c r="BD1" s="371"/>
      <c r="BE1" s="371"/>
      <c r="BF1" s="371"/>
      <c r="BG1" s="371"/>
      <c r="BH1" s="371"/>
      <c r="BI1" s="371"/>
      <c r="BJ1" s="371"/>
      <c r="BK1" s="371"/>
      <c r="BL1" s="371"/>
      <c r="BM1" s="371"/>
      <c r="BN1" s="371"/>
      <c r="BO1" s="371"/>
      <c r="BP1" s="371"/>
      <c r="BQ1" s="371"/>
      <c r="BR1" s="371"/>
      <c r="BS1" s="371"/>
      <c r="BT1" s="371"/>
      <c r="BU1" s="371"/>
      <c r="BV1" s="371"/>
      <c r="BW1" s="371"/>
    </row>
    <row r="2" spans="2:75" ht="24" customHeight="1">
      <c r="B2" s="279"/>
      <c r="C2" s="386"/>
      <c r="D2" s="386"/>
      <c r="E2" s="386"/>
      <c r="F2" s="386"/>
      <c r="G2" s="386"/>
      <c r="H2" s="386"/>
      <c r="I2" s="386"/>
      <c r="J2" s="386"/>
      <c r="K2" s="386"/>
      <c r="L2" s="386"/>
      <c r="M2" s="386"/>
      <c r="N2" s="386"/>
      <c r="O2" s="381"/>
      <c r="P2" s="381"/>
      <c r="Q2" s="381"/>
      <c r="R2" s="381"/>
      <c r="S2" s="381"/>
      <c r="T2" s="381"/>
      <c r="U2" s="381"/>
      <c r="V2" s="381"/>
      <c r="W2" s="381"/>
      <c r="X2" s="381"/>
      <c r="Y2" s="381"/>
      <c r="Z2" s="381"/>
      <c r="AA2" s="38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row>
    <row r="3" spans="2:75" ht="24" customHeight="1">
      <c r="B3" s="299"/>
      <c r="C3" s="386"/>
      <c r="D3" s="386"/>
      <c r="E3" s="386"/>
      <c r="F3" s="386"/>
      <c r="G3" s="386"/>
      <c r="H3" s="386"/>
      <c r="I3" s="386"/>
      <c r="J3" s="386"/>
      <c r="K3" s="386"/>
      <c r="L3" s="386"/>
      <c r="M3" s="386"/>
      <c r="N3" s="386"/>
      <c r="O3" s="381"/>
      <c r="P3" s="381"/>
      <c r="Q3" s="381"/>
      <c r="R3" s="381"/>
      <c r="S3" s="381"/>
      <c r="T3" s="381"/>
      <c r="U3" s="381"/>
      <c r="V3" s="381"/>
      <c r="W3" s="381"/>
      <c r="X3" s="381"/>
      <c r="Y3" s="381"/>
      <c r="Z3" s="381"/>
      <c r="AA3" s="38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row>
    <row r="4" spans="2:75" ht="24" customHeight="1">
      <c r="B4" s="356" t="s">
        <v>632</v>
      </c>
      <c r="C4" s="16"/>
      <c r="D4" s="16"/>
      <c r="E4" s="16"/>
      <c r="F4" s="16"/>
      <c r="G4" s="16"/>
      <c r="H4" s="16"/>
      <c r="I4" s="16"/>
      <c r="J4" s="16"/>
      <c r="K4" s="16"/>
      <c r="L4" s="16"/>
      <c r="M4" s="16"/>
      <c r="N4" s="16"/>
      <c r="O4" s="16"/>
      <c r="P4" s="16"/>
      <c r="Q4" s="16"/>
      <c r="R4" s="16"/>
      <c r="S4" s="16"/>
      <c r="T4" s="16"/>
      <c r="U4" s="16"/>
      <c r="V4" s="16"/>
      <c r="W4" s="16"/>
      <c r="X4" s="16"/>
      <c r="Y4" s="16"/>
      <c r="Z4" s="16"/>
      <c r="AA4" s="16"/>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row>
    <row r="7" spans="2:75" ht="18">
      <c r="B7" s="332" t="s">
        <v>121</v>
      </c>
      <c r="C7" s="331"/>
      <c r="D7" s="331"/>
      <c r="E7" s="331"/>
      <c r="F7" s="331"/>
      <c r="G7" s="331"/>
      <c r="H7" s="331"/>
      <c r="I7" s="331"/>
      <c r="J7" s="331"/>
      <c r="K7" s="331"/>
      <c r="L7" s="331"/>
      <c r="M7" s="331"/>
      <c r="N7" s="334"/>
      <c r="O7" s="334"/>
      <c r="P7" s="334"/>
      <c r="Q7" s="334"/>
      <c r="R7" s="334"/>
      <c r="S7" s="334"/>
    </row>
    <row r="8" spans="2:75">
      <c r="C8" s="334"/>
      <c r="D8" s="334"/>
      <c r="E8" s="334"/>
      <c r="F8" s="334"/>
      <c r="G8" s="334"/>
      <c r="H8" s="334"/>
      <c r="I8" s="334"/>
      <c r="J8" s="334"/>
      <c r="K8" s="334"/>
      <c r="L8" s="334"/>
      <c r="M8" s="334"/>
      <c r="N8" s="334"/>
      <c r="O8" s="334"/>
      <c r="P8" s="334"/>
      <c r="Q8" s="334"/>
      <c r="R8" s="334"/>
      <c r="S8" s="334"/>
      <c r="T8" s="334"/>
    </row>
    <row r="9" spans="2:75">
      <c r="B9" s="462"/>
      <c r="C9" s="463" t="s">
        <v>122</v>
      </c>
      <c r="D9" s="464"/>
      <c r="E9" s="464"/>
      <c r="F9" s="464"/>
      <c r="G9" s="464"/>
      <c r="H9" s="464"/>
      <c r="I9" s="464"/>
      <c r="J9" s="464"/>
      <c r="K9" s="464"/>
      <c r="L9" s="464"/>
      <c r="M9" s="464"/>
      <c r="N9" s="464"/>
      <c r="O9" s="465"/>
      <c r="P9" s="30"/>
      <c r="Q9" s="30"/>
      <c r="R9" s="30"/>
      <c r="S9" s="30"/>
    </row>
    <row r="10" spans="2:75">
      <c r="B10" s="214"/>
      <c r="C10" s="31"/>
      <c r="D10" s="31"/>
      <c r="E10" s="31"/>
      <c r="F10" s="31"/>
      <c r="G10" s="31"/>
      <c r="H10" s="31"/>
      <c r="I10" s="31"/>
      <c r="J10" s="31"/>
      <c r="K10" s="31"/>
      <c r="L10" s="31"/>
      <c r="M10" s="31"/>
      <c r="N10" s="31"/>
      <c r="O10" s="328"/>
      <c r="P10" s="30"/>
      <c r="Q10" s="30"/>
      <c r="R10" s="30"/>
      <c r="S10" s="30"/>
    </row>
    <row r="11" spans="2:75">
      <c r="B11" s="214"/>
      <c r="C11" s="330" t="s">
        <v>318</v>
      </c>
      <c r="D11" s="31"/>
      <c r="E11" s="31"/>
      <c r="F11" s="31"/>
      <c r="G11" s="31"/>
      <c r="H11" s="31"/>
      <c r="I11" s="31"/>
      <c r="J11" s="31"/>
      <c r="K11" s="31"/>
      <c r="L11" s="31"/>
      <c r="M11" s="31"/>
      <c r="N11" s="31"/>
      <c r="O11" s="328"/>
      <c r="P11" s="30"/>
      <c r="Q11" s="30"/>
      <c r="R11" s="30"/>
      <c r="S11" s="30"/>
    </row>
    <row r="12" spans="2:75">
      <c r="B12" s="214"/>
      <c r="C12" s="31"/>
      <c r="D12" s="31"/>
      <c r="E12" s="31"/>
      <c r="F12" s="31"/>
      <c r="G12" s="31"/>
      <c r="H12" s="31"/>
      <c r="I12" s="31"/>
      <c r="J12" s="31"/>
      <c r="K12" s="31"/>
      <c r="L12" s="31"/>
      <c r="M12" s="31"/>
      <c r="N12" s="31"/>
      <c r="O12" s="328"/>
      <c r="P12" s="30"/>
      <c r="Q12" s="30"/>
      <c r="R12" s="30"/>
      <c r="S12" s="30"/>
    </row>
    <row r="13" spans="2:75">
      <c r="B13" s="214"/>
      <c r="C13" s="330" t="s">
        <v>854</v>
      </c>
      <c r="D13" s="31"/>
      <c r="E13" s="31"/>
      <c r="F13" s="31"/>
      <c r="G13" s="31"/>
      <c r="H13" s="31"/>
      <c r="I13" s="31"/>
      <c r="J13" s="31"/>
      <c r="K13" s="31"/>
      <c r="L13" s="31"/>
      <c r="M13" s="31"/>
      <c r="N13" s="31"/>
      <c r="O13" s="328"/>
      <c r="P13" s="30"/>
      <c r="Q13" s="30"/>
      <c r="R13" s="30"/>
      <c r="S13" s="30"/>
    </row>
    <row r="14" spans="2:75" ht="46.5" customHeight="1">
      <c r="B14" s="214"/>
      <c r="C14" s="1737" t="s">
        <v>253</v>
      </c>
      <c r="D14" s="1738"/>
      <c r="E14" s="1737" t="s">
        <v>254</v>
      </c>
      <c r="F14" s="1738"/>
      <c r="G14" s="1737" t="s">
        <v>255</v>
      </c>
      <c r="H14" s="1738"/>
      <c r="I14" s="31"/>
      <c r="J14" s="31"/>
      <c r="K14" s="31"/>
      <c r="L14" s="31"/>
      <c r="M14" s="31"/>
      <c r="N14" s="31"/>
      <c r="O14" s="328"/>
      <c r="P14" s="30"/>
      <c r="Q14" s="30"/>
      <c r="R14" s="30"/>
      <c r="S14" s="30"/>
    </row>
    <row r="15" spans="2:75">
      <c r="B15" s="214"/>
      <c r="C15" s="1740"/>
      <c r="D15" s="1741"/>
      <c r="E15" s="1740"/>
      <c r="F15" s="1741"/>
      <c r="G15" s="1740"/>
      <c r="H15" s="1741"/>
      <c r="I15" s="31"/>
      <c r="J15" s="31"/>
      <c r="K15" s="31"/>
      <c r="L15" s="31"/>
      <c r="M15" s="31"/>
      <c r="N15" s="31"/>
      <c r="O15" s="215"/>
    </row>
    <row r="16" spans="2:75">
      <c r="B16" s="214"/>
      <c r="C16" s="1740"/>
      <c r="D16" s="1741"/>
      <c r="E16" s="1740"/>
      <c r="F16" s="1741"/>
      <c r="G16" s="1740"/>
      <c r="H16" s="1741"/>
      <c r="I16" s="31"/>
      <c r="J16" s="31"/>
      <c r="K16" s="31"/>
      <c r="L16" s="31"/>
      <c r="M16" s="31"/>
      <c r="N16" s="31"/>
      <c r="O16" s="215"/>
    </row>
    <row r="17" spans="2:19">
      <c r="B17" s="214"/>
      <c r="C17" s="31"/>
      <c r="D17" s="31"/>
      <c r="E17" s="31"/>
      <c r="F17" s="31"/>
      <c r="G17" s="31"/>
      <c r="H17" s="31"/>
      <c r="I17" s="31"/>
      <c r="J17" s="31"/>
      <c r="K17" s="31"/>
      <c r="L17" s="31"/>
      <c r="M17" s="31"/>
      <c r="N17" s="31"/>
      <c r="O17" s="215"/>
    </row>
    <row r="18" spans="2:19">
      <c r="B18" s="214"/>
      <c r="C18" s="330" t="s">
        <v>855</v>
      </c>
      <c r="D18" s="31"/>
      <c r="E18" s="31"/>
      <c r="F18" s="31"/>
      <c r="G18" s="31"/>
      <c r="H18" s="31"/>
      <c r="I18" s="31"/>
      <c r="J18" s="31"/>
      <c r="K18" s="31"/>
      <c r="L18" s="31"/>
      <c r="M18" s="31"/>
      <c r="N18" s="31"/>
      <c r="O18" s="215"/>
    </row>
    <row r="19" spans="2:19">
      <c r="B19" s="214"/>
      <c r="C19" s="1742" t="s">
        <v>853</v>
      </c>
      <c r="D19" s="1742"/>
      <c r="E19" s="1742"/>
      <c r="F19" s="1742"/>
      <c r="G19" s="1742"/>
      <c r="H19" s="1742"/>
      <c r="I19" s="1742"/>
      <c r="J19" s="1742"/>
      <c r="K19" s="1742"/>
      <c r="L19" s="1742"/>
      <c r="M19" s="1742"/>
      <c r="N19" s="1742"/>
      <c r="O19" s="215"/>
    </row>
    <row r="20" spans="2:19">
      <c r="B20" s="214"/>
      <c r="C20" s="1739"/>
      <c r="D20" s="1739"/>
      <c r="E20" s="1739"/>
      <c r="F20" s="1739"/>
      <c r="G20" s="1739"/>
      <c r="H20" s="1739"/>
      <c r="I20" s="1739"/>
      <c r="J20" s="1739"/>
      <c r="K20" s="1739"/>
      <c r="L20" s="1739"/>
      <c r="M20" s="1739"/>
      <c r="N20" s="1739"/>
      <c r="O20" s="215"/>
    </row>
    <row r="21" spans="2:19">
      <c r="B21" s="214"/>
      <c r="C21" s="466" t="s">
        <v>256</v>
      </c>
      <c r="D21" s="466"/>
      <c r="E21" s="466"/>
      <c r="F21" s="466"/>
      <c r="G21" s="466"/>
      <c r="H21" s="466"/>
      <c r="I21" s="466"/>
      <c r="J21" s="466"/>
      <c r="K21" s="466"/>
      <c r="L21" s="466"/>
      <c r="M21" s="466"/>
      <c r="N21" s="466"/>
      <c r="O21" s="328"/>
      <c r="P21" s="30"/>
      <c r="Q21" s="30"/>
      <c r="R21" s="30"/>
      <c r="S21" s="30"/>
    </row>
    <row r="22" spans="2:19" ht="33" customHeight="1">
      <c r="B22" s="214"/>
      <c r="C22" s="1739"/>
      <c r="D22" s="1739"/>
      <c r="E22" s="1739"/>
      <c r="F22" s="1739"/>
      <c r="G22" s="1739"/>
      <c r="H22" s="1739"/>
      <c r="I22" s="1739"/>
      <c r="J22" s="1739"/>
      <c r="K22" s="1739"/>
      <c r="L22" s="1739"/>
      <c r="M22" s="1739"/>
      <c r="N22" s="1739"/>
      <c r="O22" s="328"/>
      <c r="P22" s="30"/>
      <c r="Q22" s="30"/>
      <c r="R22" s="30"/>
      <c r="S22" s="30"/>
    </row>
    <row r="23" spans="2:19">
      <c r="B23" s="214"/>
      <c r="C23" s="10"/>
      <c r="D23" s="10"/>
      <c r="E23" s="10"/>
      <c r="F23" s="10"/>
      <c r="G23" s="10"/>
      <c r="H23" s="10"/>
      <c r="I23" s="10"/>
      <c r="J23" s="10"/>
      <c r="K23" s="10"/>
      <c r="L23" s="10"/>
      <c r="M23" s="10"/>
      <c r="N23" s="10"/>
      <c r="O23" s="328"/>
      <c r="P23" s="30"/>
      <c r="Q23" s="30"/>
      <c r="R23" s="30"/>
      <c r="S23" s="30"/>
    </row>
    <row r="24" spans="2:19" ht="33" customHeight="1">
      <c r="B24" s="214"/>
      <c r="C24" s="788" t="s">
        <v>856</v>
      </c>
      <c r="D24" s="10"/>
      <c r="E24" s="10"/>
      <c r="F24" s="10"/>
      <c r="G24" s="10"/>
      <c r="H24" s="10"/>
      <c r="I24" s="10"/>
      <c r="J24" s="10"/>
      <c r="K24" s="10"/>
      <c r="L24" s="10"/>
      <c r="M24" s="10"/>
      <c r="N24" s="10"/>
      <c r="O24" s="328"/>
      <c r="P24" s="30"/>
      <c r="Q24" s="30"/>
      <c r="R24" s="30"/>
      <c r="S24" s="30"/>
    </row>
    <row r="25" spans="2:19" ht="33" customHeight="1" thickBot="1">
      <c r="B25" s="214"/>
      <c r="C25" s="31"/>
      <c r="D25" s="10"/>
      <c r="E25" s="10"/>
      <c r="F25" s="10"/>
      <c r="G25" s="10"/>
      <c r="H25" s="10"/>
      <c r="I25" s="10"/>
      <c r="J25" s="10"/>
      <c r="K25" s="10"/>
      <c r="L25" s="10"/>
      <c r="M25" s="10"/>
      <c r="N25" s="10"/>
      <c r="O25" s="215"/>
    </row>
    <row r="26" spans="2:19" ht="33" customHeight="1" thickBot="1">
      <c r="B26" s="214"/>
      <c r="C26" s="467"/>
      <c r="D26" s="1097" t="s">
        <v>700</v>
      </c>
      <c r="E26" s="1098" t="s">
        <v>987</v>
      </c>
      <c r="F26" s="1098" t="s">
        <v>269</v>
      </c>
      <c r="G26" s="1098" t="s">
        <v>270</v>
      </c>
      <c r="H26" s="1099" t="s">
        <v>271</v>
      </c>
      <c r="I26" s="10"/>
      <c r="J26" s="10"/>
      <c r="K26" s="10"/>
      <c r="L26" s="10"/>
      <c r="M26" s="10"/>
      <c r="N26" s="10"/>
      <c r="O26" s="215"/>
    </row>
    <row r="27" spans="2:19">
      <c r="B27" s="214"/>
      <c r="C27" s="468" t="s">
        <v>123</v>
      </c>
      <c r="D27" s="1494">
        <f>SUM(D28:D30)</f>
        <v>0</v>
      </c>
      <c r="E27" s="1495">
        <f t="shared" ref="E27" si="0">SUM(E28:E30)</f>
        <v>0</v>
      </c>
      <c r="F27" s="1495">
        <f t="shared" ref="F27:H27" si="1">SUM(F28:F30)</f>
        <v>0</v>
      </c>
      <c r="G27" s="1495">
        <f t="shared" si="1"/>
        <v>0</v>
      </c>
      <c r="H27" s="1496">
        <f t="shared" si="1"/>
        <v>0</v>
      </c>
      <c r="I27" s="10"/>
      <c r="J27" s="10"/>
      <c r="K27" s="10"/>
      <c r="L27" s="10"/>
      <c r="M27" s="10"/>
      <c r="N27" s="10"/>
      <c r="O27" s="215"/>
    </row>
    <row r="28" spans="2:19" ht="15.75" customHeight="1">
      <c r="B28" s="214"/>
      <c r="C28" s="469" t="s">
        <v>559</v>
      </c>
      <c r="D28" s="1292"/>
      <c r="E28" s="1293"/>
      <c r="F28" s="1293"/>
      <c r="G28" s="1293"/>
      <c r="H28" s="1294"/>
      <c r="I28" s="10"/>
      <c r="J28" s="10"/>
      <c r="K28" s="10"/>
      <c r="L28" s="10"/>
      <c r="M28" s="10"/>
      <c r="N28" s="10"/>
      <c r="O28" s="215"/>
    </row>
    <row r="29" spans="2:19" ht="15.75" customHeight="1">
      <c r="B29" s="214"/>
      <c r="C29" s="469" t="s">
        <v>560</v>
      </c>
      <c r="D29" s="1292"/>
      <c r="E29" s="1293"/>
      <c r="F29" s="1293"/>
      <c r="G29" s="1293"/>
      <c r="H29" s="1294"/>
      <c r="I29" s="10"/>
      <c r="J29" s="10"/>
      <c r="K29" s="10"/>
      <c r="L29" s="10"/>
      <c r="M29" s="10"/>
      <c r="N29" s="10"/>
      <c r="O29" s="215"/>
    </row>
    <row r="30" spans="2:19" ht="15" customHeight="1" thickBot="1">
      <c r="B30" s="214"/>
      <c r="C30" s="470" t="s">
        <v>561</v>
      </c>
      <c r="D30" s="1295"/>
      <c r="E30" s="1296"/>
      <c r="F30" s="1296"/>
      <c r="G30" s="1296"/>
      <c r="H30" s="1297"/>
      <c r="I30" s="10"/>
      <c r="J30" s="10"/>
      <c r="K30" s="10"/>
      <c r="L30" s="10"/>
      <c r="M30" s="10"/>
      <c r="N30" s="10"/>
      <c r="O30" s="215"/>
    </row>
    <row r="31" spans="2:19" ht="15.75" customHeight="1">
      <c r="B31" s="214"/>
      <c r="C31" s="471" t="s">
        <v>124</v>
      </c>
      <c r="D31" s="1494">
        <f>SUM(D32:D34)</f>
        <v>0</v>
      </c>
      <c r="E31" s="1495">
        <f t="shared" ref="E31" si="2">SUM(E32:E34)</f>
        <v>0</v>
      </c>
      <c r="F31" s="1495">
        <f t="shared" ref="F31:H31" si="3">SUM(F32:F34)</f>
        <v>0</v>
      </c>
      <c r="G31" s="1495">
        <f t="shared" si="3"/>
        <v>0</v>
      </c>
      <c r="H31" s="1496">
        <f t="shared" si="3"/>
        <v>0</v>
      </c>
      <c r="I31" s="10"/>
      <c r="J31" s="10"/>
      <c r="K31" s="10"/>
      <c r="L31" s="10"/>
      <c r="M31" s="10"/>
      <c r="N31" s="10"/>
      <c r="O31" s="215"/>
    </row>
    <row r="32" spans="2:19" ht="15.75" customHeight="1">
      <c r="B32" s="214"/>
      <c r="C32" s="469" t="s">
        <v>559</v>
      </c>
      <c r="D32" s="1292"/>
      <c r="E32" s="1293"/>
      <c r="F32" s="1293"/>
      <c r="G32" s="1293"/>
      <c r="H32" s="1294"/>
      <c r="I32" s="10"/>
      <c r="J32" s="10"/>
      <c r="K32" s="10"/>
      <c r="L32" s="10"/>
      <c r="M32" s="10"/>
      <c r="N32" s="10"/>
      <c r="O32" s="215"/>
    </row>
    <row r="33" spans="2:15" ht="15.75" customHeight="1">
      <c r="B33" s="214"/>
      <c r="C33" s="469" t="s">
        <v>560</v>
      </c>
      <c r="D33" s="1292"/>
      <c r="E33" s="1293"/>
      <c r="F33" s="1293"/>
      <c r="G33" s="1293"/>
      <c r="H33" s="1294"/>
      <c r="I33" s="10"/>
      <c r="J33" s="10"/>
      <c r="K33" s="10"/>
      <c r="L33" s="10"/>
      <c r="M33" s="10"/>
      <c r="N33" s="10"/>
      <c r="O33" s="215"/>
    </row>
    <row r="34" spans="2:15" ht="15.75" customHeight="1" thickBot="1">
      <c r="B34" s="214"/>
      <c r="C34" s="212" t="s">
        <v>561</v>
      </c>
      <c r="D34" s="1295"/>
      <c r="E34" s="1296"/>
      <c r="F34" s="1296"/>
      <c r="G34" s="1296"/>
      <c r="H34" s="1297"/>
      <c r="I34" s="10"/>
      <c r="J34" s="10"/>
      <c r="K34" s="10"/>
      <c r="L34" s="10"/>
      <c r="M34" s="10"/>
      <c r="N34" s="10"/>
      <c r="O34" s="215"/>
    </row>
    <row r="35" spans="2:15" ht="15.75" customHeight="1">
      <c r="B35" s="214"/>
      <c r="C35" s="471" t="s">
        <v>125</v>
      </c>
      <c r="D35" s="1494">
        <f>SUM(D36:D38)</f>
        <v>0</v>
      </c>
      <c r="E35" s="1495">
        <f t="shared" ref="E35" si="4">SUM(E36:E38)</f>
        <v>0</v>
      </c>
      <c r="F35" s="1495">
        <f t="shared" ref="F35:H35" si="5">SUM(F36:F38)</f>
        <v>0</v>
      </c>
      <c r="G35" s="1495">
        <f t="shared" si="5"/>
        <v>0</v>
      </c>
      <c r="H35" s="1496">
        <f t="shared" si="5"/>
        <v>0</v>
      </c>
      <c r="I35" s="10"/>
      <c r="J35" s="10"/>
      <c r="K35" s="10"/>
      <c r="L35" s="10"/>
      <c r="M35" s="10"/>
      <c r="N35" s="10"/>
      <c r="O35" s="215"/>
    </row>
    <row r="36" spans="2:15" ht="15.75" customHeight="1">
      <c r="B36" s="214"/>
      <c r="C36" s="469" t="s">
        <v>559</v>
      </c>
      <c r="D36" s="1292"/>
      <c r="E36" s="1293"/>
      <c r="F36" s="1293"/>
      <c r="G36" s="1293"/>
      <c r="H36" s="1294"/>
      <c r="I36" s="10"/>
      <c r="J36" s="10"/>
      <c r="K36" s="10"/>
      <c r="L36" s="10"/>
      <c r="M36" s="10"/>
      <c r="N36" s="10"/>
      <c r="O36" s="215"/>
    </row>
    <row r="37" spans="2:15" ht="15.75" customHeight="1">
      <c r="B37" s="214"/>
      <c r="C37" s="469" t="s">
        <v>560</v>
      </c>
      <c r="D37" s="1292"/>
      <c r="E37" s="1293"/>
      <c r="F37" s="1293"/>
      <c r="G37" s="1293"/>
      <c r="H37" s="1294"/>
      <c r="I37" s="10"/>
      <c r="J37" s="10"/>
      <c r="K37" s="10"/>
      <c r="L37" s="10"/>
      <c r="M37" s="10"/>
      <c r="N37" s="10"/>
      <c r="O37" s="215"/>
    </row>
    <row r="38" spans="2:15" ht="15.75" customHeight="1" thickBot="1">
      <c r="B38" s="214"/>
      <c r="C38" s="212" t="s">
        <v>561</v>
      </c>
      <c r="D38" s="1295"/>
      <c r="E38" s="1296"/>
      <c r="F38" s="1296"/>
      <c r="G38" s="1296"/>
      <c r="H38" s="1297"/>
      <c r="I38" s="10"/>
      <c r="J38" s="10"/>
      <c r="K38" s="10"/>
      <c r="L38" s="10"/>
      <c r="M38" s="10"/>
      <c r="N38" s="10"/>
      <c r="O38" s="215"/>
    </row>
    <row r="39" spans="2:15" ht="15.75" customHeight="1">
      <c r="B39" s="214"/>
      <c r="C39" s="471" t="s">
        <v>127</v>
      </c>
      <c r="D39" s="1494">
        <f>SUM(D40:D42)</f>
        <v>0</v>
      </c>
      <c r="E39" s="1495">
        <f t="shared" ref="E39" si="6">SUM(E40:E42)</f>
        <v>0</v>
      </c>
      <c r="F39" s="1495">
        <f t="shared" ref="F39:H39" si="7">SUM(F40:F42)</f>
        <v>0</v>
      </c>
      <c r="G39" s="1495">
        <f t="shared" si="7"/>
        <v>0</v>
      </c>
      <c r="H39" s="1496">
        <f t="shared" si="7"/>
        <v>0</v>
      </c>
      <c r="I39" s="10"/>
      <c r="J39" s="10"/>
      <c r="K39" s="10"/>
      <c r="L39" s="10"/>
      <c r="M39" s="10"/>
      <c r="N39" s="10"/>
      <c r="O39" s="215"/>
    </row>
    <row r="40" spans="2:15" ht="15.75" customHeight="1">
      <c r="B40" s="214"/>
      <c r="C40" s="469" t="s">
        <v>559</v>
      </c>
      <c r="D40" s="1292"/>
      <c r="E40" s="1293"/>
      <c r="F40" s="1293"/>
      <c r="G40" s="1293"/>
      <c r="H40" s="1294"/>
      <c r="I40" s="10"/>
      <c r="J40" s="10"/>
      <c r="K40" s="10"/>
      <c r="L40" s="10"/>
      <c r="M40" s="10"/>
      <c r="N40" s="10"/>
      <c r="O40" s="215"/>
    </row>
    <row r="41" spans="2:15" ht="15.75" customHeight="1">
      <c r="B41" s="214"/>
      <c r="C41" s="469" t="s">
        <v>560</v>
      </c>
      <c r="D41" s="1292"/>
      <c r="E41" s="1293"/>
      <c r="F41" s="1293"/>
      <c r="G41" s="1293"/>
      <c r="H41" s="1294"/>
      <c r="I41" s="10"/>
      <c r="J41" s="10"/>
      <c r="K41" s="10"/>
      <c r="L41" s="10"/>
      <c r="M41" s="10"/>
      <c r="N41" s="10"/>
      <c r="O41" s="215"/>
    </row>
    <row r="42" spans="2:15" ht="15.75" customHeight="1" thickBot="1">
      <c r="B42" s="214"/>
      <c r="C42" s="212" t="s">
        <v>561</v>
      </c>
      <c r="D42" s="1295"/>
      <c r="E42" s="1296"/>
      <c r="F42" s="1296"/>
      <c r="G42" s="1296"/>
      <c r="H42" s="1297"/>
      <c r="I42" s="10"/>
      <c r="J42" s="10"/>
      <c r="K42" s="10"/>
      <c r="L42" s="10"/>
      <c r="M42" s="10"/>
      <c r="N42" s="10"/>
      <c r="O42" s="215"/>
    </row>
    <row r="43" spans="2:15" ht="15.75" customHeight="1">
      <c r="B43" s="214"/>
      <c r="C43" s="471" t="s">
        <v>129</v>
      </c>
      <c r="D43" s="1494">
        <f>SUM(D44:D46)</f>
        <v>0</v>
      </c>
      <c r="E43" s="1495">
        <f t="shared" ref="E43" si="8">SUM(E44:E46)</f>
        <v>0</v>
      </c>
      <c r="F43" s="1495">
        <f t="shared" ref="F43:H43" si="9">SUM(F44:F46)</f>
        <v>0</v>
      </c>
      <c r="G43" s="1495">
        <f t="shared" si="9"/>
        <v>0</v>
      </c>
      <c r="H43" s="1496">
        <f t="shared" si="9"/>
        <v>0</v>
      </c>
      <c r="I43" s="10"/>
      <c r="J43" s="10"/>
      <c r="K43" s="10"/>
      <c r="L43" s="10"/>
      <c r="M43" s="10"/>
      <c r="N43" s="10"/>
      <c r="O43" s="215"/>
    </row>
    <row r="44" spans="2:15" ht="15.75" customHeight="1">
      <c r="B44" s="214"/>
      <c r="C44" s="469" t="s">
        <v>559</v>
      </c>
      <c r="D44" s="1292"/>
      <c r="E44" s="1293"/>
      <c r="F44" s="1293"/>
      <c r="G44" s="1293"/>
      <c r="H44" s="1294"/>
      <c r="I44" s="10"/>
      <c r="J44" s="10"/>
      <c r="K44" s="10"/>
      <c r="L44" s="10"/>
      <c r="M44" s="10"/>
      <c r="N44" s="10"/>
      <c r="O44" s="215"/>
    </row>
    <row r="45" spans="2:15" ht="15.75" customHeight="1">
      <c r="B45" s="214"/>
      <c r="C45" s="469" t="s">
        <v>560</v>
      </c>
      <c r="D45" s="1292"/>
      <c r="E45" s="1293"/>
      <c r="F45" s="1293"/>
      <c r="G45" s="1293"/>
      <c r="H45" s="1294"/>
      <c r="I45" s="10"/>
      <c r="J45" s="10"/>
      <c r="K45" s="10"/>
      <c r="L45" s="10"/>
      <c r="M45" s="10"/>
      <c r="N45" s="10"/>
      <c r="O45" s="215"/>
    </row>
    <row r="46" spans="2:15" ht="15.75" customHeight="1" thickBot="1">
      <c r="B46" s="214"/>
      <c r="C46" s="212" t="s">
        <v>561</v>
      </c>
      <c r="D46" s="1295"/>
      <c r="E46" s="1296"/>
      <c r="F46" s="1296"/>
      <c r="G46" s="1296"/>
      <c r="H46" s="1297"/>
      <c r="I46" s="10"/>
      <c r="J46" s="10"/>
      <c r="K46" s="10"/>
      <c r="L46" s="10"/>
      <c r="M46" s="10"/>
      <c r="N46" s="10"/>
      <c r="O46" s="215"/>
    </row>
    <row r="47" spans="2:15" ht="15.75" customHeight="1">
      <c r="B47" s="214"/>
      <c r="C47" s="471" t="s">
        <v>319</v>
      </c>
      <c r="D47" s="1491">
        <f>SUM(D48:D50)</f>
        <v>0</v>
      </c>
      <c r="E47" s="1492">
        <f t="shared" ref="E47" si="10">SUM(E48:E50)</f>
        <v>0</v>
      </c>
      <c r="F47" s="1492">
        <f t="shared" ref="F47:H47" si="11">SUM(F48:F50)</f>
        <v>0</v>
      </c>
      <c r="G47" s="1492">
        <f t="shared" si="11"/>
        <v>0</v>
      </c>
      <c r="H47" s="1493">
        <f t="shared" si="11"/>
        <v>0</v>
      </c>
      <c r="I47" s="10"/>
      <c r="J47" s="10"/>
      <c r="K47" s="10"/>
      <c r="L47" s="10"/>
      <c r="M47" s="10"/>
      <c r="N47" s="10"/>
      <c r="O47" s="215"/>
    </row>
    <row r="48" spans="2:15" ht="15.75" customHeight="1">
      <c r="B48" s="214"/>
      <c r="C48" s="469" t="s">
        <v>559</v>
      </c>
      <c r="D48" s="1286"/>
      <c r="E48" s="1287"/>
      <c r="F48" s="1287"/>
      <c r="G48" s="1287"/>
      <c r="H48" s="1288"/>
      <c r="I48" s="10"/>
      <c r="J48" s="10"/>
      <c r="K48" s="10"/>
      <c r="L48" s="10"/>
      <c r="M48" s="10"/>
      <c r="N48" s="10"/>
      <c r="O48" s="215"/>
    </row>
    <row r="49" spans="2:75" ht="15.75" customHeight="1">
      <c r="B49" s="214"/>
      <c r="C49" s="469" t="s">
        <v>560</v>
      </c>
      <c r="D49" s="1286"/>
      <c r="E49" s="1287"/>
      <c r="F49" s="1287"/>
      <c r="G49" s="1287"/>
      <c r="H49" s="1288"/>
      <c r="I49" s="10"/>
      <c r="J49" s="10"/>
      <c r="K49" s="10"/>
      <c r="L49" s="10"/>
      <c r="M49" s="10"/>
      <c r="N49" s="10"/>
      <c r="O49" s="215"/>
    </row>
    <row r="50" spans="2:75" ht="15.75" customHeight="1" thickBot="1">
      <c r="B50" s="214"/>
      <c r="C50" s="212" t="s">
        <v>561</v>
      </c>
      <c r="D50" s="1289"/>
      <c r="E50" s="1290"/>
      <c r="F50" s="1290"/>
      <c r="G50" s="1290"/>
      <c r="H50" s="1291"/>
      <c r="I50" s="10"/>
      <c r="J50" s="10"/>
      <c r="K50" s="10"/>
      <c r="L50" s="10"/>
      <c r="M50" s="10"/>
      <c r="N50" s="10"/>
      <c r="O50" s="215"/>
    </row>
    <row r="51" spans="2:75" ht="15.75" customHeight="1" thickBot="1">
      <c r="B51" s="214"/>
      <c r="C51" s="471" t="s">
        <v>245</v>
      </c>
      <c r="D51" s="1100"/>
      <c r="E51" s="1101"/>
      <c r="F51" s="1101"/>
      <c r="G51" s="1101"/>
      <c r="H51" s="1101"/>
      <c r="I51" s="10"/>
      <c r="J51" s="10"/>
      <c r="K51" s="10"/>
      <c r="L51" s="10"/>
      <c r="M51" s="10"/>
      <c r="N51" s="10"/>
      <c r="O51" s="215"/>
    </row>
    <row r="52" spans="2:75" ht="15.75" customHeight="1">
      <c r="B52" s="214"/>
      <c r="C52" s="469" t="s">
        <v>559</v>
      </c>
      <c r="D52" s="1292"/>
      <c r="E52" s="1293"/>
      <c r="F52" s="1293"/>
      <c r="G52" s="1293"/>
      <c r="H52" s="1294"/>
      <c r="I52" s="10"/>
      <c r="J52" s="10"/>
      <c r="K52" s="10"/>
      <c r="L52" s="10"/>
      <c r="M52" s="10"/>
      <c r="N52" s="10"/>
      <c r="O52" s="215"/>
    </row>
    <row r="53" spans="2:75" ht="15.75" customHeight="1">
      <c r="B53" s="214"/>
      <c r="C53" s="469" t="s">
        <v>560</v>
      </c>
      <c r="D53" s="1292"/>
      <c r="E53" s="1293"/>
      <c r="F53" s="1293"/>
      <c r="G53" s="1293"/>
      <c r="H53" s="1294"/>
      <c r="I53" s="10"/>
      <c r="J53" s="10"/>
      <c r="K53" s="10"/>
      <c r="L53" s="10"/>
      <c r="M53" s="10"/>
      <c r="N53" s="10"/>
      <c r="O53" s="215"/>
    </row>
    <row r="54" spans="2:75" ht="15.75" customHeight="1" thickBot="1">
      <c r="B54" s="214"/>
      <c r="C54" s="470" t="s">
        <v>561</v>
      </c>
      <c r="D54" s="1295"/>
      <c r="E54" s="1296"/>
      <c r="F54" s="1296"/>
      <c r="G54" s="1296"/>
      <c r="H54" s="1297"/>
      <c r="I54" s="10"/>
      <c r="J54" s="10"/>
      <c r="K54" s="10"/>
      <c r="L54" s="10"/>
      <c r="M54" s="10"/>
      <c r="N54" s="10"/>
      <c r="O54" s="215"/>
    </row>
    <row r="55" spans="2:75" ht="15.75" customHeight="1">
      <c r="B55" s="214"/>
      <c r="C55" s="10"/>
      <c r="D55" s="10"/>
      <c r="E55" s="10"/>
      <c r="F55" s="10"/>
      <c r="G55" s="10"/>
      <c r="H55" s="10"/>
      <c r="I55" s="10"/>
      <c r="J55" s="10"/>
      <c r="K55" s="10"/>
      <c r="L55" s="10"/>
      <c r="M55" s="10"/>
      <c r="N55" s="10"/>
      <c r="O55" s="215"/>
    </row>
    <row r="56" spans="2:75" ht="15.75" customHeight="1" thickBot="1">
      <c r="B56" s="214"/>
      <c r="C56" s="788" t="s">
        <v>857</v>
      </c>
      <c r="D56" s="10"/>
      <c r="E56" s="10"/>
      <c r="F56" s="10"/>
      <c r="G56" s="10"/>
      <c r="H56" s="10"/>
      <c r="I56" s="10"/>
      <c r="J56" s="10"/>
      <c r="K56" s="10"/>
      <c r="L56" s="10"/>
      <c r="M56" s="10"/>
      <c r="N56" s="10"/>
      <c r="O56" s="215"/>
    </row>
    <row r="57" spans="2:75" ht="15.75" customHeight="1">
      <c r="B57" s="214"/>
      <c r="C57" s="472" t="s">
        <v>248</v>
      </c>
      <c r="D57" s="756" t="s">
        <v>37</v>
      </c>
      <c r="E57" s="756" t="s">
        <v>37</v>
      </c>
      <c r="F57" s="756" t="s">
        <v>37</v>
      </c>
      <c r="G57" s="756" t="s">
        <v>37</v>
      </c>
      <c r="H57" s="757" t="s">
        <v>37</v>
      </c>
      <c r="I57" s="10"/>
      <c r="J57" s="10"/>
      <c r="K57" s="10"/>
      <c r="L57" s="10"/>
      <c r="M57" s="10"/>
      <c r="N57" s="10"/>
      <c r="O57" s="328"/>
      <c r="P57" s="30"/>
      <c r="Q57" s="30"/>
      <c r="R57" s="30"/>
      <c r="S57" s="30"/>
      <c r="T57" s="30"/>
      <c r="U57" s="30"/>
      <c r="V57" s="30"/>
      <c r="W57" s="30"/>
      <c r="X57" s="30"/>
      <c r="Y57" s="30"/>
      <c r="Z57" s="30"/>
      <c r="AA57" s="30"/>
      <c r="AC57" s="30"/>
      <c r="AD57" s="30"/>
      <c r="AE57" s="30"/>
      <c r="AF57" s="30"/>
      <c r="AG57" s="30"/>
      <c r="AH57" s="30"/>
      <c r="AI57" s="30"/>
      <c r="AJ57" s="30"/>
      <c r="AK57" s="30"/>
      <c r="AL57" s="30"/>
      <c r="AM57" s="30"/>
      <c r="AN57" s="30"/>
      <c r="AP57" s="30"/>
      <c r="AQ57" s="30"/>
      <c r="AR57" s="30"/>
      <c r="AS57" s="30"/>
      <c r="AT57" s="30"/>
      <c r="AU57" s="30"/>
      <c r="AV57" s="30"/>
      <c r="AW57" s="30"/>
      <c r="AX57" s="30"/>
      <c r="AY57" s="30"/>
      <c r="AZ57" s="30"/>
      <c r="BA57" s="30"/>
      <c r="BC57" s="30"/>
      <c r="BD57" s="30"/>
      <c r="BE57" s="30"/>
      <c r="BF57" s="30"/>
      <c r="BG57" s="30"/>
      <c r="BH57" s="30"/>
      <c r="BI57" s="30"/>
      <c r="BJ57" s="30"/>
      <c r="BK57" s="30"/>
      <c r="BL57" s="30"/>
      <c r="BM57" s="30"/>
      <c r="BN57" s="30"/>
      <c r="BP57" s="30"/>
      <c r="BQ57" s="30"/>
      <c r="BR57" s="30"/>
      <c r="BS57" s="30"/>
      <c r="BT57" s="30"/>
      <c r="BU57" s="30"/>
      <c r="BV57" s="30"/>
      <c r="BW57" s="30"/>
    </row>
    <row r="58" spans="2:75" ht="15.75" customHeight="1">
      <c r="B58" s="214"/>
      <c r="C58" s="213" t="s">
        <v>86</v>
      </c>
      <c r="D58" s="1298"/>
      <c r="E58" s="1298"/>
      <c r="F58" s="1298"/>
      <c r="G58" s="1298"/>
      <c r="H58" s="1299"/>
      <c r="I58" s="10"/>
      <c r="J58" s="10"/>
      <c r="K58" s="10"/>
      <c r="L58" s="10"/>
      <c r="M58" s="10"/>
      <c r="N58" s="10"/>
      <c r="O58" s="328"/>
      <c r="P58" s="30"/>
      <c r="Q58" s="30"/>
      <c r="R58" s="30"/>
      <c r="S58" s="30"/>
      <c r="T58" s="30"/>
      <c r="U58" s="30"/>
      <c r="V58" s="30"/>
      <c r="W58" s="30"/>
      <c r="X58" s="30"/>
      <c r="Y58" s="30"/>
      <c r="Z58" s="30"/>
      <c r="AA58" s="30"/>
      <c r="AC58" s="30"/>
      <c r="AD58" s="30"/>
      <c r="AE58" s="30"/>
      <c r="AF58" s="30"/>
      <c r="AG58" s="30"/>
      <c r="AH58" s="30"/>
      <c r="AI58" s="30"/>
      <c r="AJ58" s="30"/>
      <c r="AK58" s="30"/>
      <c r="AL58" s="30"/>
      <c r="AM58" s="30"/>
      <c r="AN58" s="30"/>
      <c r="AP58" s="30"/>
      <c r="AQ58" s="30"/>
      <c r="AR58" s="30"/>
      <c r="AS58" s="30"/>
      <c r="AT58" s="30"/>
      <c r="AU58" s="30"/>
      <c r="AV58" s="30"/>
      <c r="AW58" s="30"/>
      <c r="AX58" s="30"/>
      <c r="AY58" s="30"/>
      <c r="AZ58" s="30"/>
      <c r="BA58" s="30"/>
      <c r="BC58" s="30"/>
      <c r="BD58" s="30"/>
      <c r="BE58" s="30"/>
      <c r="BF58" s="30"/>
      <c r="BG58" s="30"/>
      <c r="BH58" s="30"/>
      <c r="BI58" s="30"/>
      <c r="BJ58" s="30"/>
      <c r="BK58" s="30"/>
      <c r="BL58" s="30"/>
      <c r="BM58" s="30"/>
      <c r="BN58" s="30"/>
      <c r="BP58" s="30"/>
      <c r="BQ58" s="30"/>
      <c r="BR58" s="30"/>
      <c r="BS58" s="30"/>
      <c r="BT58" s="30"/>
      <c r="BU58" s="30"/>
      <c r="BV58" s="30"/>
      <c r="BW58" s="30"/>
    </row>
    <row r="59" spans="2:75" ht="15.75" customHeight="1">
      <c r="B59" s="214"/>
      <c r="C59" s="213" t="s">
        <v>126</v>
      </c>
      <c r="D59" s="1298"/>
      <c r="E59" s="1298"/>
      <c r="F59" s="1298"/>
      <c r="G59" s="1298"/>
      <c r="H59" s="1299"/>
      <c r="I59" s="10"/>
      <c r="J59" s="10"/>
      <c r="K59" s="10"/>
      <c r="L59" s="10"/>
      <c r="M59" s="10"/>
      <c r="N59" s="10"/>
      <c r="O59" s="328"/>
      <c r="P59" s="30"/>
      <c r="Q59" s="30"/>
      <c r="R59" s="30"/>
      <c r="S59" s="30"/>
      <c r="T59" s="30"/>
      <c r="U59" s="30"/>
      <c r="V59" s="30"/>
      <c r="W59" s="30"/>
      <c r="X59" s="30"/>
      <c r="Y59" s="30"/>
      <c r="Z59" s="30"/>
      <c r="AA59" s="30"/>
      <c r="AC59" s="30"/>
      <c r="AD59" s="30"/>
      <c r="AE59" s="30"/>
      <c r="AF59" s="30"/>
      <c r="AG59" s="30"/>
      <c r="AH59" s="30"/>
      <c r="AI59" s="30"/>
      <c r="AJ59" s="30"/>
      <c r="AK59" s="30"/>
      <c r="AL59" s="30"/>
      <c r="AM59" s="30"/>
      <c r="AN59" s="30"/>
      <c r="AP59" s="30"/>
      <c r="AQ59" s="30"/>
      <c r="AR59" s="30"/>
      <c r="AS59" s="30"/>
      <c r="AT59" s="30"/>
      <c r="AU59" s="30"/>
      <c r="AV59" s="30"/>
      <c r="AW59" s="30"/>
      <c r="AX59" s="30"/>
      <c r="AY59" s="30"/>
      <c r="AZ59" s="30"/>
      <c r="BA59" s="30"/>
      <c r="BC59" s="30"/>
      <c r="BD59" s="30"/>
      <c r="BE59" s="30"/>
      <c r="BF59" s="30"/>
      <c r="BG59" s="30"/>
      <c r="BH59" s="30"/>
      <c r="BI59" s="30"/>
      <c r="BJ59" s="30"/>
      <c r="BK59" s="30"/>
      <c r="BL59" s="30"/>
      <c r="BM59" s="30"/>
      <c r="BN59" s="30"/>
      <c r="BP59" s="30"/>
      <c r="BQ59" s="30"/>
      <c r="BR59" s="30"/>
      <c r="BS59" s="30"/>
      <c r="BT59" s="30"/>
      <c r="BU59" s="30"/>
      <c r="BV59" s="30"/>
      <c r="BW59" s="30"/>
    </row>
    <row r="60" spans="2:75" ht="15.75" customHeight="1">
      <c r="B60" s="214"/>
      <c r="C60" s="213" t="s">
        <v>89</v>
      </c>
      <c r="D60" s="1298"/>
      <c r="E60" s="1298"/>
      <c r="F60" s="1298"/>
      <c r="G60" s="1298"/>
      <c r="H60" s="1299"/>
      <c r="I60" s="10"/>
      <c r="J60" s="10"/>
      <c r="K60" s="10"/>
      <c r="L60" s="10"/>
      <c r="M60" s="10"/>
      <c r="N60" s="10"/>
      <c r="O60" s="328"/>
      <c r="P60" s="30"/>
      <c r="Q60" s="30"/>
      <c r="R60" s="30"/>
      <c r="S60" s="30"/>
      <c r="T60" s="30"/>
      <c r="U60" s="30"/>
      <c r="V60" s="30"/>
      <c r="W60" s="30"/>
      <c r="X60" s="30"/>
      <c r="Y60" s="30"/>
      <c r="Z60" s="30"/>
      <c r="AA60" s="30"/>
      <c r="AC60" s="30"/>
      <c r="AD60" s="30"/>
      <c r="AE60" s="30"/>
      <c r="AF60" s="30"/>
      <c r="AG60" s="30"/>
      <c r="AH60" s="30"/>
      <c r="AI60" s="30"/>
      <c r="AJ60" s="30"/>
      <c r="AK60" s="30"/>
      <c r="AL60" s="30"/>
      <c r="AM60" s="30"/>
      <c r="AN60" s="30"/>
      <c r="AP60" s="30"/>
      <c r="AQ60" s="30"/>
      <c r="AR60" s="30"/>
      <c r="AS60" s="30"/>
      <c r="AT60" s="30"/>
      <c r="AU60" s="30"/>
      <c r="AV60" s="30"/>
      <c r="AW60" s="30"/>
      <c r="AX60" s="30"/>
      <c r="AY60" s="30"/>
      <c r="AZ60" s="30"/>
      <c r="BA60" s="30"/>
      <c r="BC60" s="30"/>
      <c r="BD60" s="30"/>
      <c r="BE60" s="30"/>
      <c r="BF60" s="30"/>
      <c r="BG60" s="30"/>
      <c r="BH60" s="30"/>
      <c r="BI60" s="30"/>
      <c r="BJ60" s="30"/>
      <c r="BK60" s="30"/>
      <c r="BL60" s="30"/>
      <c r="BM60" s="30"/>
      <c r="BN60" s="30"/>
      <c r="BP60" s="30"/>
      <c r="BQ60" s="30"/>
      <c r="BR60" s="30"/>
      <c r="BS60" s="30"/>
      <c r="BT60" s="30"/>
      <c r="BU60" s="30"/>
      <c r="BV60" s="30"/>
      <c r="BW60" s="30"/>
    </row>
    <row r="61" spans="2:75" ht="15.75" customHeight="1">
      <c r="B61" s="214"/>
      <c r="C61" s="213" t="s">
        <v>128</v>
      </c>
      <c r="D61" s="1298"/>
      <c r="E61" s="1298"/>
      <c r="F61" s="1298"/>
      <c r="G61" s="1298"/>
      <c r="H61" s="1299"/>
      <c r="I61" s="10"/>
      <c r="J61" s="10"/>
      <c r="K61" s="10"/>
      <c r="L61" s="10"/>
      <c r="M61" s="10"/>
      <c r="N61" s="10"/>
      <c r="O61" s="328"/>
      <c r="P61" s="30"/>
      <c r="Q61" s="30"/>
      <c r="R61" s="30"/>
      <c r="S61" s="30"/>
      <c r="T61" s="30"/>
      <c r="U61" s="30"/>
      <c r="V61" s="30"/>
      <c r="W61" s="30"/>
      <c r="X61" s="30"/>
      <c r="Y61" s="30"/>
      <c r="Z61" s="30"/>
      <c r="AA61" s="30"/>
      <c r="AC61" s="30"/>
      <c r="AD61" s="30"/>
      <c r="AE61" s="30"/>
      <c r="AF61" s="30"/>
      <c r="AG61" s="30"/>
      <c r="AH61" s="30"/>
      <c r="AI61" s="30"/>
      <c r="AJ61" s="30"/>
      <c r="AK61" s="30"/>
      <c r="AL61" s="30"/>
      <c r="AM61" s="30"/>
      <c r="AN61" s="30"/>
      <c r="AP61" s="30"/>
      <c r="AQ61" s="30"/>
      <c r="AR61" s="30"/>
      <c r="AS61" s="30"/>
      <c r="AT61" s="30"/>
      <c r="AU61" s="30"/>
      <c r="AV61" s="30"/>
      <c r="AW61" s="30"/>
      <c r="AX61" s="30"/>
      <c r="AY61" s="30"/>
      <c r="AZ61" s="30"/>
      <c r="BA61" s="30"/>
      <c r="BC61" s="30"/>
      <c r="BD61" s="30"/>
      <c r="BE61" s="30"/>
      <c r="BF61" s="30"/>
      <c r="BG61" s="30"/>
      <c r="BH61" s="30"/>
      <c r="BI61" s="30"/>
      <c r="BJ61" s="30"/>
      <c r="BK61" s="30"/>
      <c r="BL61" s="30"/>
      <c r="BM61" s="30"/>
      <c r="BN61" s="30"/>
      <c r="BP61" s="30"/>
      <c r="BQ61" s="30"/>
      <c r="BR61" s="30"/>
      <c r="BS61" s="30"/>
      <c r="BT61" s="30"/>
      <c r="BU61" s="30"/>
      <c r="BV61" s="30"/>
      <c r="BW61" s="30"/>
    </row>
    <row r="62" spans="2:75" ht="15.75" customHeight="1">
      <c r="B62" s="214"/>
      <c r="C62" s="213" t="s">
        <v>90</v>
      </c>
      <c r="D62" s="1298"/>
      <c r="E62" s="1298"/>
      <c r="F62" s="1298"/>
      <c r="G62" s="1298"/>
      <c r="H62" s="1299"/>
      <c r="I62" s="10"/>
      <c r="J62" s="10"/>
      <c r="K62" s="10"/>
      <c r="L62" s="10"/>
      <c r="M62" s="10"/>
      <c r="N62" s="10"/>
      <c r="O62" s="328"/>
      <c r="P62" s="30"/>
      <c r="Q62" s="30"/>
      <c r="R62" s="30"/>
      <c r="S62" s="30"/>
      <c r="T62" s="30"/>
      <c r="U62" s="30"/>
      <c r="V62" s="30"/>
      <c r="W62" s="30"/>
      <c r="X62" s="30"/>
      <c r="Y62" s="30"/>
      <c r="Z62" s="30"/>
      <c r="AA62" s="30"/>
      <c r="AC62" s="30"/>
      <c r="AD62" s="30"/>
      <c r="AE62" s="30"/>
      <c r="AF62" s="30"/>
      <c r="AG62" s="30"/>
      <c r="AH62" s="30"/>
      <c r="AI62" s="30"/>
      <c r="AJ62" s="30"/>
      <c r="AK62" s="30"/>
      <c r="AL62" s="30"/>
      <c r="AM62" s="30"/>
      <c r="AN62" s="30"/>
      <c r="AP62" s="30"/>
      <c r="AQ62" s="30"/>
      <c r="AR62" s="30"/>
      <c r="AS62" s="30"/>
      <c r="AT62" s="30"/>
      <c r="AU62" s="30"/>
      <c r="AV62" s="30"/>
      <c r="AW62" s="30"/>
      <c r="AX62" s="30"/>
      <c r="AY62" s="30"/>
      <c r="AZ62" s="30"/>
      <c r="BA62" s="30"/>
      <c r="BC62" s="30"/>
      <c r="BD62" s="30"/>
      <c r="BE62" s="30"/>
      <c r="BF62" s="30"/>
      <c r="BG62" s="30"/>
      <c r="BH62" s="30"/>
      <c r="BI62" s="30"/>
      <c r="BJ62" s="30"/>
      <c r="BK62" s="30"/>
      <c r="BL62" s="30"/>
      <c r="BM62" s="30"/>
      <c r="BN62" s="30"/>
      <c r="BP62" s="30"/>
      <c r="BQ62" s="30"/>
      <c r="BR62" s="30"/>
      <c r="BS62" s="30"/>
      <c r="BT62" s="30"/>
      <c r="BU62" s="30"/>
      <c r="BV62" s="30"/>
      <c r="BW62" s="30"/>
    </row>
    <row r="63" spans="2:75" ht="15.75" customHeight="1">
      <c r="B63" s="214"/>
      <c r="C63" s="213" t="s">
        <v>93</v>
      </c>
      <c r="D63" s="1298"/>
      <c r="E63" s="1298"/>
      <c r="F63" s="1298"/>
      <c r="G63" s="1298"/>
      <c r="H63" s="1299"/>
      <c r="I63" s="10"/>
      <c r="J63" s="10"/>
      <c r="K63" s="10"/>
      <c r="L63" s="10"/>
      <c r="M63" s="10"/>
      <c r="N63" s="10"/>
      <c r="O63" s="328"/>
      <c r="P63" s="30"/>
      <c r="Q63" s="30"/>
      <c r="R63" s="30"/>
      <c r="S63" s="30"/>
      <c r="T63" s="30"/>
      <c r="U63" s="30"/>
      <c r="V63" s="30"/>
      <c r="W63" s="30"/>
      <c r="X63" s="30"/>
      <c r="Y63" s="30"/>
      <c r="Z63" s="30"/>
      <c r="AA63" s="30"/>
      <c r="AC63" s="30"/>
      <c r="AD63" s="30"/>
      <c r="AE63" s="30"/>
      <c r="AF63" s="30"/>
      <c r="AG63" s="30"/>
      <c r="AH63" s="30"/>
      <c r="AI63" s="30"/>
      <c r="AJ63" s="30"/>
      <c r="AK63" s="30"/>
      <c r="AL63" s="30"/>
      <c r="AM63" s="30"/>
      <c r="AN63" s="30"/>
      <c r="AP63" s="30"/>
      <c r="AQ63" s="30"/>
      <c r="AR63" s="30"/>
      <c r="AS63" s="30"/>
      <c r="AT63" s="30"/>
      <c r="AU63" s="30"/>
      <c r="AV63" s="30"/>
      <c r="AW63" s="30"/>
      <c r="AX63" s="30"/>
      <c r="AY63" s="30"/>
      <c r="AZ63" s="30"/>
      <c r="BA63" s="30"/>
      <c r="BC63" s="30"/>
      <c r="BD63" s="30"/>
      <c r="BE63" s="30"/>
      <c r="BF63" s="30"/>
      <c r="BG63" s="30"/>
      <c r="BH63" s="30"/>
      <c r="BI63" s="30"/>
      <c r="BJ63" s="30"/>
      <c r="BK63" s="30"/>
      <c r="BL63" s="30"/>
      <c r="BM63" s="30"/>
      <c r="BN63" s="30"/>
      <c r="BP63" s="30"/>
      <c r="BQ63" s="30"/>
      <c r="BR63" s="30"/>
      <c r="BS63" s="30"/>
      <c r="BT63" s="30"/>
      <c r="BU63" s="30"/>
      <c r="BV63" s="30"/>
      <c r="BW63" s="30"/>
    </row>
    <row r="64" spans="2:75" ht="15.75" customHeight="1">
      <c r="B64" s="214"/>
      <c r="C64" s="473" t="s">
        <v>94</v>
      </c>
      <c r="D64" s="1298"/>
      <c r="E64" s="1298"/>
      <c r="F64" s="1298"/>
      <c r="G64" s="1298"/>
      <c r="H64" s="1299"/>
      <c r="I64" s="10"/>
      <c r="J64" s="10"/>
      <c r="K64" s="10"/>
      <c r="L64" s="10"/>
      <c r="M64" s="10"/>
      <c r="N64" s="10"/>
      <c r="O64" s="328"/>
      <c r="P64" s="30"/>
      <c r="Q64" s="30"/>
      <c r="R64" s="30"/>
      <c r="S64" s="30"/>
      <c r="T64" s="30"/>
      <c r="U64" s="30"/>
      <c r="V64" s="30"/>
      <c r="W64" s="30"/>
      <c r="X64" s="30"/>
      <c r="Y64" s="30"/>
      <c r="Z64" s="30"/>
      <c r="AA64" s="30"/>
      <c r="AC64" s="30"/>
      <c r="AD64" s="30"/>
      <c r="AE64" s="30"/>
      <c r="AF64" s="30"/>
      <c r="AG64" s="30"/>
      <c r="AH64" s="30"/>
      <c r="AI64" s="30"/>
      <c r="AJ64" s="30"/>
      <c r="AK64" s="30"/>
      <c r="AL64" s="30"/>
      <c r="AM64" s="30"/>
      <c r="AN64" s="30"/>
      <c r="AP64" s="30"/>
      <c r="AQ64" s="30"/>
      <c r="AR64" s="30"/>
      <c r="AS64" s="30"/>
      <c r="AT64" s="30"/>
      <c r="AU64" s="30"/>
      <c r="AV64" s="30"/>
      <c r="AW64" s="30"/>
      <c r="AX64" s="30"/>
      <c r="AY64" s="30"/>
      <c r="AZ64" s="30"/>
      <c r="BA64" s="30"/>
      <c r="BC64" s="30"/>
      <c r="BD64" s="30"/>
      <c r="BE64" s="30"/>
      <c r="BF64" s="30"/>
      <c r="BG64" s="30"/>
      <c r="BH64" s="30"/>
      <c r="BI64" s="30"/>
      <c r="BJ64" s="30"/>
      <c r="BK64" s="30"/>
      <c r="BL64" s="30"/>
      <c r="BM64" s="30"/>
      <c r="BN64" s="30"/>
      <c r="BP64" s="30"/>
      <c r="BQ64" s="30"/>
      <c r="BR64" s="30"/>
      <c r="BS64" s="30"/>
      <c r="BT64" s="30"/>
      <c r="BU64" s="30"/>
      <c r="BV64" s="30"/>
      <c r="BW64" s="30"/>
    </row>
    <row r="65" spans="2:75" ht="15.75" customHeight="1">
      <c r="B65" s="214"/>
      <c r="C65" s="474" t="s">
        <v>249</v>
      </c>
      <c r="D65" s="1298">
        <f>D74</f>
        <v>0</v>
      </c>
      <c r="E65" s="1298">
        <f>E74</f>
        <v>0</v>
      </c>
      <c r="F65" s="1298">
        <f t="shared" ref="F65:H65" si="12">F74</f>
        <v>0</v>
      </c>
      <c r="G65" s="1298">
        <f t="shared" si="12"/>
        <v>0</v>
      </c>
      <c r="H65" s="1299">
        <f t="shared" si="12"/>
        <v>0</v>
      </c>
      <c r="I65" s="10"/>
      <c r="J65" s="10"/>
      <c r="K65" s="10"/>
      <c r="L65" s="10"/>
      <c r="M65" s="10"/>
      <c r="N65" s="10"/>
      <c r="O65" s="328"/>
      <c r="P65" s="30"/>
      <c r="Q65" s="30"/>
      <c r="R65" s="30"/>
      <c r="S65" s="30"/>
      <c r="T65" s="30"/>
      <c r="U65" s="30"/>
      <c r="V65" s="30"/>
      <c r="W65" s="30"/>
      <c r="X65" s="30"/>
      <c r="Y65" s="30"/>
      <c r="Z65" s="30"/>
      <c r="AA65" s="30"/>
      <c r="AC65" s="30"/>
      <c r="AD65" s="30"/>
      <c r="AE65" s="30"/>
      <c r="AF65" s="30"/>
      <c r="AG65" s="30"/>
      <c r="AH65" s="30"/>
      <c r="AI65" s="30"/>
      <c r="AJ65" s="30"/>
      <c r="AK65" s="30"/>
      <c r="AL65" s="30"/>
      <c r="AM65" s="30"/>
      <c r="AN65" s="30"/>
      <c r="AP65" s="30"/>
      <c r="AQ65" s="30"/>
      <c r="AR65" s="30"/>
      <c r="AS65" s="30"/>
      <c r="AT65" s="30"/>
      <c r="AU65" s="30"/>
      <c r="AV65" s="30"/>
      <c r="AW65" s="30"/>
      <c r="AX65" s="30"/>
      <c r="AY65" s="30"/>
      <c r="AZ65" s="30"/>
      <c r="BA65" s="30"/>
      <c r="BC65" s="30"/>
      <c r="BD65" s="30"/>
      <c r="BE65" s="30"/>
      <c r="BF65" s="30"/>
      <c r="BG65" s="30"/>
      <c r="BH65" s="30"/>
      <c r="BI65" s="30"/>
      <c r="BJ65" s="30"/>
      <c r="BK65" s="30"/>
      <c r="BL65" s="30"/>
      <c r="BM65" s="30"/>
      <c r="BN65" s="30"/>
      <c r="BP65" s="30"/>
      <c r="BQ65" s="30"/>
      <c r="BR65" s="30"/>
      <c r="BS65" s="30"/>
      <c r="BT65" s="30"/>
      <c r="BU65" s="30"/>
      <c r="BV65" s="30"/>
      <c r="BW65" s="30"/>
    </row>
    <row r="66" spans="2:75" ht="15.75" customHeight="1" thickBot="1">
      <c r="B66" s="214"/>
      <c r="C66" s="475" t="s">
        <v>84</v>
      </c>
      <c r="D66" s="1303">
        <f>SUM(D58:D65)</f>
        <v>0</v>
      </c>
      <c r="E66" s="1303">
        <f>SUM(E58:E65)</f>
        <v>0</v>
      </c>
      <c r="F66" s="1303">
        <f t="shared" ref="F66:H66" si="13">SUM(F58:F65)</f>
        <v>0</v>
      </c>
      <c r="G66" s="1303">
        <f t="shared" si="13"/>
        <v>0</v>
      </c>
      <c r="H66" s="1304">
        <f t="shared" si="13"/>
        <v>0</v>
      </c>
      <c r="I66" s="10"/>
      <c r="J66" s="10"/>
      <c r="K66" s="10"/>
      <c r="L66" s="10"/>
      <c r="M66" s="10"/>
      <c r="N66" s="10"/>
      <c r="O66" s="328"/>
      <c r="P66" s="30"/>
      <c r="Q66" s="30"/>
      <c r="R66" s="30"/>
      <c r="S66" s="30"/>
      <c r="T66" s="30"/>
      <c r="U66" s="30"/>
      <c r="V66" s="30"/>
      <c r="W66" s="30"/>
      <c r="X66" s="30"/>
      <c r="Y66" s="30"/>
      <c r="Z66" s="30"/>
      <c r="AA66" s="30"/>
      <c r="AC66" s="30"/>
      <c r="AD66" s="30"/>
      <c r="AE66" s="30"/>
      <c r="AF66" s="30"/>
      <c r="AG66" s="30"/>
      <c r="AH66" s="30"/>
      <c r="AI66" s="30"/>
      <c r="AJ66" s="30"/>
      <c r="AK66" s="30"/>
      <c r="AL66" s="30"/>
      <c r="AM66" s="30"/>
      <c r="AN66" s="30"/>
      <c r="AP66" s="30"/>
      <c r="AQ66" s="30"/>
      <c r="AR66" s="30"/>
      <c r="AS66" s="30"/>
      <c r="AT66" s="30"/>
      <c r="AU66" s="30"/>
      <c r="AV66" s="30"/>
      <c r="AW66" s="30"/>
      <c r="AX66" s="30"/>
      <c r="AY66" s="30"/>
      <c r="AZ66" s="30"/>
      <c r="BA66" s="30"/>
      <c r="BC66" s="30"/>
      <c r="BD66" s="30"/>
      <c r="BE66" s="30"/>
      <c r="BF66" s="30"/>
      <c r="BG66" s="30"/>
      <c r="BH66" s="30"/>
      <c r="BI66" s="30"/>
      <c r="BJ66" s="30"/>
      <c r="BK66" s="30"/>
      <c r="BL66" s="30"/>
      <c r="BM66" s="30"/>
      <c r="BN66" s="30"/>
      <c r="BP66" s="30"/>
      <c r="BQ66" s="30"/>
      <c r="BR66" s="30"/>
      <c r="BS66" s="30"/>
      <c r="BT66" s="30"/>
      <c r="BU66" s="30"/>
      <c r="BV66" s="30"/>
      <c r="BW66" s="30"/>
    </row>
    <row r="67" spans="2:75" ht="15.75" customHeight="1">
      <c r="B67" s="214"/>
      <c r="C67" s="10"/>
      <c r="D67" s="31"/>
      <c r="E67" s="31"/>
      <c r="F67" s="31"/>
      <c r="G67" s="31"/>
      <c r="H67" s="31"/>
      <c r="I67" s="10"/>
      <c r="J67" s="10"/>
      <c r="K67" s="10"/>
      <c r="L67" s="10"/>
      <c r="M67" s="10"/>
      <c r="N67" s="10"/>
      <c r="O67" s="328"/>
      <c r="P67" s="30"/>
      <c r="Q67" s="30"/>
      <c r="R67" s="30"/>
      <c r="S67" s="30"/>
      <c r="T67" s="30"/>
      <c r="U67" s="30"/>
      <c r="V67" s="30"/>
      <c r="W67" s="30"/>
      <c r="X67" s="30"/>
      <c r="Y67" s="30"/>
      <c r="Z67" s="30"/>
      <c r="AA67" s="30"/>
      <c r="AC67" s="30"/>
      <c r="AD67" s="30"/>
      <c r="AE67" s="30"/>
      <c r="AF67" s="30"/>
      <c r="AG67" s="30"/>
      <c r="AH67" s="30"/>
      <c r="AI67" s="30"/>
      <c r="AJ67" s="30"/>
      <c r="AK67" s="30"/>
      <c r="AL67" s="30"/>
      <c r="AM67" s="30"/>
      <c r="AN67" s="30"/>
      <c r="AP67" s="30"/>
      <c r="AQ67" s="30"/>
      <c r="AR67" s="30"/>
      <c r="AS67" s="30"/>
      <c r="AT67" s="30"/>
      <c r="AU67" s="30"/>
      <c r="AV67" s="30"/>
      <c r="AW67" s="30"/>
      <c r="AX67" s="30"/>
      <c r="AY67" s="30"/>
      <c r="AZ67" s="30"/>
      <c r="BA67" s="30"/>
      <c r="BC67" s="30"/>
      <c r="BD67" s="30"/>
      <c r="BE67" s="30"/>
      <c r="BF67" s="30"/>
      <c r="BG67" s="30"/>
      <c r="BH67" s="30"/>
      <c r="BI67" s="30"/>
      <c r="BJ67" s="30"/>
      <c r="BK67" s="30"/>
      <c r="BL67" s="30"/>
      <c r="BM67" s="30"/>
      <c r="BN67" s="30"/>
      <c r="BP67" s="30"/>
      <c r="BQ67" s="30"/>
      <c r="BR67" s="30"/>
      <c r="BS67" s="30"/>
      <c r="BT67" s="30"/>
      <c r="BU67" s="30"/>
      <c r="BV67" s="30"/>
      <c r="BW67" s="30"/>
    </row>
    <row r="68" spans="2:75" ht="15.75" customHeight="1" thickBot="1">
      <c r="B68" s="214"/>
      <c r="C68" s="788" t="s">
        <v>858</v>
      </c>
      <c r="D68" s="31"/>
      <c r="E68" s="31"/>
      <c r="F68" s="31"/>
      <c r="G68" s="31"/>
      <c r="H68" s="31"/>
      <c r="I68" s="10"/>
      <c r="J68" s="10"/>
      <c r="K68" s="10"/>
      <c r="L68" s="10"/>
      <c r="M68" s="10"/>
      <c r="N68" s="10"/>
      <c r="O68" s="328"/>
      <c r="P68" s="30"/>
      <c r="Q68" s="30"/>
      <c r="R68" s="30"/>
      <c r="S68" s="30"/>
      <c r="T68" s="30"/>
      <c r="U68" s="30"/>
      <c r="V68" s="30"/>
      <c r="W68" s="30"/>
      <c r="X68" s="30"/>
      <c r="Y68" s="30"/>
      <c r="Z68" s="30"/>
      <c r="AA68" s="30"/>
      <c r="AC68" s="30"/>
      <c r="AD68" s="30"/>
      <c r="AE68" s="30"/>
      <c r="AF68" s="30"/>
      <c r="AG68" s="30"/>
      <c r="AH68" s="30"/>
      <c r="AI68" s="30"/>
      <c r="AJ68" s="30"/>
      <c r="AK68" s="30"/>
      <c r="AL68" s="30"/>
      <c r="AM68" s="30"/>
      <c r="AN68" s="30"/>
      <c r="AP68" s="30"/>
      <c r="AQ68" s="30"/>
      <c r="AR68" s="30"/>
      <c r="AS68" s="30"/>
      <c r="AT68" s="30"/>
      <c r="AU68" s="30"/>
      <c r="AV68" s="30"/>
      <c r="AW68" s="30"/>
      <c r="AX68" s="30"/>
      <c r="AY68" s="30"/>
      <c r="AZ68" s="30"/>
      <c r="BA68" s="30"/>
      <c r="BC68" s="30"/>
      <c r="BD68" s="30"/>
      <c r="BE68" s="30"/>
      <c r="BF68" s="30"/>
      <c r="BG68" s="30"/>
      <c r="BH68" s="30"/>
      <c r="BI68" s="30"/>
      <c r="BJ68" s="30"/>
      <c r="BK68" s="30"/>
      <c r="BL68" s="30"/>
      <c r="BM68" s="30"/>
      <c r="BN68" s="30"/>
      <c r="BP68" s="30"/>
      <c r="BQ68" s="30"/>
      <c r="BR68" s="30"/>
      <c r="BS68" s="30"/>
      <c r="BT68" s="30"/>
      <c r="BU68" s="30"/>
      <c r="BV68" s="30"/>
      <c r="BW68" s="30"/>
    </row>
    <row r="69" spans="2:75" ht="15.75" customHeight="1">
      <c r="B69" s="214"/>
      <c r="C69" s="472" t="s">
        <v>562</v>
      </c>
      <c r="D69" s="756" t="s">
        <v>37</v>
      </c>
      <c r="E69" s="756" t="s">
        <v>37</v>
      </c>
      <c r="F69" s="756" t="s">
        <v>37</v>
      </c>
      <c r="G69" s="756" t="s">
        <v>37</v>
      </c>
      <c r="H69" s="757" t="s">
        <v>37</v>
      </c>
      <c r="I69" s="10"/>
      <c r="J69" s="10"/>
      <c r="K69" s="10"/>
      <c r="L69" s="10"/>
      <c r="M69" s="10"/>
      <c r="N69" s="10"/>
      <c r="O69" s="328"/>
      <c r="P69" s="30"/>
      <c r="Q69" s="30"/>
      <c r="R69" s="30"/>
      <c r="S69" s="30"/>
      <c r="T69" s="30"/>
      <c r="U69" s="30"/>
      <c r="V69" s="30"/>
      <c r="W69" s="30"/>
      <c r="X69" s="30"/>
      <c r="Y69" s="30"/>
      <c r="Z69" s="30"/>
      <c r="AA69" s="30"/>
      <c r="AC69" s="30"/>
      <c r="AD69" s="30"/>
      <c r="AE69" s="30"/>
      <c r="AF69" s="30"/>
      <c r="AG69" s="30"/>
      <c r="AH69" s="30"/>
      <c r="AI69" s="30"/>
      <c r="AJ69" s="30"/>
      <c r="AK69" s="30"/>
      <c r="AL69" s="30"/>
      <c r="AM69" s="30"/>
      <c r="AN69" s="30"/>
      <c r="AP69" s="30"/>
      <c r="AQ69" s="30"/>
      <c r="AR69" s="30"/>
      <c r="AS69" s="30"/>
      <c r="AT69" s="30"/>
      <c r="AU69" s="30"/>
      <c r="AV69" s="30"/>
      <c r="AW69" s="30"/>
      <c r="AX69" s="30"/>
      <c r="AY69" s="30"/>
      <c r="AZ69" s="30"/>
      <c r="BA69" s="30"/>
      <c r="BC69" s="30"/>
      <c r="BD69" s="30"/>
      <c r="BE69" s="30"/>
      <c r="BF69" s="30"/>
      <c r="BG69" s="30"/>
      <c r="BH69" s="30"/>
      <c r="BI69" s="30"/>
      <c r="BJ69" s="30"/>
      <c r="BK69" s="30"/>
      <c r="BL69" s="30"/>
      <c r="BM69" s="30"/>
      <c r="BN69" s="30"/>
      <c r="BP69" s="30"/>
      <c r="BQ69" s="30"/>
      <c r="BR69" s="30"/>
      <c r="BS69" s="30"/>
      <c r="BT69" s="30"/>
      <c r="BU69" s="30"/>
      <c r="BV69" s="30"/>
      <c r="BW69" s="30"/>
    </row>
    <row r="70" spans="2:75" ht="15.75" customHeight="1">
      <c r="B70" s="214"/>
      <c r="C70" s="476" t="s">
        <v>85</v>
      </c>
      <c r="D70" s="1298"/>
      <c r="E70" s="1298"/>
      <c r="F70" s="1298"/>
      <c r="G70" s="1298"/>
      <c r="H70" s="1299"/>
      <c r="I70" s="10"/>
      <c r="J70" s="10"/>
      <c r="K70" s="10"/>
      <c r="L70" s="10"/>
      <c r="M70" s="10"/>
      <c r="N70" s="10"/>
      <c r="O70" s="328"/>
      <c r="P70" s="30"/>
      <c r="Q70" s="30"/>
      <c r="R70" s="30"/>
      <c r="S70" s="30"/>
      <c r="T70" s="30"/>
      <c r="U70" s="30"/>
      <c r="V70" s="30"/>
      <c r="W70" s="30"/>
      <c r="X70" s="30"/>
      <c r="Y70" s="30"/>
      <c r="Z70" s="30"/>
      <c r="AA70" s="30"/>
      <c r="AC70" s="30"/>
      <c r="AD70" s="30"/>
      <c r="AE70" s="30"/>
      <c r="AF70" s="30"/>
      <c r="AG70" s="30"/>
      <c r="AH70" s="30"/>
      <c r="AI70" s="30"/>
      <c r="AJ70" s="30"/>
      <c r="AK70" s="30"/>
      <c r="AL70" s="30"/>
      <c r="AM70" s="30"/>
      <c r="AN70" s="30"/>
      <c r="AP70" s="30"/>
      <c r="AQ70" s="30"/>
      <c r="AR70" s="30"/>
      <c r="AS70" s="30"/>
      <c r="AT70" s="30"/>
      <c r="AU70" s="30"/>
      <c r="AV70" s="30"/>
      <c r="AW70" s="30"/>
      <c r="AX70" s="30"/>
      <c r="AY70" s="30"/>
      <c r="AZ70" s="30"/>
      <c r="BA70" s="30"/>
      <c r="BC70" s="30"/>
      <c r="BD70" s="30"/>
      <c r="BE70" s="30"/>
      <c r="BF70" s="30"/>
      <c r="BG70" s="30"/>
      <c r="BH70" s="30"/>
      <c r="BI70" s="30"/>
      <c r="BJ70" s="30"/>
      <c r="BK70" s="30"/>
      <c r="BL70" s="30"/>
      <c r="BM70" s="30"/>
      <c r="BN70" s="30"/>
      <c r="BP70" s="30"/>
      <c r="BQ70" s="30"/>
      <c r="BR70" s="30"/>
      <c r="BS70" s="30"/>
      <c r="BT70" s="30"/>
      <c r="BU70" s="30"/>
      <c r="BV70" s="30"/>
      <c r="BW70" s="30"/>
    </row>
    <row r="71" spans="2:75" ht="15.75" customHeight="1">
      <c r="B71" s="214"/>
      <c r="C71" s="477" t="s">
        <v>130</v>
      </c>
      <c r="D71" s="1298"/>
      <c r="E71" s="1298"/>
      <c r="F71" s="1298"/>
      <c r="G71" s="1298"/>
      <c r="H71" s="1299"/>
      <c r="I71" s="10"/>
      <c r="J71" s="10"/>
      <c r="K71" s="10"/>
      <c r="L71" s="10"/>
      <c r="M71" s="10"/>
      <c r="N71" s="10"/>
      <c r="O71" s="328"/>
      <c r="P71" s="30"/>
      <c r="Q71" s="30"/>
      <c r="R71" s="30"/>
      <c r="S71" s="30"/>
      <c r="T71" s="30"/>
      <c r="U71" s="30"/>
      <c r="V71" s="30"/>
      <c r="W71" s="30"/>
      <c r="X71" s="30"/>
      <c r="Y71" s="30"/>
      <c r="Z71" s="30"/>
      <c r="AA71" s="30"/>
      <c r="AC71" s="30"/>
      <c r="AD71" s="30"/>
      <c r="AE71" s="30"/>
      <c r="AF71" s="30"/>
      <c r="AG71" s="30"/>
      <c r="AH71" s="30"/>
      <c r="AI71" s="30"/>
      <c r="AJ71" s="30"/>
      <c r="AK71" s="30"/>
      <c r="AL71" s="30"/>
      <c r="AM71" s="30"/>
      <c r="AN71" s="30"/>
      <c r="AP71" s="30"/>
      <c r="AQ71" s="30"/>
      <c r="AR71" s="30"/>
      <c r="AS71" s="30"/>
      <c r="AT71" s="30"/>
      <c r="AU71" s="30"/>
      <c r="AV71" s="30"/>
      <c r="AW71" s="30"/>
      <c r="AX71" s="30"/>
      <c r="AY71" s="30"/>
      <c r="AZ71" s="30"/>
      <c r="BA71" s="30"/>
      <c r="BC71" s="30"/>
      <c r="BD71" s="30"/>
      <c r="BE71" s="30"/>
      <c r="BF71" s="30"/>
      <c r="BG71" s="30"/>
      <c r="BH71" s="30"/>
      <c r="BI71" s="30"/>
      <c r="BJ71" s="30"/>
      <c r="BK71" s="30"/>
      <c r="BL71" s="30"/>
      <c r="BM71" s="30"/>
      <c r="BN71" s="30"/>
      <c r="BP71" s="30"/>
      <c r="BQ71" s="30"/>
      <c r="BR71" s="30"/>
      <c r="BS71" s="30"/>
      <c r="BT71" s="30"/>
      <c r="BU71" s="30"/>
      <c r="BV71" s="30"/>
      <c r="BW71" s="30"/>
    </row>
    <row r="72" spans="2:75" ht="15.75" customHeight="1">
      <c r="B72" s="214"/>
      <c r="C72" s="478" t="s">
        <v>250</v>
      </c>
      <c r="D72" s="1298"/>
      <c r="E72" s="1298"/>
      <c r="F72" s="1298"/>
      <c r="G72" s="1298"/>
      <c r="H72" s="1299"/>
      <c r="I72" s="10"/>
      <c r="J72" s="10"/>
      <c r="K72" s="10"/>
      <c r="L72" s="10"/>
      <c r="M72" s="10"/>
      <c r="N72" s="10"/>
      <c r="O72" s="328"/>
      <c r="P72" s="30"/>
      <c r="Q72" s="30"/>
      <c r="R72" s="30"/>
      <c r="S72" s="30"/>
      <c r="T72" s="30"/>
      <c r="U72" s="30"/>
      <c r="V72" s="30"/>
      <c r="W72" s="30"/>
      <c r="X72" s="30"/>
      <c r="Y72" s="30"/>
      <c r="Z72" s="30"/>
      <c r="AA72" s="30"/>
      <c r="AC72" s="30"/>
      <c r="AD72" s="30"/>
      <c r="AE72" s="30"/>
      <c r="AF72" s="30"/>
      <c r="AG72" s="30"/>
      <c r="AH72" s="30"/>
      <c r="AI72" s="30"/>
      <c r="AJ72" s="30"/>
      <c r="AK72" s="30"/>
      <c r="AL72" s="30"/>
      <c r="AM72" s="30"/>
      <c r="AN72" s="30"/>
      <c r="AP72" s="30"/>
      <c r="AQ72" s="30"/>
      <c r="AR72" s="30"/>
      <c r="AS72" s="30"/>
      <c r="AT72" s="30"/>
      <c r="AU72" s="30"/>
      <c r="AV72" s="30"/>
      <c r="AW72" s="30"/>
      <c r="AX72" s="30"/>
      <c r="AY72" s="30"/>
      <c r="AZ72" s="30"/>
      <c r="BA72" s="30"/>
      <c r="BC72" s="30"/>
      <c r="BD72" s="30"/>
      <c r="BE72" s="30"/>
      <c r="BF72" s="30"/>
      <c r="BG72" s="30"/>
      <c r="BH72" s="30"/>
      <c r="BI72" s="30"/>
      <c r="BJ72" s="30"/>
      <c r="BK72" s="30"/>
      <c r="BL72" s="30"/>
      <c r="BM72" s="30"/>
      <c r="BN72" s="30"/>
      <c r="BP72" s="30"/>
      <c r="BQ72" s="30"/>
      <c r="BR72" s="30"/>
      <c r="BS72" s="30"/>
      <c r="BT72" s="30"/>
      <c r="BU72" s="30"/>
      <c r="BV72" s="30"/>
      <c r="BW72" s="30"/>
    </row>
    <row r="73" spans="2:75" ht="15.75" customHeight="1">
      <c r="B73" s="214"/>
      <c r="C73" s="479" t="s">
        <v>131</v>
      </c>
      <c r="D73" s="1298"/>
      <c r="E73" s="1298"/>
      <c r="F73" s="1298"/>
      <c r="G73" s="1298"/>
      <c r="H73" s="1299"/>
      <c r="I73" s="10"/>
      <c r="J73" s="10"/>
      <c r="K73" s="10"/>
      <c r="L73" s="10"/>
      <c r="M73" s="10"/>
      <c r="N73" s="10"/>
      <c r="O73" s="328"/>
    </row>
    <row r="74" spans="2:75" ht="15.75" customHeight="1" thickBot="1">
      <c r="B74" s="214"/>
      <c r="C74" s="475" t="s">
        <v>84</v>
      </c>
      <c r="D74" s="1303">
        <f>SUM(D70:D73)</f>
        <v>0</v>
      </c>
      <c r="E74" s="1303">
        <f>SUM(E70:E73)</f>
        <v>0</v>
      </c>
      <c r="F74" s="1303">
        <f t="shared" ref="F74:H74" si="14">SUM(F70:F73)</f>
        <v>0</v>
      </c>
      <c r="G74" s="1303">
        <f t="shared" si="14"/>
        <v>0</v>
      </c>
      <c r="H74" s="1304">
        <f t="shared" si="14"/>
        <v>0</v>
      </c>
      <c r="I74" s="10"/>
      <c r="J74" s="10"/>
      <c r="K74" s="10"/>
      <c r="L74" s="10"/>
      <c r="M74" s="10"/>
      <c r="N74" s="10"/>
      <c r="O74" s="328"/>
    </row>
    <row r="75" spans="2:75" ht="15.75" customHeight="1">
      <c r="B75" s="214"/>
      <c r="C75" s="31"/>
      <c r="D75" s="31"/>
      <c r="E75" s="31"/>
      <c r="F75" s="31"/>
      <c r="G75" s="31"/>
      <c r="H75" s="31"/>
      <c r="I75" s="31"/>
      <c r="J75" s="10"/>
      <c r="K75" s="10"/>
      <c r="L75" s="10"/>
      <c r="M75" s="10"/>
      <c r="N75" s="10"/>
      <c r="O75" s="328"/>
    </row>
    <row r="76" spans="2:75" ht="15.75" customHeight="1">
      <c r="B76" s="214"/>
      <c r="C76" s="330"/>
      <c r="D76" s="331"/>
      <c r="E76" s="331"/>
      <c r="F76" s="331"/>
      <c r="G76" s="331"/>
      <c r="H76" s="331"/>
      <c r="I76" s="331"/>
      <c r="J76" s="331"/>
      <c r="K76" s="331"/>
      <c r="L76" s="331"/>
      <c r="M76" s="331"/>
      <c r="N76" s="331"/>
      <c r="O76" s="329"/>
    </row>
    <row r="77" spans="2:75" ht="15.75" customHeight="1" thickBot="1">
      <c r="B77" s="214"/>
      <c r="C77" s="330" t="s">
        <v>859</v>
      </c>
      <c r="D77" s="331"/>
      <c r="E77" s="331"/>
      <c r="F77" s="331"/>
      <c r="G77" s="331"/>
      <c r="H77" s="331"/>
      <c r="I77" s="331"/>
      <c r="J77" s="331"/>
      <c r="K77" s="331"/>
      <c r="L77" s="331"/>
      <c r="M77" s="331"/>
      <c r="N77" s="331"/>
      <c r="O77" s="329"/>
    </row>
    <row r="78" spans="2:75" ht="65.25" thickBot="1">
      <c r="B78" s="214"/>
      <c r="C78" s="44"/>
      <c r="D78" s="1732"/>
      <c r="E78" s="1733"/>
      <c r="F78" s="1733"/>
      <c r="G78" s="1733"/>
      <c r="H78" s="1734"/>
      <c r="I78" s="1735" t="s">
        <v>246</v>
      </c>
      <c r="J78" s="1736"/>
      <c r="K78" s="480" t="s">
        <v>247</v>
      </c>
      <c r="N78" s="333"/>
      <c r="O78" s="216"/>
    </row>
    <row r="79" spans="2:75" ht="39" thickBot="1">
      <c r="B79" s="214"/>
      <c r="C79" s="217"/>
      <c r="D79" s="481" t="s">
        <v>80</v>
      </c>
      <c r="E79" s="481" t="s">
        <v>81</v>
      </c>
      <c r="F79" s="481" t="s">
        <v>82</v>
      </c>
      <c r="G79" s="481" t="s">
        <v>4</v>
      </c>
      <c r="H79" s="481" t="s">
        <v>83</v>
      </c>
      <c r="I79" s="482" t="s">
        <v>190</v>
      </c>
      <c r="J79" s="481" t="s">
        <v>84</v>
      </c>
      <c r="K79" s="483" t="s">
        <v>84</v>
      </c>
      <c r="N79" s="333"/>
      <c r="O79" s="215"/>
    </row>
    <row r="80" spans="2:75" ht="15.75" customHeight="1" thickBot="1">
      <c r="B80" s="214"/>
      <c r="D80" s="758" t="s">
        <v>37</v>
      </c>
      <c r="E80" s="758" t="s">
        <v>37</v>
      </c>
      <c r="F80" s="758" t="s">
        <v>37</v>
      </c>
      <c r="G80" s="758" t="s">
        <v>37</v>
      </c>
      <c r="H80" s="758" t="s">
        <v>37</v>
      </c>
      <c r="I80" s="759" t="s">
        <v>37</v>
      </c>
      <c r="J80" s="758" t="s">
        <v>37</v>
      </c>
      <c r="K80" s="759" t="s">
        <v>37</v>
      </c>
      <c r="N80" s="333"/>
      <c r="O80" s="215"/>
    </row>
    <row r="81" spans="2:75" ht="15.75" customHeight="1">
      <c r="B81" s="214"/>
      <c r="C81" s="760" t="s">
        <v>700</v>
      </c>
      <c r="D81" s="1300"/>
      <c r="E81" s="1300"/>
      <c r="F81" s="1300"/>
      <c r="G81" s="1300"/>
      <c r="H81" s="1300"/>
      <c r="I81" s="1301"/>
      <c r="J81" s="1300"/>
      <c r="K81" s="1301"/>
      <c r="N81" s="333"/>
      <c r="O81" s="215"/>
    </row>
    <row r="82" spans="2:75" ht="15.75" customHeight="1">
      <c r="B82" s="214"/>
      <c r="C82" s="761" t="s">
        <v>268</v>
      </c>
      <c r="D82" s="1298"/>
      <c r="E82" s="1298"/>
      <c r="F82" s="1298"/>
      <c r="G82" s="1298"/>
      <c r="H82" s="1298"/>
      <c r="I82" s="1302"/>
      <c r="J82" s="1298"/>
      <c r="K82" s="1302"/>
      <c r="N82" s="333"/>
      <c r="O82" s="215"/>
    </row>
    <row r="83" spans="2:75" ht="15.75" customHeight="1">
      <c r="B83" s="214"/>
      <c r="C83" s="748" t="s">
        <v>269</v>
      </c>
      <c r="D83" s="1298"/>
      <c r="E83" s="1298"/>
      <c r="F83" s="1298"/>
      <c r="G83" s="1298"/>
      <c r="H83" s="1298"/>
      <c r="I83" s="1302"/>
      <c r="J83" s="1298"/>
      <c r="K83" s="1302"/>
      <c r="N83" s="333"/>
      <c r="O83" s="215"/>
    </row>
    <row r="84" spans="2:75">
      <c r="B84" s="214"/>
      <c r="C84" s="748" t="s">
        <v>270</v>
      </c>
      <c r="D84" s="1298"/>
      <c r="E84" s="1298"/>
      <c r="F84" s="1298"/>
      <c r="G84" s="1298"/>
      <c r="H84" s="1298"/>
      <c r="I84" s="1302"/>
      <c r="J84" s="1298"/>
      <c r="K84" s="1302"/>
      <c r="N84" s="333"/>
      <c r="O84" s="215"/>
    </row>
    <row r="85" spans="2:75">
      <c r="B85" s="214"/>
      <c r="C85" s="748" t="s">
        <v>271</v>
      </c>
      <c r="D85" s="1298"/>
      <c r="E85" s="1298"/>
      <c r="F85" s="1298"/>
      <c r="G85" s="1298"/>
      <c r="H85" s="1298"/>
      <c r="I85" s="1302"/>
      <c r="J85" s="1298"/>
      <c r="K85" s="1302"/>
      <c r="N85" s="333"/>
      <c r="O85" s="215"/>
    </row>
    <row r="86" spans="2:75">
      <c r="B86" s="214"/>
      <c r="N86" s="333"/>
      <c r="O86" s="215"/>
    </row>
    <row r="87" spans="2:75" ht="15.75" customHeight="1">
      <c r="B87" s="214"/>
      <c r="N87" s="333"/>
      <c r="O87" s="215"/>
    </row>
    <row r="88" spans="2:75" ht="15.75" customHeight="1">
      <c r="B88" s="214"/>
      <c r="N88" s="333"/>
      <c r="O88" s="215"/>
    </row>
    <row r="89" spans="2:75" ht="15.75" customHeight="1">
      <c r="B89" s="214"/>
      <c r="N89" s="333"/>
      <c r="O89" s="215"/>
    </row>
    <row r="90" spans="2:75" ht="15.75" customHeight="1">
      <c r="B90" s="214"/>
      <c r="N90" s="333"/>
      <c r="O90" s="215"/>
    </row>
    <row r="91" spans="2:75" ht="15.75" customHeight="1">
      <c r="B91" s="214"/>
      <c r="N91" s="333"/>
      <c r="O91" s="215"/>
    </row>
    <row r="92" spans="2:75" ht="15.75" customHeight="1">
      <c r="B92" s="214"/>
      <c r="N92" s="10"/>
      <c r="O92" s="215"/>
    </row>
    <row r="93" spans="2:75" ht="15.75" customHeight="1">
      <c r="B93" s="484"/>
      <c r="C93" s="485"/>
      <c r="D93" s="485"/>
      <c r="E93" s="485"/>
      <c r="F93" s="485"/>
      <c r="G93" s="485"/>
      <c r="H93" s="485"/>
      <c r="I93" s="485"/>
      <c r="J93" s="485"/>
      <c r="K93" s="485"/>
      <c r="L93" s="485"/>
      <c r="M93" s="485"/>
      <c r="N93" s="485"/>
      <c r="O93" s="486"/>
    </row>
    <row r="94" spans="2:75" ht="15.75" customHeight="1"/>
    <row r="95" spans="2:75" ht="18.75" thickBot="1">
      <c r="C95" s="330" t="s">
        <v>860</v>
      </c>
      <c r="D95" s="461"/>
      <c r="E95" s="461"/>
      <c r="F95" s="461"/>
      <c r="G95" s="461"/>
      <c r="H95" s="30"/>
      <c r="I95" s="19"/>
      <c r="J95" s="30"/>
      <c r="K95" s="318"/>
      <c r="L95" s="318"/>
      <c r="M95" s="318"/>
      <c r="N95" s="318"/>
      <c r="O95" s="318"/>
      <c r="P95" s="318"/>
      <c r="Q95" s="318"/>
      <c r="R95" s="318"/>
      <c r="S95" s="318"/>
      <c r="T95" s="318"/>
      <c r="U95" s="30"/>
      <c r="V95" s="30"/>
      <c r="W95" s="30"/>
      <c r="X95" s="30"/>
      <c r="Y95" s="30"/>
      <c r="Z95" s="30"/>
      <c r="AA95" s="30"/>
      <c r="AB95" s="318"/>
      <c r="AC95" s="318"/>
      <c r="AD95" s="318"/>
      <c r="AE95" s="318"/>
      <c r="AF95" s="318"/>
      <c r="AG95" s="318"/>
      <c r="AH95" s="318"/>
      <c r="AI95" s="318"/>
      <c r="AJ95" s="318"/>
      <c r="AK95" s="318"/>
      <c r="AL95" s="30"/>
      <c r="AM95" s="30"/>
      <c r="AN95" s="30"/>
      <c r="AO95" s="30"/>
      <c r="AP95" s="30"/>
      <c r="AQ95" s="30"/>
      <c r="AR95" s="30"/>
      <c r="AS95" s="318"/>
      <c r="AT95" s="318"/>
      <c r="AU95" s="318"/>
      <c r="AV95" s="318"/>
      <c r="AW95" s="318"/>
      <c r="AX95" s="318"/>
      <c r="AY95" s="318"/>
      <c r="AZ95" s="318"/>
      <c r="BA95" s="318"/>
      <c r="BB95" s="318"/>
      <c r="BC95" s="30"/>
      <c r="BD95" s="30"/>
      <c r="BE95" s="30"/>
      <c r="BF95" s="30"/>
      <c r="BG95" s="30"/>
      <c r="BH95" s="30"/>
      <c r="BI95" s="30"/>
      <c r="BJ95" s="318"/>
      <c r="BK95" s="318"/>
      <c r="BL95" s="318"/>
      <c r="BM95" s="318"/>
      <c r="BN95" s="318"/>
      <c r="BO95" s="318"/>
      <c r="BP95" s="318"/>
      <c r="BQ95" s="318"/>
      <c r="BR95" s="318"/>
      <c r="BS95" s="318"/>
      <c r="BT95" s="30"/>
      <c r="BU95" s="30"/>
      <c r="BV95" s="30"/>
      <c r="BW95" s="30"/>
    </row>
    <row r="96" spans="2:75" ht="15.75" thickBot="1">
      <c r="C96" s="199"/>
      <c r="D96" s="1696" t="s">
        <v>700</v>
      </c>
      <c r="E96" s="1697"/>
      <c r="F96" s="1697"/>
      <c r="G96" s="1697"/>
      <c r="H96" s="1697"/>
      <c r="I96" s="1697"/>
      <c r="J96" s="1697"/>
      <c r="K96" s="1697"/>
      <c r="L96" s="1697"/>
      <c r="M96" s="1697"/>
      <c r="N96" s="1698"/>
      <c r="O96" s="22"/>
      <c r="P96" s="1696" t="s">
        <v>268</v>
      </c>
      <c r="Q96" s="1697"/>
      <c r="R96" s="1697"/>
      <c r="S96" s="1697"/>
      <c r="T96" s="1697"/>
      <c r="U96" s="1697"/>
      <c r="V96" s="1697"/>
      <c r="W96" s="1697"/>
      <c r="X96" s="1697"/>
      <c r="Y96" s="1697"/>
      <c r="Z96" s="1698"/>
      <c r="AA96" s="22"/>
      <c r="AB96" s="1696" t="s">
        <v>269</v>
      </c>
      <c r="AC96" s="1697"/>
      <c r="AD96" s="1697"/>
      <c r="AE96" s="1697"/>
      <c r="AF96" s="1697"/>
      <c r="AG96" s="1697"/>
      <c r="AH96" s="1697"/>
      <c r="AI96" s="1697"/>
      <c r="AJ96" s="1697"/>
      <c r="AK96" s="1697"/>
      <c r="AL96" s="1698"/>
      <c r="AM96" s="30"/>
      <c r="AN96" s="1696" t="s">
        <v>270</v>
      </c>
      <c r="AO96" s="1697"/>
      <c r="AP96" s="1697"/>
      <c r="AQ96" s="1697"/>
      <c r="AR96" s="1697"/>
      <c r="AS96" s="1697"/>
      <c r="AT96" s="1697"/>
      <c r="AU96" s="1697"/>
      <c r="AV96" s="1697"/>
      <c r="AW96" s="1697"/>
      <c r="AX96" s="1698"/>
      <c r="AY96" s="43"/>
      <c r="AZ96" s="1696" t="s">
        <v>271</v>
      </c>
      <c r="BA96" s="1697"/>
      <c r="BB96" s="1697"/>
      <c r="BC96" s="1697"/>
      <c r="BD96" s="1697"/>
      <c r="BE96" s="1697"/>
      <c r="BF96" s="1697"/>
      <c r="BG96" s="1697"/>
      <c r="BH96" s="1697"/>
      <c r="BI96" s="1697"/>
      <c r="BJ96" s="1698"/>
      <c r="BK96" s="43"/>
      <c r="BL96" s="43"/>
    </row>
    <row r="97" spans="3:75" ht="15.75" thickBot="1">
      <c r="C97" s="30"/>
      <c r="D97" s="30"/>
      <c r="E97" s="30"/>
      <c r="F97" s="30"/>
      <c r="G97" s="30"/>
      <c r="H97" s="30"/>
      <c r="I97" s="30"/>
      <c r="J97" s="30"/>
      <c r="K97" s="318"/>
      <c r="L97" s="318"/>
      <c r="M97" s="318"/>
      <c r="N97" s="318"/>
      <c r="O97" s="318"/>
      <c r="P97" s="30"/>
      <c r="Q97" s="30"/>
      <c r="R97" s="30"/>
      <c r="S97" s="30"/>
      <c r="T97" s="30"/>
      <c r="U97" s="30"/>
      <c r="V97" s="30"/>
      <c r="W97" s="318"/>
      <c r="X97" s="318"/>
      <c r="Y97" s="318"/>
      <c r="Z97" s="318"/>
      <c r="AA97" s="318"/>
      <c r="AB97" s="318"/>
      <c r="AC97" s="318"/>
      <c r="AD97" s="318"/>
      <c r="AE97" s="318"/>
      <c r="AF97" s="318"/>
      <c r="AG97" s="30"/>
      <c r="AH97" s="30"/>
      <c r="AI97" s="30"/>
      <c r="AJ97" s="30"/>
      <c r="AK97" s="30"/>
      <c r="AL97" s="30"/>
      <c r="AM97" s="30"/>
      <c r="AN97" s="318"/>
      <c r="AO97" s="318"/>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row>
    <row r="98" spans="3:75" ht="65.25" thickBot="1">
      <c r="C98" s="487" t="s">
        <v>587</v>
      </c>
      <c r="D98" s="1729" t="s">
        <v>363</v>
      </c>
      <c r="E98" s="1731"/>
      <c r="F98" s="1731"/>
      <c r="G98" s="1730"/>
      <c r="H98" s="1729" t="s">
        <v>367</v>
      </c>
      <c r="I98" s="1730"/>
      <c r="J98" s="1729" t="s">
        <v>368</v>
      </c>
      <c r="K98" s="1730"/>
      <c r="L98" s="487" t="s">
        <v>364</v>
      </c>
      <c r="M98" s="487" t="s">
        <v>365</v>
      </c>
      <c r="N98" s="488" t="s">
        <v>462</v>
      </c>
      <c r="O98" s="229"/>
      <c r="P98" s="1729" t="s">
        <v>363</v>
      </c>
      <c r="Q98" s="1731"/>
      <c r="R98" s="1731"/>
      <c r="S98" s="1730"/>
      <c r="T98" s="1729" t="s">
        <v>367</v>
      </c>
      <c r="U98" s="1730"/>
      <c r="V98" s="1729" t="s">
        <v>368</v>
      </c>
      <c r="W98" s="1730"/>
      <c r="X98" s="487" t="s">
        <v>364</v>
      </c>
      <c r="Y98" s="487" t="s">
        <v>365</v>
      </c>
      <c r="Z98" s="488" t="s">
        <v>462</v>
      </c>
      <c r="AA98" s="229"/>
      <c r="AB98" s="1729" t="s">
        <v>363</v>
      </c>
      <c r="AC98" s="1731"/>
      <c r="AD98" s="1731"/>
      <c r="AE98" s="1730"/>
      <c r="AF98" s="1729" t="s">
        <v>367</v>
      </c>
      <c r="AG98" s="1730"/>
      <c r="AH98" s="1729" t="s">
        <v>368</v>
      </c>
      <c r="AI98" s="1730"/>
      <c r="AJ98" s="487" t="s">
        <v>364</v>
      </c>
      <c r="AK98" s="487" t="s">
        <v>365</v>
      </c>
      <c r="AL98" s="488" t="s">
        <v>462</v>
      </c>
      <c r="AM98" s="319"/>
      <c r="AN98" s="1729" t="s">
        <v>363</v>
      </c>
      <c r="AO98" s="1731"/>
      <c r="AP98" s="1731"/>
      <c r="AQ98" s="1730"/>
      <c r="AR98" s="1729" t="s">
        <v>367</v>
      </c>
      <c r="AS98" s="1730"/>
      <c r="AT98" s="1729" t="s">
        <v>368</v>
      </c>
      <c r="AU98" s="1730"/>
      <c r="AV98" s="487" t="s">
        <v>364</v>
      </c>
      <c r="AW98" s="487" t="s">
        <v>365</v>
      </c>
      <c r="AX98" s="488" t="s">
        <v>462</v>
      </c>
      <c r="AY98" s="229"/>
      <c r="AZ98" s="1729" t="s">
        <v>363</v>
      </c>
      <c r="BA98" s="1731"/>
      <c r="BB98" s="1731"/>
      <c r="BC98" s="1730"/>
      <c r="BD98" s="1729" t="s">
        <v>367</v>
      </c>
      <c r="BE98" s="1730"/>
      <c r="BF98" s="1729" t="s">
        <v>368</v>
      </c>
      <c r="BG98" s="1730"/>
      <c r="BH98" s="487" t="s">
        <v>364</v>
      </c>
      <c r="BI98" s="487" t="s">
        <v>365</v>
      </c>
      <c r="BJ98" s="488" t="s">
        <v>462</v>
      </c>
      <c r="BK98" s="229"/>
    </row>
    <row r="99" spans="3:75" ht="77.25">
      <c r="C99" s="489" t="s">
        <v>452</v>
      </c>
      <c r="D99" s="490" t="s">
        <v>453</v>
      </c>
      <c r="E99" s="490" t="s">
        <v>362</v>
      </c>
      <c r="F99" s="490" t="s">
        <v>702</v>
      </c>
      <c r="G99" s="490" t="s">
        <v>366</v>
      </c>
      <c r="H99" s="490" t="s">
        <v>461</v>
      </c>
      <c r="I99" s="490" t="s">
        <v>454</v>
      </c>
      <c r="J99" s="490" t="s">
        <v>455</v>
      </c>
      <c r="K99" s="490" t="s">
        <v>454</v>
      </c>
      <c r="L99" s="490" t="s">
        <v>456</v>
      </c>
      <c r="M99" s="490" t="s">
        <v>456</v>
      </c>
      <c r="N99" s="491" t="s">
        <v>456</v>
      </c>
      <c r="O99" s="229"/>
      <c r="P99" s="490" t="s">
        <v>453</v>
      </c>
      <c r="Q99" s="490" t="s">
        <v>362</v>
      </c>
      <c r="R99" s="490" t="s">
        <v>702</v>
      </c>
      <c r="S99" s="490" t="s">
        <v>366</v>
      </c>
      <c r="T99" s="490" t="s">
        <v>461</v>
      </c>
      <c r="U99" s="490" t="s">
        <v>454</v>
      </c>
      <c r="V99" s="490" t="s">
        <v>455</v>
      </c>
      <c r="W99" s="490" t="s">
        <v>454</v>
      </c>
      <c r="X99" s="490" t="s">
        <v>456</v>
      </c>
      <c r="Y99" s="490" t="s">
        <v>456</v>
      </c>
      <c r="Z99" s="491" t="s">
        <v>456</v>
      </c>
      <c r="AA99" s="229"/>
      <c r="AB99" s="490" t="s">
        <v>453</v>
      </c>
      <c r="AC99" s="490" t="s">
        <v>362</v>
      </c>
      <c r="AD99" s="490" t="s">
        <v>702</v>
      </c>
      <c r="AE99" s="490" t="s">
        <v>366</v>
      </c>
      <c r="AF99" s="490" t="s">
        <v>461</v>
      </c>
      <c r="AG99" s="490" t="s">
        <v>454</v>
      </c>
      <c r="AH99" s="490" t="s">
        <v>455</v>
      </c>
      <c r="AI99" s="490" t="s">
        <v>454</v>
      </c>
      <c r="AJ99" s="490" t="s">
        <v>456</v>
      </c>
      <c r="AK99" s="490" t="s">
        <v>456</v>
      </c>
      <c r="AL99" s="491" t="s">
        <v>456</v>
      </c>
      <c r="AM99" s="319"/>
      <c r="AN99" s="490" t="s">
        <v>453</v>
      </c>
      <c r="AO99" s="490" t="s">
        <v>362</v>
      </c>
      <c r="AP99" s="490" t="s">
        <v>702</v>
      </c>
      <c r="AQ99" s="490" t="s">
        <v>366</v>
      </c>
      <c r="AR99" s="490" t="s">
        <v>461</v>
      </c>
      <c r="AS99" s="490" t="s">
        <v>454</v>
      </c>
      <c r="AT99" s="490" t="s">
        <v>455</v>
      </c>
      <c r="AU99" s="490" t="s">
        <v>454</v>
      </c>
      <c r="AV99" s="490" t="s">
        <v>456</v>
      </c>
      <c r="AW99" s="490" t="s">
        <v>456</v>
      </c>
      <c r="AX99" s="491" t="s">
        <v>456</v>
      </c>
      <c r="AY99" s="229"/>
      <c r="AZ99" s="490" t="s">
        <v>453</v>
      </c>
      <c r="BA99" s="490" t="s">
        <v>362</v>
      </c>
      <c r="BB99" s="490" t="s">
        <v>702</v>
      </c>
      <c r="BC99" s="490" t="s">
        <v>366</v>
      </c>
      <c r="BD99" s="490" t="s">
        <v>461</v>
      </c>
      <c r="BE99" s="490" t="s">
        <v>454</v>
      </c>
      <c r="BF99" s="490" t="s">
        <v>455</v>
      </c>
      <c r="BG99" s="490" t="s">
        <v>454</v>
      </c>
      <c r="BH99" s="490" t="s">
        <v>456</v>
      </c>
      <c r="BI99" s="490" t="s">
        <v>456</v>
      </c>
      <c r="BJ99" s="491" t="s">
        <v>456</v>
      </c>
      <c r="BK99" s="229"/>
    </row>
    <row r="100" spans="3:75">
      <c r="C100" s="231" t="s">
        <v>457</v>
      </c>
      <c r="D100" s="1497"/>
      <c r="E100" s="1497"/>
      <c r="F100" s="1497" t="e">
        <f>E100/D100</f>
        <v>#DIV/0!</v>
      </c>
      <c r="G100" s="1498"/>
      <c r="H100" s="1498"/>
      <c r="I100" s="1498"/>
      <c r="J100" s="1467"/>
      <c r="K100" s="1467"/>
      <c r="L100" s="1229"/>
      <c r="M100" s="1452"/>
      <c r="N100" s="1452"/>
      <c r="P100" s="232"/>
      <c r="Q100" s="232"/>
      <c r="R100" s="232" t="e">
        <f>Q100/P100</f>
        <v>#DIV/0!</v>
      </c>
      <c r="S100" s="118"/>
      <c r="T100" s="118"/>
      <c r="U100" s="118"/>
      <c r="V100" s="117"/>
      <c r="W100" s="117"/>
      <c r="X100" s="232"/>
      <c r="Y100" s="233"/>
      <c r="Z100" s="233"/>
      <c r="AB100" s="232"/>
      <c r="AC100" s="232"/>
      <c r="AD100" s="232" t="e">
        <f>AC100/AB100</f>
        <v>#DIV/0!</v>
      </c>
      <c r="AE100" s="118"/>
      <c r="AF100" s="118"/>
      <c r="AG100" s="118"/>
      <c r="AH100" s="117"/>
      <c r="AI100" s="117"/>
      <c r="AJ100" s="232"/>
      <c r="AK100" s="233"/>
      <c r="AL100" s="233"/>
      <c r="AM100" s="30"/>
      <c r="AN100" s="232"/>
      <c r="AO100" s="232"/>
      <c r="AP100" s="232" t="e">
        <f>AO100/AN100</f>
        <v>#DIV/0!</v>
      </c>
      <c r="AQ100" s="118"/>
      <c r="AR100" s="118"/>
      <c r="AS100" s="118"/>
      <c r="AT100" s="117"/>
      <c r="AU100" s="117"/>
      <c r="AV100" s="232"/>
      <c r="AW100" s="233"/>
      <c r="AX100" s="233"/>
      <c r="AZ100" s="232"/>
      <c r="BA100" s="232"/>
      <c r="BB100" s="232" t="e">
        <f>BA100/AZ100</f>
        <v>#DIV/0!</v>
      </c>
      <c r="BC100" s="118"/>
      <c r="BD100" s="118"/>
      <c r="BE100" s="118"/>
      <c r="BF100" s="117"/>
      <c r="BG100" s="117"/>
      <c r="BH100" s="232"/>
      <c r="BI100" s="233"/>
      <c r="BJ100" s="233"/>
    </row>
    <row r="101" spans="3:75">
      <c r="C101" s="492" t="s">
        <v>458</v>
      </c>
      <c r="D101" s="1499"/>
      <c r="E101" s="1499"/>
      <c r="F101" s="1499" t="e">
        <f t="shared" ref="F101:F104" si="15">E101/D101</f>
        <v>#DIV/0!</v>
      </c>
      <c r="G101" s="1456"/>
      <c r="H101" s="1456"/>
      <c r="I101" s="1456"/>
      <c r="J101" s="1448"/>
      <c r="K101" s="1448"/>
      <c r="L101" s="1232"/>
      <c r="M101" s="1454"/>
      <c r="N101" s="1454"/>
      <c r="P101" s="493"/>
      <c r="Q101" s="493"/>
      <c r="R101" s="493" t="e">
        <f t="shared" ref="R101:R104" si="16">Q101/P101</f>
        <v>#DIV/0!</v>
      </c>
      <c r="S101" s="494"/>
      <c r="T101" s="494"/>
      <c r="U101" s="494"/>
      <c r="V101" s="495"/>
      <c r="W101" s="495"/>
      <c r="X101" s="493"/>
      <c r="Y101" s="496"/>
      <c r="Z101" s="496"/>
      <c r="AB101" s="493"/>
      <c r="AC101" s="493"/>
      <c r="AD101" s="493" t="e">
        <f t="shared" ref="AD101:AD104" si="17">AC101/AB101</f>
        <v>#DIV/0!</v>
      </c>
      <c r="AE101" s="494"/>
      <c r="AF101" s="494"/>
      <c r="AG101" s="494"/>
      <c r="AH101" s="495"/>
      <c r="AI101" s="495"/>
      <c r="AJ101" s="493"/>
      <c r="AK101" s="496"/>
      <c r="AL101" s="496"/>
      <c r="AN101" s="493"/>
      <c r="AO101" s="493"/>
      <c r="AP101" s="493" t="e">
        <f t="shared" ref="AP101:AP104" si="18">AO101/AN101</f>
        <v>#DIV/0!</v>
      </c>
      <c r="AQ101" s="494"/>
      <c r="AR101" s="494"/>
      <c r="AS101" s="494"/>
      <c r="AT101" s="495"/>
      <c r="AU101" s="495"/>
      <c r="AV101" s="493"/>
      <c r="AW101" s="496"/>
      <c r="AX101" s="496"/>
      <c r="AZ101" s="493"/>
      <c r="BA101" s="493"/>
      <c r="BB101" s="493" t="e">
        <f t="shared" ref="BB101:BB104" si="19">BA101/AZ101</f>
        <v>#DIV/0!</v>
      </c>
      <c r="BC101" s="494"/>
      <c r="BD101" s="494"/>
      <c r="BE101" s="494"/>
      <c r="BF101" s="495"/>
      <c r="BG101" s="495"/>
      <c r="BH101" s="493"/>
      <c r="BI101" s="496"/>
      <c r="BJ101" s="496"/>
    </row>
    <row r="102" spans="3:75">
      <c r="C102" s="492" t="s">
        <v>459</v>
      </c>
      <c r="D102" s="1500"/>
      <c r="E102" s="1500"/>
      <c r="F102" s="1500" t="e">
        <f t="shared" si="15"/>
        <v>#DIV/0!</v>
      </c>
      <c r="G102" s="1448"/>
      <c r="H102" s="1448"/>
      <c r="I102" s="1448"/>
      <c r="J102" s="1448"/>
      <c r="K102" s="1448"/>
      <c r="L102" s="1232"/>
      <c r="M102" s="1454"/>
      <c r="N102" s="1454"/>
      <c r="P102" s="497"/>
      <c r="Q102" s="497"/>
      <c r="R102" s="497" t="e">
        <f t="shared" si="16"/>
        <v>#DIV/0!</v>
      </c>
      <c r="S102" s="495"/>
      <c r="T102" s="495"/>
      <c r="U102" s="495"/>
      <c r="V102" s="495"/>
      <c r="W102" s="495"/>
      <c r="X102" s="493"/>
      <c r="Y102" s="496"/>
      <c r="Z102" s="496"/>
      <c r="AB102" s="497"/>
      <c r="AC102" s="497"/>
      <c r="AD102" s="497" t="e">
        <f t="shared" si="17"/>
        <v>#DIV/0!</v>
      </c>
      <c r="AE102" s="495"/>
      <c r="AF102" s="495"/>
      <c r="AG102" s="495"/>
      <c r="AH102" s="495"/>
      <c r="AI102" s="495"/>
      <c r="AJ102" s="493"/>
      <c r="AK102" s="496"/>
      <c r="AL102" s="496"/>
      <c r="AN102" s="497"/>
      <c r="AO102" s="497"/>
      <c r="AP102" s="497" t="e">
        <f t="shared" si="18"/>
        <v>#DIV/0!</v>
      </c>
      <c r="AQ102" s="495"/>
      <c r="AR102" s="495"/>
      <c r="AS102" s="495"/>
      <c r="AT102" s="495"/>
      <c r="AU102" s="495"/>
      <c r="AV102" s="493"/>
      <c r="AW102" s="496"/>
      <c r="AX102" s="496"/>
      <c r="AZ102" s="497"/>
      <c r="BA102" s="497"/>
      <c r="BB102" s="497" t="e">
        <f t="shared" si="19"/>
        <v>#DIV/0!</v>
      </c>
      <c r="BC102" s="495"/>
      <c r="BD102" s="495"/>
      <c r="BE102" s="495"/>
      <c r="BF102" s="495"/>
      <c r="BG102" s="495"/>
      <c r="BH102" s="493"/>
      <c r="BI102" s="496"/>
      <c r="BJ102" s="496"/>
    </row>
    <row r="103" spans="3:75">
      <c r="C103" s="492" t="s">
        <v>460</v>
      </c>
      <c r="D103" s="1500"/>
      <c r="E103" s="1500"/>
      <c r="F103" s="1500" t="e">
        <f t="shared" si="15"/>
        <v>#DIV/0!</v>
      </c>
      <c r="G103" s="1448"/>
      <c r="H103" s="1448"/>
      <c r="I103" s="1448"/>
      <c r="J103" s="1448"/>
      <c r="K103" s="1448"/>
      <c r="L103" s="1232"/>
      <c r="M103" s="1454"/>
      <c r="N103" s="1454"/>
      <c r="P103" s="497"/>
      <c r="Q103" s="497"/>
      <c r="R103" s="497" t="e">
        <f t="shared" si="16"/>
        <v>#DIV/0!</v>
      </c>
      <c r="S103" s="495"/>
      <c r="T103" s="495"/>
      <c r="U103" s="495"/>
      <c r="V103" s="495"/>
      <c r="W103" s="495"/>
      <c r="X103" s="493"/>
      <c r="Y103" s="496"/>
      <c r="Z103" s="496"/>
      <c r="AB103" s="497"/>
      <c r="AC103" s="497"/>
      <c r="AD103" s="497" t="e">
        <f t="shared" si="17"/>
        <v>#DIV/0!</v>
      </c>
      <c r="AE103" s="495"/>
      <c r="AF103" s="495"/>
      <c r="AG103" s="495"/>
      <c r="AH103" s="495"/>
      <c r="AI103" s="495"/>
      <c r="AJ103" s="493"/>
      <c r="AK103" s="496"/>
      <c r="AL103" s="496"/>
      <c r="AN103" s="497"/>
      <c r="AO103" s="497"/>
      <c r="AP103" s="497" t="e">
        <f t="shared" si="18"/>
        <v>#DIV/0!</v>
      </c>
      <c r="AQ103" s="495"/>
      <c r="AR103" s="495"/>
      <c r="AS103" s="495"/>
      <c r="AT103" s="495"/>
      <c r="AU103" s="495"/>
      <c r="AV103" s="493"/>
      <c r="AW103" s="496"/>
      <c r="AX103" s="496"/>
      <c r="AZ103" s="497"/>
      <c r="BA103" s="497"/>
      <c r="BB103" s="497" t="e">
        <f t="shared" si="19"/>
        <v>#DIV/0!</v>
      </c>
      <c r="BC103" s="495"/>
      <c r="BD103" s="495"/>
      <c r="BE103" s="495"/>
      <c r="BF103" s="495"/>
      <c r="BG103" s="495"/>
      <c r="BH103" s="493"/>
      <c r="BI103" s="496"/>
      <c r="BJ103" s="496"/>
    </row>
    <row r="104" spans="3:75" ht="15.75" thickBot="1">
      <c r="C104" s="498" t="s">
        <v>463</v>
      </c>
      <c r="D104" s="1501"/>
      <c r="E104" s="1501"/>
      <c r="F104" s="1501" t="e">
        <f t="shared" si="15"/>
        <v>#DIV/0!</v>
      </c>
      <c r="G104" s="1502"/>
      <c r="H104" s="1502"/>
      <c r="I104" s="1502"/>
      <c r="J104" s="1502"/>
      <c r="K104" s="1502"/>
      <c r="L104" s="1237"/>
      <c r="M104" s="1503"/>
      <c r="N104" s="1503"/>
      <c r="P104" s="499"/>
      <c r="Q104" s="499"/>
      <c r="R104" s="499" t="e">
        <f t="shared" si="16"/>
        <v>#DIV/0!</v>
      </c>
      <c r="S104" s="500"/>
      <c r="T104" s="500"/>
      <c r="U104" s="500"/>
      <c r="V104" s="500"/>
      <c r="W104" s="500"/>
      <c r="X104" s="501"/>
      <c r="Y104" s="502"/>
      <c r="Z104" s="502"/>
      <c r="AB104" s="499"/>
      <c r="AC104" s="499"/>
      <c r="AD104" s="499" t="e">
        <f t="shared" si="17"/>
        <v>#DIV/0!</v>
      </c>
      <c r="AE104" s="500"/>
      <c r="AF104" s="500"/>
      <c r="AG104" s="500"/>
      <c r="AH104" s="500"/>
      <c r="AI104" s="500"/>
      <c r="AJ104" s="501"/>
      <c r="AK104" s="502"/>
      <c r="AL104" s="502"/>
      <c r="AN104" s="499"/>
      <c r="AO104" s="499"/>
      <c r="AP104" s="499" t="e">
        <f t="shared" si="18"/>
        <v>#DIV/0!</v>
      </c>
      <c r="AQ104" s="500"/>
      <c r="AR104" s="500"/>
      <c r="AS104" s="500"/>
      <c r="AT104" s="500"/>
      <c r="AU104" s="500"/>
      <c r="AV104" s="501"/>
      <c r="AW104" s="502"/>
      <c r="AX104" s="502"/>
      <c r="AZ104" s="499"/>
      <c r="BA104" s="499"/>
      <c r="BB104" s="499" t="e">
        <f t="shared" si="19"/>
        <v>#DIV/0!</v>
      </c>
      <c r="BC104" s="500"/>
      <c r="BD104" s="500"/>
      <c r="BE104" s="500"/>
      <c r="BF104" s="500"/>
      <c r="BG104" s="500"/>
      <c r="BH104" s="501"/>
      <c r="BI104" s="502"/>
      <c r="BJ104" s="502"/>
    </row>
    <row r="105" spans="3:75">
      <c r="C105" s="30"/>
      <c r="D105" s="30"/>
      <c r="E105" s="30"/>
      <c r="F105" s="30"/>
      <c r="G105" s="30"/>
      <c r="H105" s="30"/>
      <c r="I105" s="30"/>
      <c r="J105" s="30"/>
      <c r="K105" s="318"/>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318"/>
      <c r="AP105" s="318"/>
      <c r="AQ105" s="318"/>
      <c r="AR105" s="318"/>
      <c r="AS105" s="318"/>
      <c r="AT105" s="318"/>
      <c r="AU105" s="318"/>
      <c r="AV105" s="318"/>
      <c r="AW105" s="318"/>
      <c r="AX105" s="318"/>
      <c r="AY105" s="318"/>
      <c r="AZ105" s="318"/>
      <c r="BA105" s="318"/>
      <c r="BB105" s="318"/>
      <c r="BC105" s="318"/>
      <c r="BD105" s="318"/>
      <c r="BE105" s="318"/>
      <c r="BF105" s="318"/>
      <c r="BG105" s="318"/>
      <c r="BH105" s="318"/>
      <c r="BI105" s="318"/>
      <c r="BJ105" s="318"/>
      <c r="BK105" s="318"/>
      <c r="BL105" s="318"/>
    </row>
    <row r="106" spans="3:75">
      <c r="C106" s="30"/>
      <c r="D106" s="30"/>
      <c r="E106" s="30"/>
      <c r="F106" s="30"/>
      <c r="G106" s="30"/>
      <c r="H106" s="30"/>
      <c r="I106" s="30"/>
      <c r="J106" s="30"/>
      <c r="K106" s="318"/>
      <c r="L106" s="318"/>
      <c r="M106" s="318"/>
      <c r="N106" s="318"/>
      <c r="O106" s="318"/>
      <c r="P106" s="318"/>
      <c r="Q106" s="318"/>
      <c r="R106" s="318"/>
      <c r="S106" s="318"/>
      <c r="T106" s="318"/>
      <c r="U106" s="318"/>
      <c r="V106" s="318"/>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318"/>
      <c r="BC106" s="318"/>
      <c r="BD106" s="318"/>
      <c r="BE106" s="318"/>
      <c r="BF106" s="318"/>
      <c r="BG106" s="318"/>
      <c r="BH106" s="318"/>
      <c r="BI106" s="318"/>
      <c r="BJ106" s="318"/>
      <c r="BK106" s="318"/>
      <c r="BL106" s="318"/>
      <c r="BM106" s="318"/>
      <c r="BN106" s="318"/>
      <c r="BO106" s="318"/>
      <c r="BP106" s="318"/>
      <c r="BQ106" s="318"/>
      <c r="BR106" s="318"/>
      <c r="BS106" s="318"/>
      <c r="BT106" s="318"/>
      <c r="BU106" s="318"/>
      <c r="BV106" s="318"/>
      <c r="BW106" s="318"/>
    </row>
  </sheetData>
  <mergeCells count="34">
    <mergeCell ref="AF98:AG98"/>
    <mergeCell ref="AH98:AI98"/>
    <mergeCell ref="AN98:AQ98"/>
    <mergeCell ref="BD98:BE98"/>
    <mergeCell ref="BF98:BG98"/>
    <mergeCell ref="AR98:AS98"/>
    <mergeCell ref="AT98:AU98"/>
    <mergeCell ref="AZ98:BC98"/>
    <mergeCell ref="D96:N96"/>
    <mergeCell ref="P96:Z96"/>
    <mergeCell ref="AB96:AL96"/>
    <mergeCell ref="AN96:AX96"/>
    <mergeCell ref="AZ96:BJ96"/>
    <mergeCell ref="D98:G98"/>
    <mergeCell ref="H98:I98"/>
    <mergeCell ref="J98:K98"/>
    <mergeCell ref="P98:S98"/>
    <mergeCell ref="T98:U98"/>
    <mergeCell ref="V98:W98"/>
    <mergeCell ref="AB98:AE98"/>
    <mergeCell ref="D78:H78"/>
    <mergeCell ref="I78:J78"/>
    <mergeCell ref="C14:D14"/>
    <mergeCell ref="E14:F14"/>
    <mergeCell ref="G14:H14"/>
    <mergeCell ref="C22:N22"/>
    <mergeCell ref="C15:D15"/>
    <mergeCell ref="E15:F15"/>
    <mergeCell ref="G15:H15"/>
    <mergeCell ref="C16:D16"/>
    <mergeCell ref="E16:F16"/>
    <mergeCell ref="G16:H16"/>
    <mergeCell ref="C19:N19"/>
    <mergeCell ref="C20:N20"/>
  </mergeCells>
  <pageMargins left="0.70866141732283472" right="0.70866141732283472" top="0.74803149606299213" bottom="0.74803149606299213" header="0.31496062992125984" footer="0.31496062992125984"/>
  <pageSetup paperSize="8" scale="65" fitToHeight="0" orientation="landscape" r:id="rId1"/>
  <rowBreaks count="1" manualBreakCount="1">
    <brk id="55" max="14"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EC117"/>
  <sheetViews>
    <sheetView showGridLines="0" view="pageBreakPreview" topLeftCell="D1" zoomScale="60" zoomScaleNormal="80" workbookViewId="0">
      <selection activeCell="E28" sqref="E28"/>
    </sheetView>
  </sheetViews>
  <sheetFormatPr defaultColWidth="9.140625" defaultRowHeight="12.75"/>
  <cols>
    <col min="1" max="1" width="18" style="59" customWidth="1"/>
    <col min="2" max="2" width="76.85546875" style="40" customWidth="1"/>
    <col min="3" max="3" width="23.7109375" style="40" customWidth="1"/>
    <col min="4" max="5" width="21.42578125" style="40" customWidth="1"/>
    <col min="6" max="9" width="15.85546875" style="40" customWidth="1"/>
    <col min="10" max="52" width="15.85546875" style="22" customWidth="1"/>
    <col min="53" max="171" width="21.42578125" style="22" customWidth="1"/>
    <col min="172" max="16384" width="9.140625" style="22"/>
  </cols>
  <sheetData>
    <row r="1" spans="1:61" ht="24" customHeight="1">
      <c r="A1" s="38"/>
      <c r="B1" s="299" t="s">
        <v>44</v>
      </c>
      <c r="C1" s="389"/>
      <c r="D1" s="390"/>
      <c r="E1" s="390"/>
      <c r="F1" s="390"/>
      <c r="G1" s="390"/>
      <c r="H1" s="390"/>
      <c r="I1" s="390"/>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row>
    <row r="2" spans="1:61" ht="24" customHeight="1">
      <c r="A2" s="38"/>
      <c r="B2" s="279"/>
      <c r="C2" s="389"/>
      <c r="D2" s="390"/>
      <c r="E2" s="390"/>
      <c r="F2" s="390"/>
      <c r="G2" s="390"/>
      <c r="H2" s="390"/>
      <c r="I2" s="390"/>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row>
    <row r="3" spans="1:61" ht="24" customHeight="1">
      <c r="A3" s="38"/>
      <c r="B3" s="299"/>
      <c r="C3" s="389"/>
      <c r="D3" s="390"/>
      <c r="E3" s="390"/>
      <c r="F3" s="390"/>
      <c r="G3" s="390"/>
      <c r="H3" s="390"/>
      <c r="I3" s="390"/>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row>
    <row r="4" spans="1:61" ht="24" customHeight="1">
      <c r="A4" s="38"/>
      <c r="B4" s="356" t="s">
        <v>633</v>
      </c>
      <c r="C4" s="392"/>
      <c r="D4" s="393"/>
      <c r="E4" s="393"/>
      <c r="F4" s="393"/>
      <c r="G4" s="393"/>
      <c r="H4" s="393"/>
      <c r="I4" s="393"/>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row>
    <row r="5" spans="1:61">
      <c r="A5" s="38"/>
      <c r="B5" s="38"/>
      <c r="C5" s="38"/>
      <c r="D5" s="38"/>
      <c r="E5" s="38"/>
      <c r="F5" s="38"/>
      <c r="G5" s="38"/>
      <c r="H5" s="38"/>
      <c r="I5" s="38"/>
      <c r="J5" s="38"/>
      <c r="K5" s="38"/>
      <c r="L5" s="38"/>
      <c r="M5" s="38"/>
      <c r="N5" s="38"/>
      <c r="O5" s="38"/>
      <c r="P5" s="38"/>
      <c r="Q5" s="38"/>
      <c r="R5" s="38"/>
    </row>
    <row r="6" spans="1:61" ht="18">
      <c r="A6" s="38"/>
      <c r="B6" s="19" t="s">
        <v>651</v>
      </c>
      <c r="C6" s="862"/>
      <c r="D6" s="388"/>
      <c r="E6" s="388"/>
      <c r="F6" s="388"/>
      <c r="G6" s="388"/>
      <c r="H6" s="388"/>
      <c r="I6" s="388"/>
      <c r="K6" s="19"/>
    </row>
    <row r="7" spans="1:61" s="59" customFormat="1" ht="13.5" thickBot="1">
      <c r="I7" s="24"/>
      <c r="S7" s="24"/>
      <c r="X7" s="24"/>
      <c r="AC7" s="24"/>
      <c r="AH7" s="24"/>
      <c r="AM7" s="24"/>
      <c r="AR7" s="22"/>
    </row>
    <row r="8" spans="1:61" s="460" customFormat="1" ht="15.75" customHeight="1" thickBot="1">
      <c r="A8" s="459"/>
      <c r="B8" s="459"/>
      <c r="C8" s="459"/>
      <c r="D8" s="459"/>
      <c r="E8" s="459"/>
      <c r="F8" s="1761" t="s">
        <v>700</v>
      </c>
      <c r="G8" s="1762"/>
      <c r="H8" s="1762"/>
      <c r="I8" s="1763"/>
      <c r="K8" s="1761" t="s">
        <v>268</v>
      </c>
      <c r="L8" s="1762"/>
      <c r="M8" s="1762"/>
      <c r="N8" s="1763"/>
      <c r="P8" s="1761" t="s">
        <v>269</v>
      </c>
      <c r="Q8" s="1762"/>
      <c r="R8" s="1762"/>
      <c r="S8" s="1763"/>
      <c r="U8" s="1761" t="s">
        <v>270</v>
      </c>
      <c r="V8" s="1762"/>
      <c r="W8" s="1762"/>
      <c r="X8" s="1763"/>
      <c r="Z8" s="1761" t="s">
        <v>271</v>
      </c>
      <c r="AA8" s="1762"/>
      <c r="AB8" s="1762"/>
      <c r="AC8" s="1763"/>
      <c r="AE8" s="1760"/>
      <c r="AF8" s="1760"/>
      <c r="AG8" s="1760"/>
      <c r="AH8" s="1760"/>
      <c r="AI8" s="977"/>
      <c r="AJ8" s="1760"/>
      <c r="AK8" s="1760"/>
      <c r="AL8" s="1760"/>
      <c r="AM8" s="1760"/>
      <c r="AN8" s="977"/>
      <c r="AO8" s="1760"/>
      <c r="AP8" s="1760"/>
      <c r="AQ8" s="1760"/>
      <c r="AR8" s="1760"/>
      <c r="AS8" s="977"/>
      <c r="AT8" s="1760"/>
      <c r="AU8" s="1760"/>
      <c r="AV8" s="1760"/>
      <c r="AW8" s="1760"/>
      <c r="AX8" s="977"/>
      <c r="AY8" s="1760"/>
      <c r="AZ8" s="1760"/>
      <c r="BA8" s="1760"/>
      <c r="BB8" s="1760"/>
      <c r="BC8" s="977"/>
      <c r="BD8" s="1760"/>
      <c r="BE8" s="1760"/>
      <c r="BF8" s="1760"/>
      <c r="BG8" s="1760"/>
    </row>
    <row r="9" spans="1:61" ht="78.75" customHeight="1" thickBot="1">
      <c r="A9" s="60"/>
      <c r="B9" s="863" t="s">
        <v>594</v>
      </c>
      <c r="C9" s="864" t="s">
        <v>871</v>
      </c>
      <c r="D9" s="864" t="s">
        <v>99</v>
      </c>
      <c r="E9" s="246"/>
      <c r="F9" s="864" t="s">
        <v>188</v>
      </c>
      <c r="G9" s="864" t="s">
        <v>189</v>
      </c>
      <c r="H9" s="865" t="s">
        <v>595</v>
      </c>
      <c r="I9" s="865" t="s">
        <v>596</v>
      </c>
      <c r="J9" s="247"/>
      <c r="K9" s="864" t="s">
        <v>188</v>
      </c>
      <c r="L9" s="864" t="s">
        <v>189</v>
      </c>
      <c r="M9" s="865" t="s">
        <v>595</v>
      </c>
      <c r="N9" s="865" t="s">
        <v>596</v>
      </c>
      <c r="O9" s="247"/>
      <c r="P9" s="864" t="s">
        <v>188</v>
      </c>
      <c r="Q9" s="864" t="s">
        <v>189</v>
      </c>
      <c r="R9" s="865" t="s">
        <v>595</v>
      </c>
      <c r="S9" s="865" t="s">
        <v>596</v>
      </c>
      <c r="T9" s="248"/>
      <c r="U9" s="864" t="s">
        <v>188</v>
      </c>
      <c r="V9" s="864" t="s">
        <v>189</v>
      </c>
      <c r="W9" s="865" t="s">
        <v>595</v>
      </c>
      <c r="X9" s="865" t="s">
        <v>596</v>
      </c>
      <c r="Y9" s="247"/>
      <c r="Z9" s="864" t="s">
        <v>188</v>
      </c>
      <c r="AA9" s="864" t="s">
        <v>189</v>
      </c>
      <c r="AB9" s="865" t="s">
        <v>595</v>
      </c>
      <c r="AC9" s="865" t="s">
        <v>596</v>
      </c>
      <c r="AD9" s="247"/>
      <c r="AE9" s="978"/>
      <c r="AF9" s="978"/>
      <c r="AG9" s="978"/>
      <c r="AH9" s="978"/>
      <c r="AI9" s="63"/>
      <c r="AJ9" s="978"/>
      <c r="AK9" s="978"/>
      <c r="AL9" s="978"/>
      <c r="AM9" s="978"/>
      <c r="AN9" s="63"/>
      <c r="AO9" s="978"/>
      <c r="AP9" s="978"/>
      <c r="AQ9" s="978"/>
      <c r="AR9" s="978"/>
      <c r="AS9" s="63"/>
      <c r="AT9" s="978"/>
      <c r="AU9" s="978"/>
      <c r="AV9" s="978"/>
      <c r="AW9" s="978"/>
      <c r="AX9" s="63"/>
      <c r="AY9" s="978"/>
      <c r="AZ9" s="978"/>
      <c r="BA9" s="978"/>
      <c r="BB9" s="978"/>
      <c r="BC9" s="63"/>
      <c r="BD9" s="978"/>
      <c r="BE9" s="978"/>
      <c r="BF9" s="978"/>
      <c r="BG9" s="978"/>
    </row>
    <row r="10" spans="1:61" s="39" customFormat="1" ht="14.25" customHeight="1">
      <c r="A10" s="60"/>
      <c r="B10" s="866"/>
      <c r="C10" s="867"/>
      <c r="D10" s="868" t="s">
        <v>191</v>
      </c>
      <c r="F10" s="867" t="s">
        <v>87</v>
      </c>
      <c r="G10" s="869" t="s">
        <v>88</v>
      </c>
      <c r="H10" s="869" t="s">
        <v>37</v>
      </c>
      <c r="I10" s="869" t="s">
        <v>37</v>
      </c>
      <c r="J10" s="24"/>
      <c r="K10" s="867" t="s">
        <v>87</v>
      </c>
      <c r="L10" s="869" t="s">
        <v>88</v>
      </c>
      <c r="M10" s="869" t="s">
        <v>37</v>
      </c>
      <c r="N10" s="869" t="s">
        <v>37</v>
      </c>
      <c r="O10" s="24"/>
      <c r="P10" s="867" t="s">
        <v>87</v>
      </c>
      <c r="Q10" s="869" t="s">
        <v>88</v>
      </c>
      <c r="R10" s="869" t="s">
        <v>37</v>
      </c>
      <c r="S10" s="869" t="s">
        <v>37</v>
      </c>
      <c r="U10" s="867" t="s">
        <v>87</v>
      </c>
      <c r="V10" s="869" t="s">
        <v>88</v>
      </c>
      <c r="W10" s="869" t="s">
        <v>37</v>
      </c>
      <c r="X10" s="869" t="s">
        <v>37</v>
      </c>
      <c r="Z10" s="867" t="s">
        <v>87</v>
      </c>
      <c r="AA10" s="869" t="s">
        <v>88</v>
      </c>
      <c r="AB10" s="869" t="s">
        <v>37</v>
      </c>
      <c r="AC10" s="869" t="s">
        <v>37</v>
      </c>
      <c r="AE10" s="970"/>
      <c r="AF10" s="970"/>
      <c r="AG10" s="970"/>
      <c r="AH10" s="970"/>
      <c r="AI10" s="976"/>
      <c r="AJ10" s="970"/>
      <c r="AK10" s="970"/>
      <c r="AL10" s="970"/>
      <c r="AM10" s="970"/>
      <c r="AN10" s="976"/>
      <c r="AO10" s="970"/>
      <c r="AP10" s="970"/>
      <c r="AQ10" s="970"/>
      <c r="AR10" s="970"/>
      <c r="AS10" s="976"/>
      <c r="AT10" s="970"/>
      <c r="AU10" s="970"/>
      <c r="AV10" s="970"/>
      <c r="AW10" s="970"/>
      <c r="AX10" s="976"/>
      <c r="AY10" s="970"/>
      <c r="AZ10" s="970"/>
      <c r="BA10" s="970"/>
      <c r="BB10" s="970"/>
      <c r="BC10" s="976"/>
      <c r="BD10" s="970"/>
      <c r="BE10" s="970"/>
      <c r="BF10" s="970"/>
      <c r="BG10" s="970"/>
    </row>
    <row r="11" spans="1:61" s="23" customFormat="1" ht="29.25" customHeight="1">
      <c r="A11" s="59"/>
      <c r="B11" s="870" t="s">
        <v>695</v>
      </c>
      <c r="C11" s="871"/>
      <c r="D11" s="872"/>
      <c r="F11" s="873"/>
      <c r="G11" s="872"/>
      <c r="H11" s="872"/>
      <c r="I11" s="872"/>
      <c r="K11" s="873"/>
      <c r="L11" s="872"/>
      <c r="M11" s="872"/>
      <c r="N11" s="872"/>
      <c r="P11" s="873"/>
      <c r="Q11" s="872"/>
      <c r="R11" s="872"/>
      <c r="S11" s="872"/>
      <c r="U11" s="873"/>
      <c r="V11" s="872"/>
      <c r="W11" s="872"/>
      <c r="X11" s="872"/>
      <c r="Z11" s="873"/>
      <c r="AA11" s="872"/>
      <c r="AB11" s="872"/>
      <c r="AC11" s="872"/>
      <c r="AE11" s="66"/>
      <c r="AF11" s="66"/>
      <c r="AG11" s="66"/>
      <c r="AH11" s="66"/>
      <c r="AI11" s="63"/>
      <c r="AJ11" s="66"/>
      <c r="AK11" s="66"/>
      <c r="AL11" s="66"/>
      <c r="AM11" s="66"/>
      <c r="AN11" s="63"/>
      <c r="AO11" s="66"/>
      <c r="AP11" s="66"/>
      <c r="AQ11" s="66"/>
      <c r="AR11" s="66"/>
      <c r="AS11" s="63"/>
      <c r="AT11" s="66"/>
      <c r="AU11" s="66"/>
      <c r="AV11" s="66"/>
      <c r="AW11" s="66"/>
      <c r="AX11" s="63"/>
      <c r="AY11" s="66"/>
      <c r="AZ11" s="66"/>
      <c r="BA11" s="66"/>
      <c r="BB11" s="66"/>
      <c r="BC11" s="63"/>
      <c r="BD11" s="66"/>
      <c r="BE11" s="66"/>
      <c r="BF11" s="66"/>
      <c r="BG11" s="66"/>
    </row>
    <row r="12" spans="1:61" ht="27" customHeight="1">
      <c r="A12" s="61"/>
      <c r="B12" s="874" t="s">
        <v>192</v>
      </c>
      <c r="C12" s="871" t="s">
        <v>193</v>
      </c>
      <c r="D12" s="1486"/>
      <c r="F12" s="1346"/>
      <c r="G12" s="1599"/>
      <c r="H12" s="1486"/>
      <c r="I12" s="1486"/>
      <c r="J12" s="40"/>
      <c r="K12" s="1346"/>
      <c r="L12" s="1599"/>
      <c r="M12" s="1486"/>
      <c r="N12" s="1486"/>
      <c r="O12" s="40"/>
      <c r="P12" s="1346"/>
      <c r="Q12" s="1347"/>
      <c r="R12" s="1486"/>
      <c r="S12" s="1486"/>
      <c r="U12" s="1346"/>
      <c r="V12" s="1347"/>
      <c r="W12" s="1486"/>
      <c r="X12" s="1486"/>
      <c r="Z12" s="1280"/>
      <c r="AA12" s="1486"/>
      <c r="AB12" s="1486"/>
      <c r="AC12" s="1486"/>
      <c r="AE12" s="66"/>
      <c r="AF12" s="66"/>
      <c r="AG12" s="66"/>
      <c r="AH12" s="66"/>
      <c r="AI12" s="63"/>
      <c r="AJ12" s="66"/>
      <c r="AK12" s="66"/>
      <c r="AL12" s="66"/>
      <c r="AM12" s="66"/>
      <c r="AN12" s="63"/>
      <c r="AO12" s="66"/>
      <c r="AP12" s="66"/>
      <c r="AQ12" s="66"/>
      <c r="AR12" s="66"/>
      <c r="AS12" s="63"/>
      <c r="AT12" s="66"/>
      <c r="AU12" s="66"/>
      <c r="AV12" s="66"/>
      <c r="AW12" s="66"/>
      <c r="AX12" s="63"/>
      <c r="AY12" s="66"/>
      <c r="AZ12" s="66"/>
      <c r="BA12" s="66"/>
      <c r="BB12" s="66"/>
      <c r="BC12" s="63"/>
      <c r="BD12" s="66"/>
      <c r="BE12" s="66"/>
      <c r="BF12" s="66"/>
      <c r="BG12" s="66"/>
    </row>
    <row r="13" spans="1:61" ht="27" customHeight="1">
      <c r="A13" s="61"/>
      <c r="B13" s="762" t="s">
        <v>9</v>
      </c>
      <c r="C13" s="871" t="s">
        <v>194</v>
      </c>
      <c r="D13" s="1486"/>
      <c r="F13" s="1346"/>
      <c r="G13" s="1599"/>
      <c r="H13" s="1486"/>
      <c r="I13" s="1486"/>
      <c r="J13" s="40"/>
      <c r="K13" s="1346"/>
      <c r="L13" s="1599"/>
      <c r="M13" s="1486"/>
      <c r="N13" s="1486"/>
      <c r="O13" s="40"/>
      <c r="P13" s="1346"/>
      <c r="Q13" s="1347"/>
      <c r="R13" s="1486"/>
      <c r="S13" s="1486"/>
      <c r="U13" s="1346"/>
      <c r="V13" s="1347"/>
      <c r="W13" s="1486"/>
      <c r="X13" s="1486"/>
      <c r="Z13" s="1280"/>
      <c r="AA13" s="1486"/>
      <c r="AB13" s="1486"/>
      <c r="AC13" s="1486"/>
      <c r="AE13" s="66"/>
      <c r="AF13" s="66"/>
      <c r="AG13" s="66"/>
      <c r="AH13" s="66"/>
      <c r="AI13" s="63"/>
      <c r="AJ13" s="66"/>
      <c r="AK13" s="66"/>
      <c r="AL13" s="66"/>
      <c r="AM13" s="66"/>
      <c r="AN13" s="63"/>
      <c r="AO13" s="66"/>
      <c r="AP13" s="66"/>
      <c r="AQ13" s="66"/>
      <c r="AR13" s="66"/>
      <c r="AS13" s="63"/>
      <c r="AT13" s="66"/>
      <c r="AU13" s="66"/>
      <c r="AV13" s="66"/>
      <c r="AW13" s="66"/>
      <c r="AX13" s="63"/>
      <c r="AY13" s="66"/>
      <c r="AZ13" s="66"/>
      <c r="BA13" s="66"/>
      <c r="BB13" s="66"/>
      <c r="BC13" s="63"/>
      <c r="BD13" s="66"/>
      <c r="BE13" s="66"/>
      <c r="BF13" s="66"/>
      <c r="BG13" s="66"/>
    </row>
    <row r="14" spans="1:61" s="23" customFormat="1" ht="27" customHeight="1">
      <c r="A14" s="59"/>
      <c r="B14" s="870" t="s">
        <v>195</v>
      </c>
      <c r="C14" s="871" t="s">
        <v>193</v>
      </c>
      <c r="D14" s="1486"/>
      <c r="F14" s="1346"/>
      <c r="G14" s="1599"/>
      <c r="H14" s="1486"/>
      <c r="I14" s="1486"/>
      <c r="K14" s="1346"/>
      <c r="L14" s="1599"/>
      <c r="M14" s="1486"/>
      <c r="N14" s="1486"/>
      <c r="P14" s="1346"/>
      <c r="Q14" s="1347"/>
      <c r="R14" s="1486"/>
      <c r="S14" s="1486"/>
      <c r="U14" s="1346"/>
      <c r="V14" s="1347"/>
      <c r="W14" s="1486"/>
      <c r="X14" s="1486"/>
      <c r="Z14" s="1280"/>
      <c r="AA14" s="1486"/>
      <c r="AB14" s="1486"/>
      <c r="AC14" s="1486"/>
      <c r="AE14" s="66"/>
      <c r="AF14" s="66"/>
      <c r="AG14" s="66"/>
      <c r="AH14" s="66"/>
      <c r="AI14" s="63"/>
      <c r="AJ14" s="66"/>
      <c r="AK14" s="66"/>
      <c r="AL14" s="66"/>
      <c r="AM14" s="66"/>
      <c r="AN14" s="63"/>
      <c r="AO14" s="66"/>
      <c r="AP14" s="66"/>
      <c r="AQ14" s="66"/>
      <c r="AR14" s="66"/>
      <c r="AS14" s="63"/>
      <c r="AT14" s="66"/>
      <c r="AU14" s="66"/>
      <c r="AV14" s="66"/>
      <c r="AW14" s="66"/>
      <c r="AX14" s="63"/>
      <c r="AY14" s="66"/>
      <c r="AZ14" s="66"/>
      <c r="BA14" s="66"/>
      <c r="BB14" s="66"/>
      <c r="BC14" s="63"/>
      <c r="BD14" s="66"/>
      <c r="BE14" s="66"/>
      <c r="BF14" s="66"/>
      <c r="BG14" s="66"/>
    </row>
    <row r="15" spans="1:61" s="23" customFormat="1" ht="27" customHeight="1">
      <c r="A15" s="59"/>
      <c r="B15" s="870" t="s">
        <v>196</v>
      </c>
      <c r="C15" s="871" t="s">
        <v>197</v>
      </c>
      <c r="D15" s="1486"/>
      <c r="F15" s="1346"/>
      <c r="G15" s="1599"/>
      <c r="H15" s="1486"/>
      <c r="I15" s="1486"/>
      <c r="K15" s="1346"/>
      <c r="L15" s="1599"/>
      <c r="M15" s="1486"/>
      <c r="N15" s="1486"/>
      <c r="P15" s="1346"/>
      <c r="Q15" s="1347"/>
      <c r="R15" s="1486"/>
      <c r="S15" s="1486"/>
      <c r="U15" s="1346"/>
      <c r="V15" s="1347"/>
      <c r="W15" s="1486"/>
      <c r="X15" s="1486"/>
      <c r="Z15" s="1280"/>
      <c r="AA15" s="1486"/>
      <c r="AB15" s="1486"/>
      <c r="AC15" s="1486"/>
      <c r="AE15" s="66"/>
      <c r="AF15" s="66"/>
      <c r="AG15" s="66"/>
      <c r="AH15" s="66"/>
      <c r="AI15" s="63"/>
      <c r="AJ15" s="66"/>
      <c r="AK15" s="66"/>
      <c r="AL15" s="66"/>
      <c r="AM15" s="66"/>
      <c r="AN15" s="63"/>
      <c r="AO15" s="66"/>
      <c r="AP15" s="66"/>
      <c r="AQ15" s="66"/>
      <c r="AR15" s="66"/>
      <c r="AS15" s="63"/>
      <c r="AT15" s="66"/>
      <c r="AU15" s="66"/>
      <c r="AV15" s="66"/>
      <c r="AW15" s="66"/>
      <c r="AX15" s="63"/>
      <c r="AY15" s="66"/>
      <c r="AZ15" s="66"/>
      <c r="BA15" s="66"/>
      <c r="BB15" s="66"/>
      <c r="BC15" s="63"/>
      <c r="BD15" s="66"/>
      <c r="BE15" s="66"/>
      <c r="BF15" s="66"/>
      <c r="BG15" s="66"/>
    </row>
    <row r="16" spans="1:61" ht="27" customHeight="1">
      <c r="B16" s="870" t="s">
        <v>198</v>
      </c>
      <c r="C16" s="871"/>
      <c r="D16" s="872"/>
      <c r="F16" s="873"/>
      <c r="G16" s="872"/>
      <c r="H16" s="872"/>
      <c r="I16" s="872"/>
      <c r="J16" s="40"/>
      <c r="K16" s="873"/>
      <c r="L16" s="872"/>
      <c r="M16" s="872"/>
      <c r="N16" s="872"/>
      <c r="O16" s="40"/>
      <c r="P16" s="873"/>
      <c r="Q16" s="872"/>
      <c r="R16" s="872"/>
      <c r="S16" s="872"/>
      <c r="U16" s="873"/>
      <c r="V16" s="872"/>
      <c r="W16" s="872"/>
      <c r="X16" s="872"/>
      <c r="Z16" s="873"/>
      <c r="AA16" s="872"/>
      <c r="AB16" s="872"/>
      <c r="AC16" s="872"/>
      <c r="AE16" s="66"/>
      <c r="AF16" s="66"/>
      <c r="AG16" s="66"/>
      <c r="AH16" s="66"/>
      <c r="AI16" s="63"/>
      <c r="AJ16" s="66"/>
      <c r="AK16" s="66"/>
      <c r="AL16" s="66"/>
      <c r="AM16" s="66"/>
      <c r="AN16" s="63"/>
      <c r="AO16" s="66"/>
      <c r="AP16" s="66"/>
      <c r="AQ16" s="66"/>
      <c r="AR16" s="66"/>
      <c r="AS16" s="63"/>
      <c r="AT16" s="66"/>
      <c r="AU16" s="66"/>
      <c r="AV16" s="66"/>
      <c r="AW16" s="66"/>
      <c r="AX16" s="63"/>
      <c r="AY16" s="66"/>
      <c r="AZ16" s="66"/>
      <c r="BA16" s="66"/>
      <c r="BB16" s="66"/>
      <c r="BC16" s="63"/>
      <c r="BD16" s="66"/>
      <c r="BE16" s="66"/>
      <c r="BF16" s="66"/>
      <c r="BG16" s="66"/>
    </row>
    <row r="17" spans="1:59" s="23" customFormat="1" ht="27" customHeight="1">
      <c r="A17" s="59"/>
      <c r="B17" s="875" t="s">
        <v>550</v>
      </c>
      <c r="C17" s="876"/>
      <c r="D17" s="872"/>
      <c r="F17" s="873"/>
      <c r="G17" s="872"/>
      <c r="H17" s="872"/>
      <c r="I17" s="872"/>
      <c r="K17" s="873"/>
      <c r="L17" s="872"/>
      <c r="M17" s="872"/>
      <c r="N17" s="872"/>
      <c r="P17" s="873"/>
      <c r="Q17" s="872"/>
      <c r="R17" s="872"/>
      <c r="S17" s="872"/>
      <c r="U17" s="873"/>
      <c r="V17" s="872"/>
      <c r="W17" s="872"/>
      <c r="X17" s="872"/>
      <c r="Z17" s="873"/>
      <c r="AA17" s="872"/>
      <c r="AB17" s="872"/>
      <c r="AC17" s="872"/>
      <c r="AE17" s="66"/>
      <c r="AF17" s="66"/>
      <c r="AG17" s="66"/>
      <c r="AH17" s="66"/>
      <c r="AI17" s="63"/>
      <c r="AJ17" s="66"/>
      <c r="AK17" s="66"/>
      <c r="AL17" s="66"/>
      <c r="AM17" s="66"/>
      <c r="AN17" s="63"/>
      <c r="AO17" s="66"/>
      <c r="AP17" s="66"/>
      <c r="AQ17" s="66"/>
      <c r="AR17" s="66"/>
      <c r="AS17" s="63"/>
      <c r="AT17" s="66"/>
      <c r="AU17" s="66"/>
      <c r="AV17" s="66"/>
      <c r="AW17" s="66"/>
      <c r="AX17" s="63"/>
      <c r="AY17" s="66"/>
      <c r="AZ17" s="66"/>
      <c r="BA17" s="66"/>
      <c r="BB17" s="66"/>
      <c r="BC17" s="63"/>
      <c r="BD17" s="66"/>
      <c r="BE17" s="66"/>
      <c r="BF17" s="66"/>
      <c r="BG17" s="66"/>
    </row>
    <row r="18" spans="1:59" s="23" customFormat="1" ht="27" customHeight="1">
      <c r="A18" s="59"/>
      <c r="B18" s="877" t="s">
        <v>199</v>
      </c>
      <c r="C18" s="871" t="s">
        <v>548</v>
      </c>
      <c r="D18" s="1486"/>
      <c r="F18" s="1346"/>
      <c r="G18" s="1599"/>
      <c r="H18" s="1486"/>
      <c r="I18" s="1486"/>
      <c r="K18" s="1346"/>
      <c r="L18" s="1599"/>
      <c r="M18" s="1486"/>
      <c r="N18" s="1486"/>
      <c r="P18" s="1346"/>
      <c r="Q18" s="1347"/>
      <c r="R18" s="1486"/>
      <c r="S18" s="1486"/>
      <c r="U18" s="1346"/>
      <c r="V18" s="1347"/>
      <c r="W18" s="1486"/>
      <c r="X18" s="1486"/>
      <c r="Z18" s="1280"/>
      <c r="AA18" s="1486"/>
      <c r="AB18" s="1486"/>
      <c r="AC18" s="1486"/>
      <c r="AE18" s="66"/>
      <c r="AF18" s="66"/>
      <c r="AG18" s="66"/>
      <c r="AH18" s="66"/>
      <c r="AI18" s="63"/>
      <c r="AJ18" s="66"/>
      <c r="AK18" s="66"/>
      <c r="AL18" s="66"/>
      <c r="AM18" s="66"/>
      <c r="AN18" s="63"/>
      <c r="AO18" s="66"/>
      <c r="AP18" s="66"/>
      <c r="AQ18" s="66"/>
      <c r="AR18" s="66"/>
      <c r="AS18" s="63"/>
      <c r="AT18" s="66"/>
      <c r="AU18" s="66"/>
      <c r="AV18" s="66"/>
      <c r="AW18" s="66"/>
      <c r="AX18" s="63"/>
      <c r="AY18" s="66"/>
      <c r="AZ18" s="66"/>
      <c r="BA18" s="66"/>
      <c r="BB18" s="66"/>
      <c r="BC18" s="63"/>
      <c r="BD18" s="66"/>
      <c r="BE18" s="66"/>
      <c r="BF18" s="66"/>
      <c r="BG18" s="66"/>
    </row>
    <row r="19" spans="1:59" s="23" customFormat="1" ht="27" customHeight="1">
      <c r="A19" s="59"/>
      <c r="B19" s="877" t="s">
        <v>286</v>
      </c>
      <c r="C19" s="871" t="s">
        <v>548</v>
      </c>
      <c r="D19" s="1486"/>
      <c r="F19" s="1346"/>
      <c r="G19" s="1599"/>
      <c r="H19" s="1486"/>
      <c r="I19" s="1486"/>
      <c r="K19" s="1346"/>
      <c r="L19" s="1599"/>
      <c r="M19" s="1486"/>
      <c r="N19" s="1486"/>
      <c r="P19" s="1346"/>
      <c r="Q19" s="1347"/>
      <c r="R19" s="1486"/>
      <c r="S19" s="1486"/>
      <c r="U19" s="1346"/>
      <c r="V19" s="1347"/>
      <c r="W19" s="1486"/>
      <c r="X19" s="1486"/>
      <c r="Z19" s="1280"/>
      <c r="AA19" s="1486"/>
      <c r="AB19" s="1486"/>
      <c r="AC19" s="1486"/>
      <c r="AE19" s="66"/>
      <c r="AF19" s="66"/>
      <c r="AG19" s="66"/>
      <c r="AH19" s="66"/>
      <c r="AI19" s="63"/>
      <c r="AJ19" s="66"/>
      <c r="AK19" s="66"/>
      <c r="AL19" s="66"/>
      <c r="AM19" s="66"/>
      <c r="AN19" s="63"/>
      <c r="AO19" s="66"/>
      <c r="AP19" s="66"/>
      <c r="AQ19" s="66"/>
      <c r="AR19" s="66"/>
      <c r="AS19" s="63"/>
      <c r="AT19" s="66"/>
      <c r="AU19" s="66"/>
      <c r="AV19" s="66"/>
      <c r="AW19" s="66"/>
      <c r="AX19" s="63"/>
      <c r="AY19" s="66"/>
      <c r="AZ19" s="66"/>
      <c r="BA19" s="66"/>
      <c r="BB19" s="66"/>
      <c r="BC19" s="63"/>
      <c r="BD19" s="66"/>
      <c r="BE19" s="66"/>
      <c r="BF19" s="66"/>
      <c r="BG19" s="66"/>
    </row>
    <row r="20" spans="1:59" s="23" customFormat="1" ht="27" customHeight="1">
      <c r="A20" s="59"/>
      <c r="B20" s="875" t="s">
        <v>549</v>
      </c>
      <c r="C20" s="876"/>
      <c r="D20" s="872"/>
      <c r="F20" s="873"/>
      <c r="G20" s="872"/>
      <c r="H20" s="872"/>
      <c r="I20" s="872"/>
      <c r="K20" s="873"/>
      <c r="L20" s="872"/>
      <c r="M20" s="872"/>
      <c r="N20" s="872"/>
      <c r="P20" s="873"/>
      <c r="Q20" s="872"/>
      <c r="R20" s="872"/>
      <c r="S20" s="872"/>
      <c r="U20" s="873"/>
      <c r="V20" s="872"/>
      <c r="W20" s="872"/>
      <c r="X20" s="872"/>
      <c r="Z20" s="873"/>
      <c r="AA20" s="872"/>
      <c r="AB20" s="872"/>
      <c r="AC20" s="872"/>
      <c r="AE20" s="66"/>
      <c r="AF20" s="66"/>
      <c r="AG20" s="66"/>
      <c r="AH20" s="66"/>
      <c r="AI20" s="63"/>
      <c r="AJ20" s="66"/>
      <c r="AK20" s="66"/>
      <c r="AL20" s="66"/>
      <c r="AM20" s="66"/>
      <c r="AN20" s="63"/>
      <c r="AO20" s="66"/>
      <c r="AP20" s="66"/>
      <c r="AQ20" s="66"/>
      <c r="AR20" s="66"/>
      <c r="AS20" s="63"/>
      <c r="AT20" s="66"/>
      <c r="AU20" s="66"/>
      <c r="AV20" s="66"/>
      <c r="AW20" s="66"/>
      <c r="AX20" s="63"/>
      <c r="AY20" s="66"/>
      <c r="AZ20" s="66"/>
      <c r="BA20" s="66"/>
      <c r="BB20" s="66"/>
      <c r="BC20" s="63"/>
      <c r="BD20" s="66"/>
      <c r="BE20" s="66"/>
      <c r="BF20" s="66"/>
      <c r="BG20" s="66"/>
    </row>
    <row r="21" spans="1:59" s="23" customFormat="1" ht="27" customHeight="1">
      <c r="A21" s="59"/>
      <c r="B21" s="877" t="s">
        <v>91</v>
      </c>
      <c r="C21" s="871" t="s">
        <v>548</v>
      </c>
      <c r="D21" s="1486"/>
      <c r="F21" s="1346"/>
      <c r="G21" s="1599"/>
      <c r="H21" s="1486"/>
      <c r="I21" s="1486"/>
      <c r="K21" s="1346"/>
      <c r="L21" s="1599"/>
      <c r="M21" s="1486"/>
      <c r="N21" s="1486"/>
      <c r="P21" s="1346"/>
      <c r="Q21" s="1347"/>
      <c r="R21" s="1486"/>
      <c r="S21" s="1486"/>
      <c r="U21" s="1346"/>
      <c r="V21" s="1347"/>
      <c r="W21" s="1486"/>
      <c r="X21" s="1486"/>
      <c r="Z21" s="1280"/>
      <c r="AA21" s="1486"/>
      <c r="AB21" s="1486"/>
      <c r="AC21" s="1486"/>
      <c r="AE21" s="66"/>
      <c r="AF21" s="66"/>
      <c r="AG21" s="66"/>
      <c r="AH21" s="66"/>
      <c r="AI21" s="63"/>
      <c r="AJ21" s="66"/>
      <c r="AK21" s="66"/>
      <c r="AL21" s="66"/>
      <c r="AM21" s="66"/>
      <c r="AN21" s="63"/>
      <c r="AO21" s="66"/>
      <c r="AP21" s="66"/>
      <c r="AQ21" s="66"/>
      <c r="AR21" s="66"/>
      <c r="AS21" s="63"/>
      <c r="AT21" s="66"/>
      <c r="AU21" s="66"/>
      <c r="AV21" s="66"/>
      <c r="AW21" s="66"/>
      <c r="AX21" s="63"/>
      <c r="AY21" s="66"/>
      <c r="AZ21" s="66"/>
      <c r="BA21" s="66"/>
      <c r="BB21" s="66"/>
      <c r="BC21" s="63"/>
      <c r="BD21" s="66"/>
      <c r="BE21" s="66"/>
      <c r="BF21" s="66"/>
      <c r="BG21" s="66"/>
    </row>
    <row r="22" spans="1:59" s="23" customFormat="1" ht="27" customHeight="1">
      <c r="A22" s="59"/>
      <c r="B22" s="877" t="s">
        <v>200</v>
      </c>
      <c r="C22" s="871" t="s">
        <v>548</v>
      </c>
      <c r="D22" s="1486"/>
      <c r="F22" s="1346"/>
      <c r="G22" s="1599"/>
      <c r="H22" s="1486"/>
      <c r="I22" s="1486"/>
      <c r="K22" s="1346"/>
      <c r="L22" s="1599"/>
      <c r="M22" s="1486"/>
      <c r="N22" s="1486"/>
      <c r="P22" s="1346"/>
      <c r="Q22" s="1347"/>
      <c r="R22" s="1486"/>
      <c r="S22" s="1486"/>
      <c r="U22" s="1346"/>
      <c r="V22" s="1347"/>
      <c r="W22" s="1486"/>
      <c r="X22" s="1486"/>
      <c r="Z22" s="1280"/>
      <c r="AA22" s="1486"/>
      <c r="AB22" s="1486"/>
      <c r="AC22" s="1486"/>
      <c r="AE22" s="66"/>
      <c r="AF22" s="66"/>
      <c r="AG22" s="66"/>
      <c r="AH22" s="66"/>
      <c r="AI22" s="63"/>
      <c r="AJ22" s="66"/>
      <c r="AK22" s="66"/>
      <c r="AL22" s="66"/>
      <c r="AM22" s="66"/>
      <c r="AN22" s="63"/>
      <c r="AO22" s="66"/>
      <c r="AP22" s="66"/>
      <c r="AQ22" s="66"/>
      <c r="AR22" s="66"/>
      <c r="AS22" s="63"/>
      <c r="AT22" s="66"/>
      <c r="AU22" s="66"/>
      <c r="AV22" s="66"/>
      <c r="AW22" s="66"/>
      <c r="AX22" s="63"/>
      <c r="AY22" s="66"/>
      <c r="AZ22" s="66"/>
      <c r="BA22" s="66"/>
      <c r="BB22" s="66"/>
      <c r="BC22" s="63"/>
      <c r="BD22" s="66"/>
      <c r="BE22" s="66"/>
      <c r="BF22" s="66"/>
      <c r="BG22" s="66"/>
    </row>
    <row r="23" spans="1:59" ht="27" customHeight="1">
      <c r="B23" s="870" t="s">
        <v>201</v>
      </c>
      <c r="C23" s="871" t="s">
        <v>202</v>
      </c>
      <c r="D23" s="1486"/>
      <c r="F23" s="1346"/>
      <c r="G23" s="1599"/>
      <c r="H23" s="1486"/>
      <c r="I23" s="1486"/>
      <c r="J23" s="40"/>
      <c r="K23" s="1346"/>
      <c r="L23" s="1599"/>
      <c r="M23" s="1486"/>
      <c r="N23" s="1486"/>
      <c r="O23" s="40"/>
      <c r="P23" s="1346"/>
      <c r="Q23" s="1347"/>
      <c r="R23" s="1486"/>
      <c r="S23" s="1486"/>
      <c r="U23" s="1346"/>
      <c r="V23" s="1347"/>
      <c r="W23" s="1486"/>
      <c r="X23" s="1486"/>
      <c r="Z23" s="1280"/>
      <c r="AA23" s="1486"/>
      <c r="AB23" s="1486"/>
      <c r="AC23" s="1486"/>
      <c r="AE23" s="66"/>
      <c r="AF23" s="66"/>
      <c r="AG23" s="66"/>
      <c r="AH23" s="66"/>
      <c r="AI23" s="63"/>
      <c r="AJ23" s="66"/>
      <c r="AK23" s="66"/>
      <c r="AL23" s="66"/>
      <c r="AM23" s="66"/>
      <c r="AN23" s="63"/>
      <c r="AO23" s="66"/>
      <c r="AP23" s="66"/>
      <c r="AQ23" s="66"/>
      <c r="AR23" s="66"/>
      <c r="AS23" s="63"/>
      <c r="AT23" s="66"/>
      <c r="AU23" s="66"/>
      <c r="AV23" s="66"/>
      <c r="AW23" s="66"/>
      <c r="AX23" s="63"/>
      <c r="AY23" s="66"/>
      <c r="AZ23" s="66"/>
      <c r="BA23" s="66"/>
      <c r="BB23" s="66"/>
      <c r="BC23" s="63"/>
      <c r="BD23" s="66"/>
      <c r="BE23" s="66"/>
      <c r="BF23" s="66"/>
      <c r="BG23" s="66"/>
    </row>
    <row r="24" spans="1:59" ht="35.25" customHeight="1">
      <c r="B24" s="878" t="s">
        <v>203</v>
      </c>
      <c r="C24" s="871" t="s">
        <v>204</v>
      </c>
      <c r="D24" s="872"/>
      <c r="F24" s="873"/>
      <c r="G24" s="872"/>
      <c r="H24" s="872"/>
      <c r="I24" s="872"/>
      <c r="J24" s="40"/>
      <c r="K24" s="873"/>
      <c r="L24" s="872"/>
      <c r="M24" s="872"/>
      <c r="N24" s="872"/>
      <c r="O24" s="40"/>
      <c r="P24" s="873"/>
      <c r="Q24" s="872"/>
      <c r="R24" s="872"/>
      <c r="S24" s="872"/>
      <c r="U24" s="873"/>
      <c r="V24" s="872"/>
      <c r="W24" s="872"/>
      <c r="X24" s="872"/>
      <c r="Z24" s="873"/>
      <c r="AA24" s="872"/>
      <c r="AB24" s="872"/>
      <c r="AC24" s="872"/>
      <c r="AE24" s="66"/>
      <c r="AF24" s="66"/>
      <c r="AG24" s="66"/>
      <c r="AH24" s="66"/>
      <c r="AI24" s="63"/>
      <c r="AJ24" s="66"/>
      <c r="AK24" s="66"/>
      <c r="AL24" s="66"/>
      <c r="AM24" s="66"/>
      <c r="AN24" s="63"/>
      <c r="AO24" s="66"/>
      <c r="AP24" s="66"/>
      <c r="AQ24" s="66"/>
      <c r="AR24" s="66"/>
      <c r="AS24" s="63"/>
      <c r="AT24" s="66"/>
      <c r="AU24" s="66"/>
      <c r="AV24" s="66"/>
      <c r="AW24" s="66"/>
      <c r="AX24" s="63"/>
      <c r="AY24" s="66"/>
      <c r="AZ24" s="66"/>
      <c r="BA24" s="66"/>
      <c r="BB24" s="66"/>
      <c r="BC24" s="63"/>
      <c r="BD24" s="66"/>
      <c r="BE24" s="66"/>
      <c r="BF24" s="66"/>
      <c r="BG24" s="66"/>
    </row>
    <row r="25" spans="1:59" s="23" customFormat="1" ht="27" customHeight="1">
      <c r="A25" s="59"/>
      <c r="B25" s="877" t="s">
        <v>205</v>
      </c>
      <c r="C25" s="871" t="s">
        <v>206</v>
      </c>
      <c r="D25" s="1486"/>
      <c r="F25" s="1346"/>
      <c r="G25" s="1599"/>
      <c r="H25" s="1486"/>
      <c r="I25" s="1486"/>
      <c r="K25" s="1346"/>
      <c r="L25" s="1599"/>
      <c r="M25" s="1486"/>
      <c r="N25" s="1486"/>
      <c r="P25" s="1346"/>
      <c r="Q25" s="1347"/>
      <c r="R25" s="1486"/>
      <c r="S25" s="1486"/>
      <c r="U25" s="1346"/>
      <c r="V25" s="1347"/>
      <c r="W25" s="1486"/>
      <c r="X25" s="1486"/>
      <c r="Z25" s="1280"/>
      <c r="AA25" s="1486"/>
      <c r="AB25" s="1486"/>
      <c r="AC25" s="1486"/>
      <c r="AE25" s="66"/>
      <c r="AF25" s="66"/>
      <c r="AG25" s="66"/>
      <c r="AH25" s="66"/>
      <c r="AI25" s="63"/>
      <c r="AJ25" s="66"/>
      <c r="AK25" s="66"/>
      <c r="AL25" s="66"/>
      <c r="AM25" s="66"/>
      <c r="AN25" s="63"/>
      <c r="AO25" s="66"/>
      <c r="AP25" s="66"/>
      <c r="AQ25" s="66"/>
      <c r="AR25" s="66"/>
      <c r="AS25" s="63"/>
      <c r="AT25" s="66"/>
      <c r="AU25" s="66"/>
      <c r="AV25" s="66"/>
      <c r="AW25" s="66"/>
      <c r="AX25" s="63"/>
      <c r="AY25" s="66"/>
      <c r="AZ25" s="66"/>
      <c r="BA25" s="66"/>
      <c r="BB25" s="66"/>
      <c r="BC25" s="63"/>
      <c r="BD25" s="66"/>
      <c r="BE25" s="66"/>
      <c r="BF25" s="66"/>
      <c r="BG25" s="66"/>
    </row>
    <row r="26" spans="1:59" s="23" customFormat="1" ht="27" customHeight="1">
      <c r="A26" s="59"/>
      <c r="B26" s="877" t="s">
        <v>208</v>
      </c>
      <c r="C26" s="879" t="s">
        <v>222</v>
      </c>
      <c r="D26" s="1486"/>
      <c r="F26" s="1346"/>
      <c r="G26" s="1599"/>
      <c r="H26" s="1486"/>
      <c r="I26" s="1486"/>
      <c r="K26" s="1346"/>
      <c r="L26" s="1599"/>
      <c r="M26" s="1486"/>
      <c r="N26" s="1486"/>
      <c r="P26" s="1346"/>
      <c r="Q26" s="1347"/>
      <c r="R26" s="1486"/>
      <c r="S26" s="1486"/>
      <c r="U26" s="1346"/>
      <c r="V26" s="1347"/>
      <c r="W26" s="1486"/>
      <c r="X26" s="1486"/>
      <c r="Z26" s="1280"/>
      <c r="AA26" s="1486"/>
      <c r="AB26" s="1486"/>
      <c r="AC26" s="1486"/>
      <c r="AE26" s="66"/>
      <c r="AF26" s="66"/>
      <c r="AG26" s="66"/>
      <c r="AH26" s="66"/>
      <c r="AI26" s="63"/>
      <c r="AJ26" s="66"/>
      <c r="AK26" s="66"/>
      <c r="AL26" s="66"/>
      <c r="AM26" s="66"/>
      <c r="AN26" s="63"/>
      <c r="AO26" s="66"/>
      <c r="AP26" s="66"/>
      <c r="AQ26" s="66"/>
      <c r="AR26" s="66"/>
      <c r="AS26" s="63"/>
      <c r="AT26" s="66"/>
      <c r="AU26" s="66"/>
      <c r="AV26" s="66"/>
      <c r="AW26" s="66"/>
      <c r="AX26" s="63"/>
      <c r="AY26" s="66"/>
      <c r="AZ26" s="66"/>
      <c r="BA26" s="66"/>
      <c r="BB26" s="66"/>
      <c r="BC26" s="63"/>
      <c r="BD26" s="66"/>
      <c r="BE26" s="66"/>
      <c r="BF26" s="66"/>
      <c r="BG26" s="66"/>
    </row>
    <row r="27" spans="1:59" s="23" customFormat="1" ht="27" customHeight="1">
      <c r="A27" s="59"/>
      <c r="B27" s="877" t="s">
        <v>209</v>
      </c>
      <c r="C27" s="871" t="s">
        <v>547</v>
      </c>
      <c r="D27" s="1486"/>
      <c r="F27" s="1346"/>
      <c r="G27" s="1599"/>
      <c r="H27" s="1486"/>
      <c r="I27" s="1486"/>
      <c r="K27" s="1346"/>
      <c r="L27" s="1599"/>
      <c r="M27" s="1486"/>
      <c r="N27" s="1486"/>
      <c r="P27" s="1346"/>
      <c r="Q27" s="1347"/>
      <c r="R27" s="1486"/>
      <c r="S27" s="1486"/>
      <c r="U27" s="1346"/>
      <c r="V27" s="1347"/>
      <c r="W27" s="1486"/>
      <c r="X27" s="1486"/>
      <c r="Z27" s="1280"/>
      <c r="AA27" s="1486"/>
      <c r="AB27" s="1486"/>
      <c r="AC27" s="1486"/>
      <c r="AE27" s="66"/>
      <c r="AF27" s="66"/>
      <c r="AG27" s="66"/>
      <c r="AH27" s="66"/>
      <c r="AI27" s="63"/>
      <c r="AJ27" s="66"/>
      <c r="AK27" s="66"/>
      <c r="AL27" s="66"/>
      <c r="AM27" s="66"/>
      <c r="AN27" s="63"/>
      <c r="AO27" s="66"/>
      <c r="AP27" s="66"/>
      <c r="AQ27" s="66"/>
      <c r="AR27" s="66"/>
      <c r="AS27" s="63"/>
      <c r="AT27" s="66"/>
      <c r="AU27" s="66"/>
      <c r="AV27" s="66"/>
      <c r="AW27" s="66"/>
      <c r="AX27" s="63"/>
      <c r="AY27" s="66"/>
      <c r="AZ27" s="66"/>
      <c r="BA27" s="66"/>
      <c r="BB27" s="66"/>
      <c r="BC27" s="63"/>
      <c r="BD27" s="66"/>
      <c r="BE27" s="66"/>
      <c r="BF27" s="66"/>
      <c r="BG27" s="66"/>
    </row>
    <row r="28" spans="1:59" ht="27" customHeight="1">
      <c r="B28" s="870" t="s">
        <v>210</v>
      </c>
      <c r="C28" s="871" t="s">
        <v>211</v>
      </c>
      <c r="D28" s="872"/>
      <c r="F28" s="873"/>
      <c r="G28" s="872"/>
      <c r="H28" s="872"/>
      <c r="I28" s="872"/>
      <c r="J28" s="40"/>
      <c r="K28" s="873"/>
      <c r="L28" s="872"/>
      <c r="M28" s="872"/>
      <c r="N28" s="872"/>
      <c r="O28" s="40"/>
      <c r="P28" s="873"/>
      <c r="Q28" s="872"/>
      <c r="R28" s="872"/>
      <c r="S28" s="872"/>
      <c r="U28" s="873"/>
      <c r="V28" s="872"/>
      <c r="W28" s="872"/>
      <c r="X28" s="872"/>
      <c r="Z28" s="873"/>
      <c r="AA28" s="872"/>
      <c r="AB28" s="872"/>
      <c r="AC28" s="872"/>
      <c r="AE28" s="66"/>
      <c r="AF28" s="66"/>
      <c r="AG28" s="66"/>
      <c r="AH28" s="66"/>
      <c r="AI28" s="63"/>
      <c r="AJ28" s="66"/>
      <c r="AK28" s="66"/>
      <c r="AL28" s="66"/>
      <c r="AM28" s="66"/>
      <c r="AN28" s="63"/>
      <c r="AO28" s="66"/>
      <c r="AP28" s="66"/>
      <c r="AQ28" s="66"/>
      <c r="AR28" s="66"/>
      <c r="AS28" s="63"/>
      <c r="AT28" s="66"/>
      <c r="AU28" s="66"/>
      <c r="AV28" s="66"/>
      <c r="AW28" s="66"/>
      <c r="AX28" s="63"/>
      <c r="AY28" s="66"/>
      <c r="AZ28" s="66"/>
      <c r="BA28" s="66"/>
      <c r="BB28" s="66"/>
      <c r="BC28" s="63"/>
      <c r="BD28" s="66"/>
      <c r="BE28" s="66"/>
      <c r="BF28" s="66"/>
      <c r="BG28" s="66"/>
    </row>
    <row r="29" spans="1:59" s="23" customFormat="1" ht="27" customHeight="1">
      <c r="A29" s="59"/>
      <c r="B29" s="877" t="s">
        <v>212</v>
      </c>
      <c r="C29" s="871" t="s">
        <v>213</v>
      </c>
      <c r="D29" s="1486"/>
      <c r="F29" s="1346"/>
      <c r="G29" s="1599"/>
      <c r="H29" s="1486"/>
      <c r="I29" s="1486"/>
      <c r="K29" s="1346"/>
      <c r="L29" s="1599"/>
      <c r="M29" s="1486"/>
      <c r="N29" s="1486"/>
      <c r="P29" s="1346"/>
      <c r="Q29" s="1347"/>
      <c r="R29" s="1486"/>
      <c r="S29" s="1486"/>
      <c r="U29" s="1346"/>
      <c r="V29" s="1347"/>
      <c r="W29" s="1486"/>
      <c r="X29" s="1486"/>
      <c r="Z29" s="1280"/>
      <c r="AA29" s="1486"/>
      <c r="AB29" s="1486"/>
      <c r="AC29" s="1486"/>
      <c r="AE29" s="66"/>
      <c r="AF29" s="66"/>
      <c r="AG29" s="66"/>
      <c r="AH29" s="66"/>
      <c r="AI29" s="63"/>
      <c r="AJ29" s="66"/>
      <c r="AK29" s="66"/>
      <c r="AL29" s="66"/>
      <c r="AM29" s="66"/>
      <c r="AN29" s="63"/>
      <c r="AO29" s="66"/>
      <c r="AP29" s="66"/>
      <c r="AQ29" s="66"/>
      <c r="AR29" s="66"/>
      <c r="AS29" s="63"/>
      <c r="AT29" s="66"/>
      <c r="AU29" s="66"/>
      <c r="AV29" s="66"/>
      <c r="AW29" s="66"/>
      <c r="AX29" s="63"/>
      <c r="AY29" s="66"/>
      <c r="AZ29" s="66"/>
      <c r="BA29" s="66"/>
      <c r="BB29" s="66"/>
      <c r="BC29" s="63"/>
      <c r="BD29" s="66"/>
      <c r="BE29" s="66"/>
      <c r="BF29" s="66"/>
      <c r="BG29" s="66"/>
    </row>
    <row r="30" spans="1:59" s="23" customFormat="1" ht="27" customHeight="1">
      <c r="A30" s="59"/>
      <c r="B30" s="877" t="s">
        <v>287</v>
      </c>
      <c r="C30" s="871" t="s">
        <v>546</v>
      </c>
      <c r="D30" s="1486"/>
      <c r="F30" s="1346"/>
      <c r="G30" s="1599"/>
      <c r="H30" s="1486"/>
      <c r="I30" s="1486"/>
      <c r="K30" s="1346"/>
      <c r="L30" s="1599"/>
      <c r="M30" s="1486"/>
      <c r="N30" s="1486"/>
      <c r="P30" s="1346"/>
      <c r="Q30" s="1347"/>
      <c r="R30" s="1486"/>
      <c r="S30" s="1486"/>
      <c r="U30" s="1346"/>
      <c r="V30" s="1347"/>
      <c r="W30" s="1486"/>
      <c r="X30" s="1486"/>
      <c r="Z30" s="1280"/>
      <c r="AA30" s="1486"/>
      <c r="AB30" s="1486"/>
      <c r="AC30" s="1486"/>
      <c r="AE30" s="66"/>
      <c r="AF30" s="66"/>
      <c r="AG30" s="66"/>
      <c r="AH30" s="66"/>
      <c r="AI30" s="63"/>
      <c r="AJ30" s="66"/>
      <c r="AK30" s="66"/>
      <c r="AL30" s="66"/>
      <c r="AM30" s="66"/>
      <c r="AN30" s="63"/>
      <c r="AO30" s="66"/>
      <c r="AP30" s="66"/>
      <c r="AQ30" s="66"/>
      <c r="AR30" s="66"/>
      <c r="AS30" s="63"/>
      <c r="AT30" s="66"/>
      <c r="AU30" s="66"/>
      <c r="AV30" s="66"/>
      <c r="AW30" s="66"/>
      <c r="AX30" s="63"/>
      <c r="AY30" s="66"/>
      <c r="AZ30" s="66"/>
      <c r="BA30" s="66"/>
      <c r="BB30" s="66"/>
      <c r="BC30" s="63"/>
      <c r="BD30" s="66"/>
      <c r="BE30" s="66"/>
      <c r="BF30" s="66"/>
      <c r="BG30" s="66"/>
    </row>
    <row r="31" spans="1:59" s="23" customFormat="1" ht="27" customHeight="1">
      <c r="A31" s="59"/>
      <c r="B31" s="877" t="s">
        <v>288</v>
      </c>
      <c r="C31" s="871" t="s">
        <v>545</v>
      </c>
      <c r="D31" s="1486"/>
      <c r="F31" s="1346"/>
      <c r="G31" s="1599"/>
      <c r="H31" s="1486"/>
      <c r="I31" s="1486"/>
      <c r="K31" s="1346"/>
      <c r="L31" s="1599"/>
      <c r="M31" s="1486"/>
      <c r="N31" s="1486"/>
      <c r="P31" s="1346"/>
      <c r="Q31" s="1347"/>
      <c r="R31" s="1486"/>
      <c r="S31" s="1486"/>
      <c r="U31" s="1346"/>
      <c r="V31" s="1347"/>
      <c r="W31" s="1486"/>
      <c r="X31" s="1486"/>
      <c r="Z31" s="1280"/>
      <c r="AA31" s="1486"/>
      <c r="AB31" s="1486"/>
      <c r="AC31" s="1486"/>
      <c r="AE31" s="66"/>
      <c r="AF31" s="66"/>
      <c r="AG31" s="66"/>
      <c r="AH31" s="66"/>
      <c r="AI31" s="63"/>
      <c r="AJ31" s="66"/>
      <c r="AK31" s="66"/>
      <c r="AL31" s="66"/>
      <c r="AM31" s="66"/>
      <c r="AN31" s="63"/>
      <c r="AO31" s="66"/>
      <c r="AP31" s="66"/>
      <c r="AQ31" s="66"/>
      <c r="AR31" s="66"/>
      <c r="AS31" s="63"/>
      <c r="AT31" s="66"/>
      <c r="AU31" s="66"/>
      <c r="AV31" s="66"/>
      <c r="AW31" s="66"/>
      <c r="AX31" s="63"/>
      <c r="AY31" s="66"/>
      <c r="AZ31" s="66"/>
      <c r="BA31" s="66"/>
      <c r="BB31" s="66"/>
      <c r="BC31" s="63"/>
      <c r="BD31" s="66"/>
      <c r="BE31" s="66"/>
      <c r="BF31" s="66"/>
      <c r="BG31" s="66"/>
    </row>
    <row r="32" spans="1:59" s="23" customFormat="1" ht="27" customHeight="1">
      <c r="A32" s="59"/>
      <c r="B32" s="877" t="s">
        <v>207</v>
      </c>
      <c r="C32" s="871" t="s">
        <v>544</v>
      </c>
      <c r="D32" s="1486"/>
      <c r="F32" s="1346"/>
      <c r="G32" s="1599"/>
      <c r="H32" s="1486"/>
      <c r="I32" s="1486"/>
      <c r="K32" s="1346"/>
      <c r="L32" s="1599"/>
      <c r="M32" s="1486"/>
      <c r="N32" s="1486"/>
      <c r="P32" s="1346"/>
      <c r="Q32" s="1347"/>
      <c r="R32" s="1486"/>
      <c r="S32" s="1486"/>
      <c r="U32" s="1346"/>
      <c r="V32" s="1347"/>
      <c r="W32" s="1486"/>
      <c r="X32" s="1486"/>
      <c r="Z32" s="1280"/>
      <c r="AA32" s="1486"/>
      <c r="AB32" s="1486"/>
      <c r="AC32" s="1486"/>
      <c r="AE32" s="66"/>
      <c r="AF32" s="66"/>
      <c r="AG32" s="66"/>
      <c r="AH32" s="66"/>
      <c r="AI32" s="63"/>
      <c r="AJ32" s="66"/>
      <c r="AK32" s="66"/>
      <c r="AL32" s="66"/>
      <c r="AM32" s="66"/>
      <c r="AN32" s="63"/>
      <c r="AO32" s="66"/>
      <c r="AP32" s="66"/>
      <c r="AQ32" s="66"/>
      <c r="AR32" s="66"/>
      <c r="AS32" s="63"/>
      <c r="AT32" s="66"/>
      <c r="AU32" s="66"/>
      <c r="AV32" s="66"/>
      <c r="AW32" s="66"/>
      <c r="AX32" s="63"/>
      <c r="AY32" s="66"/>
      <c r="AZ32" s="66"/>
      <c r="BA32" s="66"/>
      <c r="BB32" s="66"/>
      <c r="BC32" s="63"/>
      <c r="BD32" s="66"/>
      <c r="BE32" s="66"/>
      <c r="BF32" s="66"/>
      <c r="BG32" s="66"/>
    </row>
    <row r="33" spans="1:109" s="23" customFormat="1" ht="27" customHeight="1">
      <c r="A33" s="59"/>
      <c r="B33" s="877" t="s">
        <v>214</v>
      </c>
      <c r="C33" s="879" t="s">
        <v>222</v>
      </c>
      <c r="D33" s="1486"/>
      <c r="F33" s="1346"/>
      <c r="G33" s="1599"/>
      <c r="H33" s="1486"/>
      <c r="I33" s="1486"/>
      <c r="K33" s="1346"/>
      <c r="L33" s="1599"/>
      <c r="M33" s="1486"/>
      <c r="N33" s="1486"/>
      <c r="P33" s="1346"/>
      <c r="Q33" s="1347"/>
      <c r="R33" s="1486"/>
      <c r="S33" s="1486"/>
      <c r="U33" s="1346"/>
      <c r="V33" s="1347"/>
      <c r="W33" s="1486"/>
      <c r="X33" s="1486"/>
      <c r="Z33" s="1280"/>
      <c r="AA33" s="1486"/>
      <c r="AB33" s="1486"/>
      <c r="AC33" s="1486"/>
      <c r="AE33" s="66"/>
      <c r="AF33" s="66"/>
      <c r="AG33" s="66"/>
      <c r="AH33" s="66"/>
      <c r="AI33" s="63"/>
      <c r="AJ33" s="66"/>
      <c r="AK33" s="66"/>
      <c r="AL33" s="66"/>
      <c r="AM33" s="66"/>
      <c r="AN33" s="63"/>
      <c r="AO33" s="66"/>
      <c r="AP33" s="66"/>
      <c r="AQ33" s="66"/>
      <c r="AR33" s="66"/>
      <c r="AS33" s="63"/>
      <c r="AT33" s="66"/>
      <c r="AU33" s="66"/>
      <c r="AV33" s="66"/>
      <c r="AW33" s="66"/>
      <c r="AX33" s="63"/>
      <c r="AY33" s="66"/>
      <c r="AZ33" s="66"/>
      <c r="BA33" s="66"/>
      <c r="BB33" s="66"/>
      <c r="BC33" s="63"/>
      <c r="BD33" s="66"/>
      <c r="BE33" s="66"/>
      <c r="BF33" s="66"/>
      <c r="BG33" s="66"/>
    </row>
    <row r="34" spans="1:109" ht="27" customHeight="1">
      <c r="B34" s="870" t="s">
        <v>215</v>
      </c>
      <c r="C34" s="871" t="s">
        <v>216</v>
      </c>
      <c r="D34" s="1486"/>
      <c r="F34" s="1346"/>
      <c r="G34" s="1599"/>
      <c r="H34" s="1486"/>
      <c r="I34" s="1486"/>
      <c r="J34" s="40"/>
      <c r="K34" s="1346"/>
      <c r="L34" s="1599"/>
      <c r="M34" s="1486"/>
      <c r="N34" s="1486"/>
      <c r="O34" s="40"/>
      <c r="P34" s="1346"/>
      <c r="Q34" s="1347"/>
      <c r="R34" s="1486"/>
      <c r="S34" s="1486"/>
      <c r="U34" s="1346"/>
      <c r="V34" s="1347"/>
      <c r="W34" s="1486"/>
      <c r="X34" s="1486"/>
      <c r="Z34" s="1280"/>
      <c r="AA34" s="1486"/>
      <c r="AB34" s="1486"/>
      <c r="AC34" s="1486"/>
      <c r="AE34" s="66"/>
      <c r="AF34" s="66"/>
      <c r="AG34" s="66"/>
      <c r="AH34" s="66"/>
      <c r="AI34" s="63"/>
      <c r="AJ34" s="66"/>
      <c r="AK34" s="66"/>
      <c r="AL34" s="66"/>
      <c r="AM34" s="66"/>
      <c r="AN34" s="63"/>
      <c r="AO34" s="66"/>
      <c r="AP34" s="66"/>
      <c r="AQ34" s="66"/>
      <c r="AR34" s="66"/>
      <c r="AS34" s="63"/>
      <c r="AT34" s="66"/>
      <c r="AU34" s="66"/>
      <c r="AV34" s="66"/>
      <c r="AW34" s="66"/>
      <c r="AX34" s="63"/>
      <c r="AY34" s="66"/>
      <c r="AZ34" s="66"/>
      <c r="BA34" s="66"/>
      <c r="BB34" s="66"/>
      <c r="BC34" s="63"/>
      <c r="BD34" s="66"/>
      <c r="BE34" s="66"/>
      <c r="BF34" s="66"/>
      <c r="BG34" s="66"/>
    </row>
    <row r="35" spans="1:109" ht="33" customHeight="1">
      <c r="B35" s="870" t="s">
        <v>217</v>
      </c>
      <c r="C35" s="871" t="s">
        <v>218</v>
      </c>
      <c r="D35" s="872"/>
      <c r="F35" s="873"/>
      <c r="G35" s="872"/>
      <c r="H35" s="872"/>
      <c r="I35" s="872"/>
      <c r="J35" s="40"/>
      <c r="K35" s="873"/>
      <c r="L35" s="872"/>
      <c r="M35" s="872"/>
      <c r="N35" s="872"/>
      <c r="O35" s="40"/>
      <c r="P35" s="873"/>
      <c r="Q35" s="872"/>
      <c r="R35" s="872"/>
      <c r="S35" s="872"/>
      <c r="U35" s="873"/>
      <c r="V35" s="872"/>
      <c r="W35" s="872"/>
      <c r="X35" s="872"/>
      <c r="Z35" s="873"/>
      <c r="AA35" s="872"/>
      <c r="AB35" s="872"/>
      <c r="AC35" s="872"/>
      <c r="AE35" s="66"/>
      <c r="AF35" s="66"/>
      <c r="AG35" s="66"/>
      <c r="AH35" s="66"/>
      <c r="AI35" s="63"/>
      <c r="AJ35" s="66"/>
      <c r="AK35" s="66"/>
      <c r="AL35" s="66"/>
      <c r="AM35" s="66"/>
      <c r="AN35" s="63"/>
      <c r="AO35" s="66"/>
      <c r="AP35" s="66"/>
      <c r="AQ35" s="66"/>
      <c r="AR35" s="66"/>
      <c r="AS35" s="63"/>
      <c r="AT35" s="66"/>
      <c r="AU35" s="66"/>
      <c r="AV35" s="66"/>
      <c r="AW35" s="66"/>
      <c r="AX35" s="63"/>
      <c r="AY35" s="66"/>
      <c r="AZ35" s="66"/>
      <c r="BA35" s="66"/>
      <c r="BB35" s="66"/>
      <c r="BC35" s="63"/>
      <c r="BD35" s="66"/>
      <c r="BE35" s="66"/>
      <c r="BF35" s="66"/>
      <c r="BG35" s="66"/>
    </row>
    <row r="36" spans="1:109" ht="27" customHeight="1">
      <c r="B36" s="877" t="s">
        <v>219</v>
      </c>
      <c r="C36" s="876"/>
      <c r="D36" s="1486"/>
      <c r="F36" s="1346"/>
      <c r="G36" s="1599"/>
      <c r="H36" s="1486"/>
      <c r="I36" s="1486"/>
      <c r="J36" s="40"/>
      <c r="K36" s="1346"/>
      <c r="L36" s="1599"/>
      <c r="M36" s="1486"/>
      <c r="N36" s="1486"/>
      <c r="O36" s="40"/>
      <c r="P36" s="1346"/>
      <c r="Q36" s="1347"/>
      <c r="R36" s="1486"/>
      <c r="S36" s="1486"/>
      <c r="U36" s="1346"/>
      <c r="V36" s="1347"/>
      <c r="W36" s="1486"/>
      <c r="X36" s="1486"/>
      <c r="Z36" s="1280"/>
      <c r="AA36" s="1486"/>
      <c r="AB36" s="1486"/>
      <c r="AC36" s="1486"/>
      <c r="AE36" s="66"/>
      <c r="AF36" s="66"/>
      <c r="AG36" s="66"/>
      <c r="AH36" s="66"/>
      <c r="AI36" s="63"/>
      <c r="AJ36" s="66"/>
      <c r="AK36" s="66"/>
      <c r="AL36" s="66"/>
      <c r="AM36" s="66"/>
      <c r="AN36" s="63"/>
      <c r="AO36" s="66"/>
      <c r="AP36" s="66"/>
      <c r="AQ36" s="66"/>
      <c r="AR36" s="66"/>
      <c r="AS36" s="63"/>
      <c r="AT36" s="66"/>
      <c r="AU36" s="66"/>
      <c r="AV36" s="66"/>
      <c r="AW36" s="66"/>
      <c r="AX36" s="63"/>
      <c r="AY36" s="66"/>
      <c r="AZ36" s="66"/>
      <c r="BA36" s="66"/>
      <c r="BB36" s="66"/>
      <c r="BC36" s="63"/>
      <c r="BD36" s="66"/>
      <c r="BE36" s="66"/>
      <c r="BF36" s="66"/>
      <c r="BG36" s="66"/>
    </row>
    <row r="37" spans="1:109" ht="27" customHeight="1">
      <c r="B37" s="877" t="s">
        <v>220</v>
      </c>
      <c r="C37" s="876"/>
      <c r="D37" s="1486"/>
      <c r="F37" s="1346"/>
      <c r="G37" s="1599"/>
      <c r="H37" s="1486"/>
      <c r="I37" s="1486"/>
      <c r="J37" s="40"/>
      <c r="K37" s="1346"/>
      <c r="L37" s="1599"/>
      <c r="M37" s="1486"/>
      <c r="N37" s="1486"/>
      <c r="O37" s="40"/>
      <c r="P37" s="1346"/>
      <c r="Q37" s="1347"/>
      <c r="R37" s="1486"/>
      <c r="S37" s="1486"/>
      <c r="U37" s="1346"/>
      <c r="V37" s="1347"/>
      <c r="W37" s="1486"/>
      <c r="X37" s="1486"/>
      <c r="Z37" s="1280"/>
      <c r="AA37" s="1486"/>
      <c r="AB37" s="1486"/>
      <c r="AC37" s="1486"/>
      <c r="AE37" s="66"/>
      <c r="AF37" s="66"/>
      <c r="AG37" s="66"/>
      <c r="AH37" s="66"/>
      <c r="AI37" s="63"/>
      <c r="AJ37" s="66"/>
      <c r="AK37" s="66"/>
      <c r="AL37" s="66"/>
      <c r="AM37" s="66"/>
      <c r="AN37" s="63"/>
      <c r="AO37" s="66"/>
      <c r="AP37" s="66"/>
      <c r="AQ37" s="66"/>
      <c r="AR37" s="66"/>
      <c r="AS37" s="63"/>
      <c r="AT37" s="66"/>
      <c r="AU37" s="66"/>
      <c r="AV37" s="66"/>
      <c r="AW37" s="66"/>
      <c r="AX37" s="63"/>
      <c r="AY37" s="66"/>
      <c r="AZ37" s="66"/>
      <c r="BA37" s="66"/>
      <c r="BB37" s="66"/>
      <c r="BC37" s="63"/>
      <c r="BD37" s="66"/>
      <c r="BE37" s="66"/>
      <c r="BF37" s="66"/>
      <c r="BG37" s="66"/>
    </row>
    <row r="38" spans="1:109" ht="38.25" customHeight="1">
      <c r="B38" s="870" t="s">
        <v>221</v>
      </c>
      <c r="C38" s="871" t="s">
        <v>872</v>
      </c>
      <c r="D38" s="1486"/>
      <c r="F38" s="1346"/>
      <c r="G38" s="1599"/>
      <c r="H38" s="1486"/>
      <c r="I38" s="1486"/>
      <c r="J38" s="40"/>
      <c r="K38" s="1346"/>
      <c r="L38" s="1599"/>
      <c r="M38" s="1486"/>
      <c r="N38" s="1486"/>
      <c r="O38" s="40"/>
      <c r="P38" s="1346"/>
      <c r="Q38" s="1347"/>
      <c r="R38" s="1486"/>
      <c r="S38" s="1486"/>
      <c r="U38" s="1346"/>
      <c r="V38" s="1347"/>
      <c r="W38" s="1486"/>
      <c r="X38" s="1486"/>
      <c r="Z38" s="1280"/>
      <c r="AA38" s="1486"/>
      <c r="AB38" s="1486"/>
      <c r="AC38" s="1486"/>
      <c r="AE38" s="66"/>
      <c r="AF38" s="66"/>
      <c r="AG38" s="66"/>
      <c r="AH38" s="66"/>
      <c r="AI38" s="63"/>
      <c r="AJ38" s="66"/>
      <c r="AK38" s="66"/>
      <c r="AL38" s="66"/>
      <c r="AM38" s="66"/>
      <c r="AN38" s="63"/>
      <c r="AO38" s="66"/>
      <c r="AP38" s="66"/>
      <c r="AQ38" s="66"/>
      <c r="AR38" s="66"/>
      <c r="AS38" s="63"/>
      <c r="AT38" s="66"/>
      <c r="AU38" s="66"/>
      <c r="AV38" s="66"/>
      <c r="AW38" s="66"/>
      <c r="AX38" s="63"/>
      <c r="AY38" s="66"/>
      <c r="AZ38" s="66"/>
      <c r="BA38" s="66"/>
      <c r="BB38" s="66"/>
      <c r="BC38" s="63"/>
      <c r="BD38" s="66"/>
      <c r="BE38" s="66"/>
      <c r="BF38" s="66"/>
      <c r="BG38" s="66"/>
    </row>
    <row r="39" spans="1:109" ht="55.5" customHeight="1">
      <c r="B39" s="878" t="s">
        <v>873</v>
      </c>
      <c r="C39" s="879" t="s">
        <v>874</v>
      </c>
      <c r="D39" s="1486"/>
      <c r="F39" s="1346"/>
      <c r="G39" s="1599"/>
      <c r="H39" s="1486"/>
      <c r="I39" s="1486"/>
      <c r="J39" s="40"/>
      <c r="K39" s="1346"/>
      <c r="L39" s="1599"/>
      <c r="M39" s="1486"/>
      <c r="N39" s="1486"/>
      <c r="O39" s="40"/>
      <c r="P39" s="1346"/>
      <c r="Q39" s="1347"/>
      <c r="R39" s="1486"/>
      <c r="S39" s="1486"/>
      <c r="U39" s="1346"/>
      <c r="V39" s="1347"/>
      <c r="W39" s="1486"/>
      <c r="X39" s="1486"/>
      <c r="Z39" s="1280"/>
      <c r="AA39" s="1486"/>
      <c r="AB39" s="1486"/>
      <c r="AC39" s="1486"/>
      <c r="AE39" s="66"/>
      <c r="AF39" s="66"/>
      <c r="AG39" s="66"/>
      <c r="AH39" s="66"/>
      <c r="AI39" s="63"/>
      <c r="AJ39" s="66"/>
      <c r="AK39" s="66"/>
      <c r="AL39" s="66"/>
      <c r="AM39" s="66"/>
      <c r="AN39" s="63"/>
      <c r="AO39" s="66"/>
      <c r="AP39" s="66"/>
      <c r="AQ39" s="66"/>
      <c r="AR39" s="66"/>
      <c r="AS39" s="63"/>
      <c r="AT39" s="66"/>
      <c r="AU39" s="66"/>
      <c r="AV39" s="66"/>
      <c r="AW39" s="66"/>
      <c r="AX39" s="63"/>
      <c r="AY39" s="66"/>
      <c r="AZ39" s="66"/>
      <c r="BA39" s="66"/>
      <c r="BB39" s="66"/>
      <c r="BC39" s="63"/>
      <c r="BD39" s="66"/>
      <c r="BE39" s="66"/>
      <c r="BF39" s="66"/>
      <c r="BG39" s="66"/>
    </row>
    <row r="40" spans="1:109" ht="27" customHeight="1">
      <c r="B40" s="880" t="s">
        <v>223</v>
      </c>
      <c r="C40" s="876"/>
      <c r="D40" s="1486"/>
      <c r="F40" s="1346"/>
      <c r="G40" s="1599"/>
      <c r="H40" s="1486"/>
      <c r="I40" s="1486"/>
      <c r="J40" s="40"/>
      <c r="K40" s="1346"/>
      <c r="L40" s="1599"/>
      <c r="M40" s="1486"/>
      <c r="N40" s="1486"/>
      <c r="O40" s="40"/>
      <c r="P40" s="1346"/>
      <c r="Q40" s="1347"/>
      <c r="R40" s="1486"/>
      <c r="S40" s="1486"/>
      <c r="U40" s="1346"/>
      <c r="V40" s="1347"/>
      <c r="W40" s="1486"/>
      <c r="X40" s="1486"/>
      <c r="Z40" s="1280"/>
      <c r="AA40" s="1486"/>
      <c r="AB40" s="1486"/>
      <c r="AC40" s="1486"/>
      <c r="AE40" s="66"/>
      <c r="AF40" s="66"/>
      <c r="AG40" s="66"/>
      <c r="AH40" s="66"/>
      <c r="AI40" s="63"/>
      <c r="AJ40" s="66"/>
      <c r="AK40" s="66"/>
      <c r="AL40" s="66"/>
      <c r="AM40" s="66"/>
      <c r="AN40" s="63"/>
      <c r="AO40" s="66"/>
      <c r="AP40" s="66"/>
      <c r="AQ40" s="66"/>
      <c r="AR40" s="66"/>
      <c r="AS40" s="63"/>
      <c r="AT40" s="66"/>
      <c r="AU40" s="66"/>
      <c r="AV40" s="66"/>
      <c r="AW40" s="66"/>
      <c r="AX40" s="63"/>
      <c r="AY40" s="66"/>
      <c r="AZ40" s="66"/>
      <c r="BA40" s="66"/>
      <c r="BB40" s="66"/>
      <c r="BC40" s="63"/>
      <c r="BD40" s="66"/>
      <c r="BE40" s="66"/>
      <c r="BF40" s="66"/>
      <c r="BG40" s="66"/>
    </row>
    <row r="41" spans="1:109" ht="27" customHeight="1">
      <c r="B41" s="875" t="s">
        <v>875</v>
      </c>
      <c r="C41" s="879" t="s">
        <v>874</v>
      </c>
      <c r="D41" s="872"/>
      <c r="F41" s="873"/>
      <c r="G41" s="872"/>
      <c r="H41" s="872"/>
      <c r="I41" s="872"/>
      <c r="J41" s="40"/>
      <c r="K41" s="873"/>
      <c r="L41" s="872"/>
      <c r="M41" s="872"/>
      <c r="N41" s="872"/>
      <c r="O41" s="40"/>
      <c r="P41" s="873"/>
      <c r="Q41" s="872"/>
      <c r="R41" s="872"/>
      <c r="S41" s="872"/>
      <c r="U41" s="873"/>
      <c r="V41" s="872"/>
      <c r="W41" s="872"/>
      <c r="X41" s="872"/>
      <c r="Z41" s="873"/>
      <c r="AA41" s="872"/>
      <c r="AB41" s="872"/>
      <c r="AC41" s="872"/>
      <c r="AE41" s="66"/>
      <c r="AF41" s="66"/>
      <c r="AG41" s="66"/>
      <c r="AH41" s="66"/>
      <c r="AI41" s="63"/>
      <c r="AJ41" s="66"/>
      <c r="AK41" s="66"/>
      <c r="AL41" s="66"/>
      <c r="AM41" s="66"/>
      <c r="AN41" s="63"/>
      <c r="AO41" s="66"/>
      <c r="AP41" s="66"/>
      <c r="AQ41" s="66"/>
      <c r="AR41" s="66"/>
      <c r="AS41" s="63"/>
      <c r="AT41" s="66"/>
      <c r="AU41" s="66"/>
      <c r="AV41" s="66"/>
      <c r="AW41" s="66"/>
      <c r="AX41" s="63"/>
      <c r="AY41" s="66"/>
      <c r="AZ41" s="66"/>
      <c r="BA41" s="66"/>
      <c r="BB41" s="66"/>
      <c r="BC41" s="63"/>
      <c r="BD41" s="66"/>
      <c r="BE41" s="66"/>
      <c r="BF41" s="66"/>
      <c r="BG41" s="66"/>
    </row>
    <row r="42" spans="1:109" ht="27" customHeight="1">
      <c r="B42" s="880" t="s">
        <v>224</v>
      </c>
      <c r="C42" s="879" t="s">
        <v>874</v>
      </c>
      <c r="D42" s="1486"/>
      <c r="F42" s="1346"/>
      <c r="G42" s="1599"/>
      <c r="H42" s="1486"/>
      <c r="I42" s="1486"/>
      <c r="J42" s="40"/>
      <c r="K42" s="1346"/>
      <c r="L42" s="1599"/>
      <c r="M42" s="1486"/>
      <c r="N42" s="1486"/>
      <c r="O42" s="40"/>
      <c r="P42" s="1346"/>
      <c r="Q42" s="1347"/>
      <c r="R42" s="1486"/>
      <c r="S42" s="1486"/>
      <c r="U42" s="1346"/>
      <c r="V42" s="1347"/>
      <c r="W42" s="1486"/>
      <c r="X42" s="1486"/>
      <c r="Z42" s="1280"/>
      <c r="AA42" s="1486"/>
      <c r="AB42" s="1486"/>
      <c r="AC42" s="1486"/>
      <c r="AE42" s="66"/>
      <c r="AF42" s="66"/>
      <c r="AG42" s="66"/>
      <c r="AH42" s="66"/>
      <c r="AI42" s="63"/>
      <c r="AJ42" s="66"/>
      <c r="AK42" s="66"/>
      <c r="AL42" s="66"/>
      <c r="AM42" s="66"/>
      <c r="AN42" s="63"/>
      <c r="AO42" s="66"/>
      <c r="AP42" s="66"/>
      <c r="AQ42" s="66"/>
      <c r="AR42" s="66"/>
      <c r="AS42" s="63"/>
      <c r="AT42" s="66"/>
      <c r="AU42" s="66"/>
      <c r="AV42" s="66"/>
      <c r="AW42" s="66"/>
      <c r="AX42" s="63"/>
      <c r="AY42" s="66"/>
      <c r="AZ42" s="66"/>
      <c r="BA42" s="66"/>
      <c r="BB42" s="66"/>
      <c r="BC42" s="63"/>
      <c r="BD42" s="66"/>
      <c r="BE42" s="66"/>
      <c r="BF42" s="66"/>
      <c r="BG42" s="66"/>
    </row>
    <row r="43" spans="1:109" ht="27" customHeight="1">
      <c r="B43" s="875" t="s">
        <v>875</v>
      </c>
      <c r="C43" s="873"/>
      <c r="D43" s="872"/>
      <c r="F43" s="873"/>
      <c r="G43" s="872"/>
      <c r="H43" s="872"/>
      <c r="I43" s="872"/>
      <c r="J43" s="40"/>
      <c r="K43" s="873"/>
      <c r="L43" s="872"/>
      <c r="M43" s="872"/>
      <c r="N43" s="872"/>
      <c r="O43" s="40"/>
      <c r="P43" s="873"/>
      <c r="Q43" s="872"/>
      <c r="R43" s="872"/>
      <c r="S43" s="872"/>
      <c r="U43" s="873"/>
      <c r="V43" s="872"/>
      <c r="W43" s="872"/>
      <c r="X43" s="872"/>
      <c r="Z43" s="873"/>
      <c r="AA43" s="872"/>
      <c r="AB43" s="872"/>
      <c r="AC43" s="872"/>
      <c r="AE43" s="66"/>
      <c r="AF43" s="66"/>
      <c r="AG43" s="66"/>
      <c r="AH43" s="66"/>
      <c r="AI43" s="63"/>
      <c r="AJ43" s="66"/>
      <c r="AK43" s="66"/>
      <c r="AL43" s="66"/>
      <c r="AM43" s="66"/>
      <c r="AN43" s="63"/>
      <c r="AO43" s="66"/>
      <c r="AP43" s="66"/>
      <c r="AQ43" s="66"/>
      <c r="AR43" s="66"/>
      <c r="AS43" s="63"/>
      <c r="AT43" s="66"/>
      <c r="AU43" s="66"/>
      <c r="AV43" s="66"/>
      <c r="AW43" s="66"/>
      <c r="AX43" s="63"/>
      <c r="AY43" s="66"/>
      <c r="AZ43" s="66"/>
      <c r="BA43" s="66"/>
      <c r="BB43" s="66"/>
      <c r="BC43" s="63"/>
      <c r="BD43" s="66"/>
      <c r="BE43" s="66"/>
      <c r="BF43" s="66"/>
      <c r="BG43" s="66"/>
    </row>
    <row r="44" spans="1:109" ht="18.75" thickBot="1">
      <c r="B44" s="67" t="s">
        <v>225</v>
      </c>
      <c r="C44" s="881"/>
      <c r="D44" s="1485"/>
      <c r="F44" s="1598"/>
      <c r="G44" s="882"/>
      <c r="H44" s="1485"/>
      <c r="I44" s="1485"/>
      <c r="J44" s="40"/>
      <c r="K44" s="1598"/>
      <c r="L44" s="882"/>
      <c r="M44" s="1485"/>
      <c r="N44" s="1485"/>
      <c r="O44" s="40"/>
      <c r="P44" s="1598"/>
      <c r="Q44" s="882"/>
      <c r="R44" s="1485"/>
      <c r="S44" s="1485"/>
      <c r="U44" s="1598"/>
      <c r="V44" s="882"/>
      <c r="W44" s="1485"/>
      <c r="X44" s="1485"/>
      <c r="Z44" s="1597"/>
      <c r="AA44" s="882"/>
      <c r="AB44" s="1485"/>
      <c r="AC44" s="1485"/>
      <c r="AE44" s="66"/>
      <c r="AF44" s="66"/>
      <c r="AG44" s="66"/>
      <c r="AH44" s="66"/>
      <c r="AI44" s="63"/>
      <c r="AJ44" s="66"/>
      <c r="AK44" s="66"/>
      <c r="AL44" s="66"/>
      <c r="AM44" s="66"/>
      <c r="AN44" s="63"/>
      <c r="AO44" s="66"/>
      <c r="AP44" s="66"/>
      <c r="AQ44" s="66"/>
      <c r="AR44" s="66"/>
      <c r="AS44" s="63"/>
      <c r="AT44" s="66"/>
      <c r="AU44" s="66"/>
      <c r="AV44" s="66"/>
      <c r="AW44" s="66"/>
      <c r="AX44" s="63"/>
      <c r="AY44" s="66"/>
      <c r="AZ44" s="66"/>
      <c r="BA44" s="66"/>
      <c r="BB44" s="66"/>
      <c r="BC44" s="63"/>
      <c r="BD44" s="66"/>
      <c r="BE44" s="66"/>
      <c r="BF44" s="66"/>
      <c r="BG44" s="66"/>
    </row>
    <row r="45" spans="1:109">
      <c r="B45" s="65"/>
      <c r="C45" s="66"/>
      <c r="D45" s="66"/>
      <c r="E45" s="66"/>
      <c r="F45" s="66"/>
      <c r="G45" s="66"/>
      <c r="H45" s="66"/>
      <c r="I45" s="66"/>
    </row>
    <row r="46" spans="1:109">
      <c r="B46" s="65"/>
      <c r="C46" s="66"/>
      <c r="D46" s="66"/>
      <c r="E46" s="66"/>
      <c r="F46" s="66"/>
      <c r="G46" s="66"/>
      <c r="H46" s="66"/>
      <c r="I46" s="22"/>
    </row>
    <row r="47" spans="1:109">
      <c r="B47" s="65"/>
      <c r="C47" s="66"/>
      <c r="D47" s="66"/>
      <c r="E47" s="66"/>
      <c r="F47" s="66"/>
      <c r="G47" s="66"/>
      <c r="H47" s="66"/>
      <c r="I47" s="22"/>
      <c r="CX47" s="63"/>
      <c r="CY47" s="63"/>
      <c r="CZ47" s="63"/>
      <c r="DA47" s="63"/>
      <c r="DB47" s="63"/>
      <c r="DC47" s="63"/>
      <c r="DD47" s="63"/>
      <c r="DE47" s="63"/>
    </row>
    <row r="48" spans="1:109">
      <c r="B48" s="65"/>
      <c r="C48" s="66"/>
      <c r="D48" s="66"/>
      <c r="E48" s="66"/>
      <c r="F48" s="66"/>
      <c r="G48" s="66"/>
      <c r="H48" s="66"/>
      <c r="I48" s="22"/>
      <c r="CX48" s="63"/>
      <c r="CY48" s="63"/>
      <c r="CZ48" s="63"/>
      <c r="DA48" s="63"/>
      <c r="DB48" s="63"/>
      <c r="DC48" s="63"/>
      <c r="DD48" s="63"/>
      <c r="DE48" s="63"/>
    </row>
    <row r="49" spans="2:109" ht="18">
      <c r="B49" s="19" t="s">
        <v>652</v>
      </c>
      <c r="C49" s="862"/>
      <c r="D49" s="862"/>
      <c r="E49" s="862"/>
      <c r="F49" s="19"/>
      <c r="G49" s="66"/>
      <c r="H49" s="66"/>
      <c r="I49" s="22"/>
      <c r="CX49" s="63"/>
      <c r="CY49" s="63"/>
      <c r="CZ49" s="63"/>
      <c r="DA49" s="63"/>
      <c r="DB49" s="63"/>
      <c r="DC49" s="63"/>
      <c r="DD49" s="63"/>
      <c r="DE49" s="63"/>
    </row>
    <row r="50" spans="2:109" ht="13.5" thickBot="1">
      <c r="T50" s="40"/>
      <c r="U50" s="40"/>
      <c r="V50" s="40"/>
      <c r="W50" s="40"/>
      <c r="X50" s="40"/>
      <c r="Y50" s="40"/>
      <c r="Z50" s="40"/>
      <c r="AK50" s="40"/>
      <c r="AL50" s="40"/>
      <c r="AM50" s="40"/>
      <c r="AN50" s="40"/>
      <c r="AO50" s="40"/>
      <c r="AP50" s="40"/>
      <c r="AQ50" s="40"/>
      <c r="BB50" s="40"/>
      <c r="BC50" s="40"/>
      <c r="BD50" s="40"/>
      <c r="BE50" s="40"/>
      <c r="BF50" s="40"/>
      <c r="BG50" s="40"/>
      <c r="BH50" s="40"/>
      <c r="BS50" s="40"/>
      <c r="BT50" s="40"/>
      <c r="BU50" s="40"/>
      <c r="BV50" s="40"/>
      <c r="CX50" s="63"/>
      <c r="CY50" s="63"/>
      <c r="CZ50" s="63"/>
      <c r="DA50" s="63"/>
      <c r="DB50" s="63"/>
      <c r="DC50" s="63"/>
      <c r="DD50" s="63"/>
      <c r="DE50" s="63"/>
    </row>
    <row r="51" spans="2:109" ht="15.75" customHeight="1" thickBot="1">
      <c r="C51" s="1758" t="s">
        <v>700</v>
      </c>
      <c r="D51" s="1703"/>
      <c r="E51" s="1703"/>
      <c r="F51" s="1703"/>
      <c r="G51" s="1703"/>
      <c r="H51" s="1703"/>
      <c r="I51" s="1703"/>
      <c r="J51" s="1759"/>
      <c r="K51" s="43"/>
      <c r="L51" s="1758" t="s">
        <v>268</v>
      </c>
      <c r="M51" s="1703"/>
      <c r="N51" s="1703"/>
      <c r="O51" s="1703"/>
      <c r="P51" s="1703"/>
      <c r="Q51" s="1703"/>
      <c r="R51" s="1703"/>
      <c r="S51" s="1759"/>
      <c r="T51" s="43"/>
      <c r="U51" s="1758" t="s">
        <v>269</v>
      </c>
      <c r="V51" s="1703"/>
      <c r="W51" s="1703"/>
      <c r="X51" s="1703"/>
      <c r="Y51" s="1703"/>
      <c r="Z51" s="1703"/>
      <c r="AA51" s="1703"/>
      <c r="AB51" s="1759"/>
      <c r="AC51" s="40"/>
      <c r="AD51" s="1758" t="s">
        <v>270</v>
      </c>
      <c r="AE51" s="1703"/>
      <c r="AF51" s="1703"/>
      <c r="AG51" s="1703"/>
      <c r="AH51" s="1703"/>
      <c r="AI51" s="1703"/>
      <c r="AJ51" s="1703"/>
      <c r="AK51" s="1759"/>
      <c r="AM51" s="1758" t="s">
        <v>271</v>
      </c>
      <c r="AN51" s="1703"/>
      <c r="AO51" s="1703"/>
      <c r="AP51" s="1703"/>
      <c r="AQ51" s="1703"/>
      <c r="AR51" s="1703"/>
      <c r="AS51" s="1703"/>
      <c r="AT51" s="1759"/>
      <c r="AU51" s="43"/>
      <c r="AV51" s="1747"/>
      <c r="AW51" s="1747"/>
      <c r="AX51" s="1747"/>
      <c r="AY51" s="1747"/>
      <c r="AZ51" s="1747"/>
      <c r="BA51" s="1747"/>
      <c r="BB51" s="1747"/>
      <c r="BC51" s="1747"/>
      <c r="BD51" s="63"/>
      <c r="BE51" s="1747"/>
      <c r="BF51" s="1747"/>
      <c r="BG51" s="1747"/>
      <c r="BH51" s="1747"/>
      <c r="BI51" s="1747"/>
      <c r="BJ51" s="1747"/>
      <c r="BK51" s="1747"/>
      <c r="BL51" s="1747"/>
      <c r="BM51" s="63"/>
      <c r="BN51" s="1747"/>
      <c r="BO51" s="1747"/>
      <c r="BP51" s="1747"/>
      <c r="BQ51" s="1747"/>
      <c r="BR51" s="1747"/>
      <c r="BS51" s="1747"/>
      <c r="BT51" s="1747"/>
      <c r="BU51" s="1747"/>
      <c r="BV51" s="63"/>
      <c r="BW51" s="1747"/>
      <c r="BX51" s="1747"/>
      <c r="BY51" s="1747"/>
      <c r="BZ51" s="1747"/>
      <c r="CA51" s="1747"/>
      <c r="CB51" s="1747"/>
      <c r="CC51" s="1747"/>
      <c r="CD51" s="1747"/>
      <c r="CE51" s="63"/>
      <c r="CF51" s="1747"/>
      <c r="CG51" s="1747"/>
      <c r="CH51" s="1747"/>
      <c r="CI51" s="1747"/>
      <c r="CJ51" s="1747"/>
      <c r="CK51" s="1747"/>
      <c r="CL51" s="1747"/>
      <c r="CM51" s="1747"/>
      <c r="CN51" s="63"/>
      <c r="CO51" s="1747"/>
      <c r="CP51" s="1747"/>
      <c r="CQ51" s="1747"/>
      <c r="CR51" s="1747"/>
      <c r="CS51" s="1747"/>
      <c r="CT51" s="1747"/>
      <c r="CU51" s="1747"/>
      <c r="CV51" s="1747"/>
      <c r="CX51" s="1747"/>
      <c r="CY51" s="1747"/>
      <c r="CZ51" s="1747"/>
      <c r="DA51" s="1747"/>
      <c r="DB51" s="1747"/>
      <c r="DC51" s="1747"/>
      <c r="DD51" s="1747"/>
      <c r="DE51" s="1747"/>
    </row>
    <row r="52" spans="2:109" ht="18">
      <c r="B52" s="198"/>
      <c r="L52" s="40"/>
      <c r="M52" s="40"/>
      <c r="N52" s="40"/>
      <c r="O52" s="40"/>
      <c r="P52" s="40"/>
      <c r="Q52" s="40"/>
      <c r="R52" s="40"/>
      <c r="AC52" s="40"/>
      <c r="AD52" s="40"/>
      <c r="AE52" s="40"/>
      <c r="AF52" s="40"/>
      <c r="AG52" s="40"/>
      <c r="AH52" s="40"/>
      <c r="AI52" s="40"/>
      <c r="AT52" s="40"/>
      <c r="AU52" s="40"/>
      <c r="AV52" s="41"/>
      <c r="AW52" s="41"/>
      <c r="AX52" s="41"/>
      <c r="AY52" s="41"/>
      <c r="AZ52" s="41"/>
      <c r="BA52" s="63"/>
      <c r="BB52" s="63"/>
      <c r="BC52" s="63"/>
      <c r="BD52" s="63"/>
      <c r="BE52" s="41"/>
      <c r="BF52" s="41"/>
      <c r="BG52" s="41"/>
      <c r="BH52" s="41"/>
      <c r="BI52" s="41"/>
      <c r="BJ52" s="63"/>
      <c r="BK52" s="63"/>
      <c r="BL52" s="63"/>
      <c r="BM52" s="63"/>
      <c r="BN52" s="41"/>
      <c r="BO52" s="41"/>
      <c r="BP52" s="41"/>
      <c r="BQ52" s="41"/>
      <c r="BR52" s="41"/>
      <c r="BS52" s="63"/>
      <c r="BT52" s="63"/>
      <c r="BU52" s="63"/>
      <c r="BV52" s="63"/>
      <c r="BW52" s="41"/>
      <c r="BX52" s="41"/>
      <c r="BY52" s="41"/>
      <c r="BZ52" s="41"/>
      <c r="CA52" s="41"/>
      <c r="CB52" s="63"/>
      <c r="CC52" s="63"/>
      <c r="CD52" s="63"/>
      <c r="CE52" s="63"/>
      <c r="CF52" s="41"/>
      <c r="CG52" s="41"/>
      <c r="CH52" s="41"/>
      <c r="CI52" s="41"/>
      <c r="CJ52" s="41"/>
      <c r="CK52" s="63"/>
      <c r="CL52" s="63"/>
      <c r="CM52" s="63"/>
      <c r="CN52" s="63"/>
      <c r="CO52" s="41"/>
      <c r="CP52" s="41"/>
      <c r="CQ52" s="41"/>
      <c r="CR52" s="41"/>
      <c r="CS52" s="41"/>
      <c r="CT52" s="63"/>
      <c r="CU52" s="63"/>
      <c r="CV52" s="63"/>
      <c r="CX52" s="41"/>
      <c r="CY52" s="41"/>
      <c r="CZ52" s="41"/>
      <c r="DA52" s="41"/>
      <c r="DB52" s="41"/>
      <c r="DC52" s="63"/>
      <c r="DD52" s="63"/>
      <c r="DE52" s="63"/>
    </row>
    <row r="53" spans="2:109">
      <c r="L53" s="40"/>
      <c r="M53" s="40"/>
      <c r="N53" s="40"/>
      <c r="O53" s="40"/>
      <c r="P53" s="40"/>
      <c r="Q53" s="40"/>
      <c r="R53" s="40"/>
      <c r="AC53" s="40"/>
      <c r="AD53" s="40"/>
      <c r="AE53" s="40"/>
      <c r="AF53" s="40"/>
      <c r="AG53" s="40"/>
      <c r="AH53" s="40"/>
      <c r="AI53" s="40"/>
      <c r="AT53" s="40"/>
      <c r="AU53" s="40"/>
      <c r="AV53" s="41"/>
      <c r="AW53" s="41"/>
      <c r="AX53" s="41"/>
      <c r="AY53" s="41"/>
      <c r="AZ53" s="41"/>
      <c r="BA53" s="63"/>
      <c r="BB53" s="63"/>
      <c r="BC53" s="63"/>
      <c r="BD53" s="63"/>
      <c r="BE53" s="41"/>
      <c r="BF53" s="41"/>
      <c r="BG53" s="41"/>
      <c r="BH53" s="41"/>
      <c r="BI53" s="41"/>
      <c r="BJ53" s="63"/>
      <c r="BK53" s="63"/>
      <c r="BL53" s="63"/>
      <c r="BM53" s="63"/>
      <c r="BN53" s="41"/>
      <c r="BO53" s="41"/>
      <c r="BP53" s="41"/>
      <c r="BQ53" s="41"/>
      <c r="BR53" s="41"/>
      <c r="BS53" s="63"/>
      <c r="BT53" s="63"/>
      <c r="BU53" s="63"/>
      <c r="BV53" s="63"/>
      <c r="BW53" s="41"/>
      <c r="BX53" s="41"/>
      <c r="BY53" s="41"/>
      <c r="BZ53" s="41"/>
      <c r="CA53" s="41"/>
      <c r="CB53" s="63"/>
      <c r="CC53" s="63"/>
      <c r="CD53" s="63"/>
      <c r="CE53" s="63"/>
      <c r="CF53" s="41"/>
      <c r="CG53" s="41"/>
      <c r="CH53" s="41"/>
      <c r="CI53" s="41"/>
      <c r="CJ53" s="41"/>
      <c r="CK53" s="63"/>
      <c r="CL53" s="63"/>
      <c r="CM53" s="63"/>
      <c r="CN53" s="63"/>
      <c r="CO53" s="41"/>
      <c r="CP53" s="41"/>
      <c r="CQ53" s="41"/>
      <c r="CR53" s="41"/>
      <c r="CS53" s="41"/>
      <c r="CT53" s="63"/>
      <c r="CU53" s="63"/>
      <c r="CV53" s="63"/>
      <c r="CX53" s="41"/>
      <c r="CY53" s="41"/>
      <c r="CZ53" s="41"/>
      <c r="DA53" s="41"/>
      <c r="DB53" s="41"/>
      <c r="DC53" s="63"/>
      <c r="DD53" s="63"/>
      <c r="DE53" s="63"/>
    </row>
    <row r="54" spans="2:109">
      <c r="B54" s="25"/>
      <c r="C54" s="1754" t="s">
        <v>185</v>
      </c>
      <c r="D54" s="1755"/>
      <c r="E54" s="1755"/>
      <c r="F54" s="1755"/>
      <c r="G54" s="1755"/>
      <c r="H54" s="1755"/>
      <c r="I54" s="1755"/>
      <c r="J54" s="1756"/>
      <c r="L54" s="1754" t="s">
        <v>185</v>
      </c>
      <c r="M54" s="1755"/>
      <c r="N54" s="1755"/>
      <c r="O54" s="1755"/>
      <c r="P54" s="1755"/>
      <c r="Q54" s="1755"/>
      <c r="R54" s="1755"/>
      <c r="S54" s="1756"/>
      <c r="U54" s="1754" t="s">
        <v>185</v>
      </c>
      <c r="V54" s="1755"/>
      <c r="W54" s="1755"/>
      <c r="X54" s="1755"/>
      <c r="Y54" s="1755"/>
      <c r="Z54" s="1755"/>
      <c r="AA54" s="1755"/>
      <c r="AB54" s="1756"/>
      <c r="AC54" s="40"/>
      <c r="AD54" s="1754" t="s">
        <v>185</v>
      </c>
      <c r="AE54" s="1755"/>
      <c r="AF54" s="1755"/>
      <c r="AG54" s="1755"/>
      <c r="AH54" s="1755"/>
      <c r="AI54" s="1755"/>
      <c r="AJ54" s="1755"/>
      <c r="AK54" s="1756"/>
      <c r="AM54" s="1754" t="s">
        <v>185</v>
      </c>
      <c r="AN54" s="1755"/>
      <c r="AO54" s="1755"/>
      <c r="AP54" s="1755"/>
      <c r="AQ54" s="1755"/>
      <c r="AR54" s="1755"/>
      <c r="AS54" s="1755"/>
      <c r="AT54" s="1756"/>
      <c r="AU54" s="40"/>
      <c r="AV54" s="1757"/>
      <c r="AW54" s="1757"/>
      <c r="AX54" s="1757"/>
      <c r="AY54" s="1757"/>
      <c r="AZ54" s="1757"/>
      <c r="BA54" s="1757"/>
      <c r="BB54" s="1757"/>
      <c r="BC54" s="1757"/>
      <c r="BD54" s="63"/>
      <c r="BE54" s="1757"/>
      <c r="BF54" s="1757"/>
      <c r="BG54" s="1757"/>
      <c r="BH54" s="1757"/>
      <c r="BI54" s="1757"/>
      <c r="BJ54" s="1757"/>
      <c r="BK54" s="1757"/>
      <c r="BL54" s="1757"/>
      <c r="BM54" s="63"/>
      <c r="BN54" s="1757"/>
      <c r="BO54" s="1757"/>
      <c r="BP54" s="1757"/>
      <c r="BQ54" s="1757"/>
      <c r="BR54" s="1757"/>
      <c r="BS54" s="1757"/>
      <c r="BT54" s="1757"/>
      <c r="BU54" s="1757"/>
      <c r="BV54" s="63"/>
      <c r="BW54" s="1757"/>
      <c r="BX54" s="1757"/>
      <c r="BY54" s="1757"/>
      <c r="BZ54" s="1757"/>
      <c r="CA54" s="1757"/>
      <c r="CB54" s="1757"/>
      <c r="CC54" s="1757"/>
      <c r="CD54" s="1757"/>
      <c r="CE54" s="63"/>
      <c r="CF54" s="1757"/>
      <c r="CG54" s="1757"/>
      <c r="CH54" s="1757"/>
      <c r="CI54" s="1757"/>
      <c r="CJ54" s="1757"/>
      <c r="CK54" s="1757"/>
      <c r="CL54" s="1757"/>
      <c r="CM54" s="1757"/>
      <c r="CN54" s="63"/>
      <c r="CO54" s="1757"/>
      <c r="CP54" s="1757"/>
      <c r="CQ54" s="1757"/>
      <c r="CR54" s="1757"/>
      <c r="CS54" s="1757"/>
      <c r="CT54" s="1757"/>
      <c r="CU54" s="1757"/>
      <c r="CV54" s="1757"/>
      <c r="CX54" s="1757"/>
      <c r="CY54" s="1757"/>
      <c r="CZ54" s="1757"/>
      <c r="DA54" s="1757"/>
      <c r="DB54" s="1757"/>
      <c r="DC54" s="1757"/>
      <c r="DD54" s="1757"/>
      <c r="DE54" s="1757"/>
    </row>
    <row r="55" spans="2:109" ht="39.75" customHeight="1" thickBot="1">
      <c r="B55" s="883" t="s">
        <v>543</v>
      </c>
      <c r="C55" s="1752" t="s">
        <v>186</v>
      </c>
      <c r="D55" s="1752"/>
      <c r="E55" s="1752"/>
      <c r="F55" s="1752"/>
      <c r="G55" s="1753"/>
      <c r="H55" s="1750" t="s">
        <v>542</v>
      </c>
      <c r="I55" s="1751"/>
      <c r="J55" s="884" t="s">
        <v>541</v>
      </c>
      <c r="L55" s="1752" t="s">
        <v>186</v>
      </c>
      <c r="M55" s="1752"/>
      <c r="N55" s="1752"/>
      <c r="O55" s="1752"/>
      <c r="P55" s="1753"/>
      <c r="Q55" s="1750" t="s">
        <v>542</v>
      </c>
      <c r="R55" s="1751"/>
      <c r="S55" s="884" t="s">
        <v>541</v>
      </c>
      <c r="U55" s="1752" t="s">
        <v>186</v>
      </c>
      <c r="V55" s="1752"/>
      <c r="W55" s="1752"/>
      <c r="X55" s="1752"/>
      <c r="Y55" s="1753"/>
      <c r="Z55" s="1750" t="s">
        <v>542</v>
      </c>
      <c r="AA55" s="1751"/>
      <c r="AB55" s="884" t="s">
        <v>541</v>
      </c>
      <c r="AC55" s="40"/>
      <c r="AD55" s="1752" t="s">
        <v>186</v>
      </c>
      <c r="AE55" s="1752"/>
      <c r="AF55" s="1752"/>
      <c r="AG55" s="1752"/>
      <c r="AH55" s="1753"/>
      <c r="AI55" s="1750" t="s">
        <v>542</v>
      </c>
      <c r="AJ55" s="1751"/>
      <c r="AK55" s="884" t="s">
        <v>541</v>
      </c>
      <c r="AM55" s="1752" t="s">
        <v>186</v>
      </c>
      <c r="AN55" s="1752"/>
      <c r="AO55" s="1752"/>
      <c r="AP55" s="1752"/>
      <c r="AQ55" s="1753"/>
      <c r="AR55" s="1750" t="s">
        <v>542</v>
      </c>
      <c r="AS55" s="1751"/>
      <c r="AT55" s="884" t="s">
        <v>541</v>
      </c>
      <c r="AU55" s="40"/>
      <c r="AV55" s="1749"/>
      <c r="AW55" s="1749"/>
      <c r="AX55" s="1749"/>
      <c r="AY55" s="1749"/>
      <c r="AZ55" s="1749"/>
      <c r="BA55" s="1748"/>
      <c r="BB55" s="1748"/>
      <c r="BC55" s="159"/>
      <c r="BD55" s="63"/>
      <c r="BE55" s="1749"/>
      <c r="BF55" s="1749"/>
      <c r="BG55" s="1749"/>
      <c r="BH55" s="1749"/>
      <c r="BI55" s="1749"/>
      <c r="BJ55" s="1748"/>
      <c r="BK55" s="1748"/>
      <c r="BL55" s="159"/>
      <c r="BM55" s="63"/>
      <c r="BN55" s="1749"/>
      <c r="BO55" s="1749"/>
      <c r="BP55" s="1749"/>
      <c r="BQ55" s="1749"/>
      <c r="BR55" s="1749"/>
      <c r="BS55" s="1748"/>
      <c r="BT55" s="1748"/>
      <c r="BU55" s="159"/>
      <c r="BV55" s="63"/>
      <c r="BW55" s="1749"/>
      <c r="BX55" s="1749"/>
      <c r="BY55" s="1749"/>
      <c r="BZ55" s="1749"/>
      <c r="CA55" s="1749"/>
      <c r="CB55" s="1748"/>
      <c r="CC55" s="1748"/>
      <c r="CD55" s="159"/>
      <c r="CE55" s="63"/>
      <c r="CF55" s="1749"/>
      <c r="CG55" s="1749"/>
      <c r="CH55" s="1749"/>
      <c r="CI55" s="1749"/>
      <c r="CJ55" s="1749"/>
      <c r="CK55" s="1748"/>
      <c r="CL55" s="1748"/>
      <c r="CM55" s="159"/>
      <c r="CN55" s="63"/>
      <c r="CO55" s="1749"/>
      <c r="CP55" s="1749"/>
      <c r="CQ55" s="1749"/>
      <c r="CR55" s="1749"/>
      <c r="CS55" s="1749"/>
      <c r="CT55" s="1748"/>
      <c r="CU55" s="1748"/>
      <c r="CV55" s="159"/>
      <c r="CX55" s="1749"/>
      <c r="CY55" s="1749"/>
      <c r="CZ55" s="1749"/>
      <c r="DA55" s="1749"/>
      <c r="DB55" s="1749"/>
      <c r="DC55" s="1748"/>
      <c r="DD55" s="1748"/>
      <c r="DE55" s="159"/>
    </row>
    <row r="56" spans="2:109" ht="31.5" customHeight="1" thickBot="1">
      <c r="B56" s="885" t="s">
        <v>540</v>
      </c>
      <c r="C56" s="886" t="s">
        <v>95</v>
      </c>
      <c r="D56" s="886" t="s">
        <v>96</v>
      </c>
      <c r="E56" s="886" t="s">
        <v>187</v>
      </c>
      <c r="F56" s="886" t="s">
        <v>97</v>
      </c>
      <c r="G56" s="886" t="s">
        <v>98</v>
      </c>
      <c r="H56" s="887" t="s">
        <v>190</v>
      </c>
      <c r="I56" s="888" t="s">
        <v>84</v>
      </c>
      <c r="J56" s="889" t="s">
        <v>84</v>
      </c>
      <c r="L56" s="886" t="s">
        <v>95</v>
      </c>
      <c r="M56" s="886" t="s">
        <v>96</v>
      </c>
      <c r="N56" s="886" t="s">
        <v>187</v>
      </c>
      <c r="O56" s="886" t="s">
        <v>97</v>
      </c>
      <c r="P56" s="886" t="s">
        <v>98</v>
      </c>
      <c r="Q56" s="887" t="s">
        <v>190</v>
      </c>
      <c r="R56" s="888" t="s">
        <v>84</v>
      </c>
      <c r="S56" s="889" t="s">
        <v>84</v>
      </c>
      <c r="U56" s="886" t="s">
        <v>95</v>
      </c>
      <c r="V56" s="886" t="s">
        <v>96</v>
      </c>
      <c r="W56" s="886" t="s">
        <v>187</v>
      </c>
      <c r="X56" s="886" t="s">
        <v>97</v>
      </c>
      <c r="Y56" s="886" t="s">
        <v>98</v>
      </c>
      <c r="Z56" s="887" t="s">
        <v>190</v>
      </c>
      <c r="AA56" s="888" t="s">
        <v>84</v>
      </c>
      <c r="AB56" s="889" t="s">
        <v>84</v>
      </c>
      <c r="AC56" s="40"/>
      <c r="AD56" s="886" t="s">
        <v>95</v>
      </c>
      <c r="AE56" s="886" t="s">
        <v>96</v>
      </c>
      <c r="AF56" s="886" t="s">
        <v>187</v>
      </c>
      <c r="AG56" s="886" t="s">
        <v>97</v>
      </c>
      <c r="AH56" s="886" t="s">
        <v>98</v>
      </c>
      <c r="AI56" s="887" t="s">
        <v>190</v>
      </c>
      <c r="AJ56" s="888" t="s">
        <v>84</v>
      </c>
      <c r="AK56" s="889" t="s">
        <v>84</v>
      </c>
      <c r="AM56" s="886" t="s">
        <v>95</v>
      </c>
      <c r="AN56" s="886" t="s">
        <v>96</v>
      </c>
      <c r="AO56" s="886" t="s">
        <v>187</v>
      </c>
      <c r="AP56" s="886" t="s">
        <v>97</v>
      </c>
      <c r="AQ56" s="886" t="s">
        <v>98</v>
      </c>
      <c r="AR56" s="887" t="s">
        <v>190</v>
      </c>
      <c r="AS56" s="888" t="s">
        <v>84</v>
      </c>
      <c r="AT56" s="889" t="s">
        <v>84</v>
      </c>
      <c r="AU56" s="40"/>
      <c r="AV56" s="197"/>
      <c r="AW56" s="197"/>
      <c r="AX56" s="197"/>
      <c r="AY56" s="197"/>
      <c r="AZ56" s="197"/>
      <c r="BA56" s="197"/>
      <c r="BB56" s="197"/>
      <c r="BC56" s="197"/>
      <c r="BD56" s="63"/>
      <c r="BE56" s="197"/>
      <c r="BF56" s="197"/>
      <c r="BG56" s="197"/>
      <c r="BH56" s="197"/>
      <c r="BI56" s="197"/>
      <c r="BJ56" s="197"/>
      <c r="BK56" s="197"/>
      <c r="BL56" s="197"/>
      <c r="BM56" s="63"/>
      <c r="BN56" s="197"/>
      <c r="BO56" s="197"/>
      <c r="BP56" s="197"/>
      <c r="BQ56" s="197"/>
      <c r="BR56" s="197"/>
      <c r="BS56" s="197"/>
      <c r="BT56" s="197"/>
      <c r="BU56" s="197"/>
      <c r="BV56" s="63"/>
      <c r="BW56" s="197"/>
      <c r="BX56" s="197"/>
      <c r="BY56" s="197"/>
      <c r="BZ56" s="197"/>
      <c r="CA56" s="197"/>
      <c r="CB56" s="197"/>
      <c r="CC56" s="197"/>
      <c r="CD56" s="197"/>
      <c r="CE56" s="63"/>
      <c r="CF56" s="197"/>
      <c r="CG56" s="197"/>
      <c r="CH56" s="197"/>
      <c r="CI56" s="197"/>
      <c r="CJ56" s="197"/>
      <c r="CK56" s="197"/>
      <c r="CL56" s="197"/>
      <c r="CM56" s="197"/>
      <c r="CN56" s="63"/>
      <c r="CO56" s="197"/>
      <c r="CP56" s="197"/>
      <c r="CQ56" s="197"/>
      <c r="CR56" s="197"/>
      <c r="CS56" s="197"/>
      <c r="CT56" s="197"/>
      <c r="CU56" s="197"/>
      <c r="CV56" s="197"/>
      <c r="CX56" s="197"/>
      <c r="CY56" s="197"/>
      <c r="CZ56" s="197"/>
      <c r="DA56" s="197"/>
      <c r="DB56" s="197"/>
      <c r="DC56" s="197"/>
      <c r="DD56" s="197"/>
      <c r="DE56" s="197"/>
    </row>
    <row r="57" spans="2:109">
      <c r="B57" s="866"/>
      <c r="C57" s="867" t="s">
        <v>37</v>
      </c>
      <c r="D57" s="867" t="s">
        <v>37</v>
      </c>
      <c r="E57" s="867" t="s">
        <v>37</v>
      </c>
      <c r="F57" s="867" t="s">
        <v>37</v>
      </c>
      <c r="G57" s="867" t="s">
        <v>37</v>
      </c>
      <c r="H57" s="867" t="s">
        <v>37</v>
      </c>
      <c r="I57" s="867" t="s">
        <v>37</v>
      </c>
      <c r="J57" s="869" t="s">
        <v>37</v>
      </c>
      <c r="L57" s="867" t="s">
        <v>37</v>
      </c>
      <c r="M57" s="867" t="s">
        <v>37</v>
      </c>
      <c r="N57" s="867" t="s">
        <v>37</v>
      </c>
      <c r="O57" s="867" t="s">
        <v>37</v>
      </c>
      <c r="P57" s="867" t="s">
        <v>37</v>
      </c>
      <c r="Q57" s="867" t="s">
        <v>37</v>
      </c>
      <c r="R57" s="867" t="s">
        <v>37</v>
      </c>
      <c r="S57" s="869" t="s">
        <v>37</v>
      </c>
      <c r="U57" s="867" t="s">
        <v>37</v>
      </c>
      <c r="V57" s="867" t="s">
        <v>37</v>
      </c>
      <c r="W57" s="867" t="s">
        <v>37</v>
      </c>
      <c r="X57" s="867" t="s">
        <v>37</v>
      </c>
      <c r="Y57" s="867" t="s">
        <v>37</v>
      </c>
      <c r="Z57" s="867" t="s">
        <v>37</v>
      </c>
      <c r="AA57" s="867" t="s">
        <v>37</v>
      </c>
      <c r="AB57" s="869" t="s">
        <v>37</v>
      </c>
      <c r="AC57" s="40"/>
      <c r="AD57" s="867" t="s">
        <v>37</v>
      </c>
      <c r="AE57" s="867" t="s">
        <v>37</v>
      </c>
      <c r="AF57" s="867" t="s">
        <v>37</v>
      </c>
      <c r="AG57" s="867" t="s">
        <v>37</v>
      </c>
      <c r="AH57" s="867" t="s">
        <v>37</v>
      </c>
      <c r="AI57" s="867" t="s">
        <v>37</v>
      </c>
      <c r="AJ57" s="867" t="s">
        <v>37</v>
      </c>
      <c r="AK57" s="869" t="s">
        <v>37</v>
      </c>
      <c r="AM57" s="867" t="s">
        <v>37</v>
      </c>
      <c r="AN57" s="867" t="s">
        <v>37</v>
      </c>
      <c r="AO57" s="867" t="s">
        <v>37</v>
      </c>
      <c r="AP57" s="867" t="s">
        <v>37</v>
      </c>
      <c r="AQ57" s="867" t="s">
        <v>37</v>
      </c>
      <c r="AR57" s="867" t="s">
        <v>37</v>
      </c>
      <c r="AS57" s="867" t="s">
        <v>37</v>
      </c>
      <c r="AT57" s="869" t="s">
        <v>37</v>
      </c>
      <c r="AU57" s="40"/>
      <c r="AV57" s="970"/>
      <c r="AW57" s="970"/>
      <c r="AX57" s="970"/>
      <c r="AY57" s="970"/>
      <c r="AZ57" s="970"/>
      <c r="BA57" s="970"/>
      <c r="BB57" s="970"/>
      <c r="BC57" s="970"/>
      <c r="BD57" s="63"/>
      <c r="BE57" s="970"/>
      <c r="BF57" s="970"/>
      <c r="BG57" s="970"/>
      <c r="BH57" s="970"/>
      <c r="BI57" s="970"/>
      <c r="BJ57" s="970"/>
      <c r="BK57" s="970"/>
      <c r="BL57" s="970"/>
      <c r="BM57" s="63"/>
      <c r="BN57" s="970"/>
      <c r="BO57" s="970"/>
      <c r="BP57" s="970"/>
      <c r="BQ57" s="970"/>
      <c r="BR57" s="970"/>
      <c r="BS57" s="970"/>
      <c r="BT57" s="970"/>
      <c r="BU57" s="970"/>
      <c r="BV57" s="63"/>
      <c r="BW57" s="970"/>
      <c r="BX57" s="970"/>
      <c r="BY57" s="970"/>
      <c r="BZ57" s="970"/>
      <c r="CA57" s="970"/>
      <c r="CB57" s="970"/>
      <c r="CC57" s="970"/>
      <c r="CD57" s="970"/>
      <c r="CE57" s="63"/>
      <c r="CF57" s="970"/>
      <c r="CG57" s="970"/>
      <c r="CH57" s="970"/>
      <c r="CI57" s="970"/>
      <c r="CJ57" s="970"/>
      <c r="CK57" s="970"/>
      <c r="CL57" s="970"/>
      <c r="CM57" s="970"/>
      <c r="CN57" s="63"/>
      <c r="CO57" s="970"/>
      <c r="CP57" s="970"/>
      <c r="CQ57" s="970"/>
      <c r="CR57" s="970"/>
      <c r="CS57" s="970"/>
      <c r="CT57" s="970"/>
      <c r="CU57" s="970"/>
      <c r="CV57" s="970"/>
      <c r="CX57" s="860"/>
      <c r="CY57" s="860"/>
      <c r="CZ57" s="860"/>
      <c r="DA57" s="860"/>
      <c r="DB57" s="860"/>
      <c r="DC57" s="860"/>
      <c r="DD57" s="860"/>
      <c r="DE57" s="860"/>
    </row>
    <row r="58" spans="2:109" ht="18">
      <c r="B58" s="890" t="s">
        <v>695</v>
      </c>
      <c r="C58" s="1280"/>
      <c r="D58" s="1280"/>
      <c r="E58" s="1280"/>
      <c r="F58" s="1280"/>
      <c r="G58" s="1280"/>
      <c r="H58" s="1280"/>
      <c r="I58" s="1280"/>
      <c r="J58" s="1486"/>
      <c r="L58" s="1280"/>
      <c r="M58" s="1280"/>
      <c r="N58" s="1280"/>
      <c r="O58" s="1280"/>
      <c r="P58" s="1280"/>
      <c r="Q58" s="1280"/>
      <c r="R58" s="1280"/>
      <c r="S58" s="1486"/>
      <c r="U58" s="1280"/>
      <c r="V58" s="1280"/>
      <c r="W58" s="1280"/>
      <c r="X58" s="1280"/>
      <c r="Y58" s="1280"/>
      <c r="Z58" s="1280"/>
      <c r="AA58" s="1280"/>
      <c r="AB58" s="1486"/>
      <c r="AC58" s="40"/>
      <c r="AD58" s="1280"/>
      <c r="AE58" s="1280"/>
      <c r="AF58" s="1280"/>
      <c r="AG58" s="1280"/>
      <c r="AH58" s="1280"/>
      <c r="AI58" s="1280"/>
      <c r="AJ58" s="1280"/>
      <c r="AK58" s="1486"/>
      <c r="AM58" s="1280"/>
      <c r="AN58" s="1280"/>
      <c r="AO58" s="1280"/>
      <c r="AP58" s="1280"/>
      <c r="AQ58" s="1280"/>
      <c r="AR58" s="1280"/>
      <c r="AS58" s="1280"/>
      <c r="AT58" s="1486"/>
      <c r="AU58" s="40"/>
      <c r="AV58" s="66"/>
      <c r="AW58" s="66"/>
      <c r="AX58" s="66"/>
      <c r="AY58" s="66"/>
      <c r="AZ58" s="66"/>
      <c r="BA58" s="66"/>
      <c r="BB58" s="66"/>
      <c r="BC58" s="66"/>
      <c r="BD58" s="63"/>
      <c r="BE58" s="66"/>
      <c r="BF58" s="66"/>
      <c r="BG58" s="66"/>
      <c r="BH58" s="66"/>
      <c r="BI58" s="66"/>
      <c r="BJ58" s="66"/>
      <c r="BK58" s="66"/>
      <c r="BL58" s="66"/>
      <c r="BM58" s="63"/>
      <c r="BN58" s="66"/>
      <c r="BO58" s="66"/>
      <c r="BP58" s="66"/>
      <c r="BQ58" s="66"/>
      <c r="BR58" s="66"/>
      <c r="BS58" s="66"/>
      <c r="BT58" s="66"/>
      <c r="BU58" s="66"/>
      <c r="BV58" s="63"/>
      <c r="BW58" s="66"/>
      <c r="BX58" s="66"/>
      <c r="BY58" s="66"/>
      <c r="BZ58" s="66"/>
      <c r="CA58" s="66"/>
      <c r="CB58" s="66"/>
      <c r="CC58" s="66"/>
      <c r="CD58" s="66"/>
      <c r="CE58" s="63"/>
      <c r="CF58" s="66"/>
      <c r="CG58" s="66"/>
      <c r="CH58" s="66"/>
      <c r="CI58" s="66"/>
      <c r="CJ58" s="66"/>
      <c r="CK58" s="66"/>
      <c r="CL58" s="66"/>
      <c r="CM58" s="66"/>
      <c r="CN58" s="63"/>
      <c r="CO58" s="66"/>
      <c r="CP58" s="66"/>
      <c r="CQ58" s="66"/>
      <c r="CR58" s="66"/>
      <c r="CS58" s="66"/>
      <c r="CT58" s="66"/>
      <c r="CU58" s="66"/>
      <c r="CV58" s="66"/>
      <c r="CX58" s="66"/>
      <c r="CY58" s="66"/>
      <c r="CZ58" s="66"/>
      <c r="DA58" s="66"/>
      <c r="DB58" s="66"/>
      <c r="DC58" s="66"/>
      <c r="DD58" s="66"/>
      <c r="DE58" s="66"/>
    </row>
    <row r="59" spans="2:109" ht="18">
      <c r="B59" s="890" t="s">
        <v>195</v>
      </c>
      <c r="C59" s="1280"/>
      <c r="D59" s="1280"/>
      <c r="E59" s="1280"/>
      <c r="F59" s="1280"/>
      <c r="G59" s="1280"/>
      <c r="H59" s="1280"/>
      <c r="I59" s="1280"/>
      <c r="J59" s="1486"/>
      <c r="L59" s="1280"/>
      <c r="M59" s="1280"/>
      <c r="N59" s="1280"/>
      <c r="O59" s="1280"/>
      <c r="P59" s="1280"/>
      <c r="Q59" s="1280"/>
      <c r="R59" s="1280"/>
      <c r="S59" s="1486"/>
      <c r="U59" s="1280"/>
      <c r="V59" s="1280"/>
      <c r="W59" s="1280"/>
      <c r="X59" s="1280"/>
      <c r="Y59" s="1280"/>
      <c r="Z59" s="1280"/>
      <c r="AA59" s="1280"/>
      <c r="AB59" s="1486"/>
      <c r="AC59" s="40"/>
      <c r="AD59" s="1280"/>
      <c r="AE59" s="1280"/>
      <c r="AF59" s="1280"/>
      <c r="AG59" s="1280"/>
      <c r="AH59" s="1280"/>
      <c r="AI59" s="1280"/>
      <c r="AJ59" s="1280"/>
      <c r="AK59" s="1486"/>
      <c r="AM59" s="1280"/>
      <c r="AN59" s="1280"/>
      <c r="AO59" s="1280"/>
      <c r="AP59" s="1280"/>
      <c r="AQ59" s="1280"/>
      <c r="AR59" s="1280"/>
      <c r="AS59" s="1280"/>
      <c r="AT59" s="1486"/>
      <c r="AU59" s="40"/>
      <c r="AV59" s="66"/>
      <c r="AW59" s="66"/>
      <c r="AX59" s="66"/>
      <c r="AY59" s="66"/>
      <c r="AZ59" s="66"/>
      <c r="BA59" s="66"/>
      <c r="BB59" s="66"/>
      <c r="BC59" s="66"/>
      <c r="BD59" s="63"/>
      <c r="BE59" s="66"/>
      <c r="BF59" s="66"/>
      <c r="BG59" s="66"/>
      <c r="BH59" s="66"/>
      <c r="BI59" s="66"/>
      <c r="BJ59" s="66"/>
      <c r="BK59" s="66"/>
      <c r="BL59" s="66"/>
      <c r="BM59" s="63"/>
      <c r="BN59" s="66"/>
      <c r="BO59" s="66"/>
      <c r="BP59" s="66"/>
      <c r="BQ59" s="66"/>
      <c r="BR59" s="66"/>
      <c r="BS59" s="66"/>
      <c r="BT59" s="66"/>
      <c r="BU59" s="66"/>
      <c r="BV59" s="63"/>
      <c r="BW59" s="66"/>
      <c r="BX59" s="66"/>
      <c r="BY59" s="66"/>
      <c r="BZ59" s="66"/>
      <c r="CA59" s="66"/>
      <c r="CB59" s="66"/>
      <c r="CC59" s="66"/>
      <c r="CD59" s="66"/>
      <c r="CE59" s="63"/>
      <c r="CF59" s="66"/>
      <c r="CG59" s="66"/>
      <c r="CH59" s="66"/>
      <c r="CI59" s="66"/>
      <c r="CJ59" s="66"/>
      <c r="CK59" s="66"/>
      <c r="CL59" s="66"/>
      <c r="CM59" s="66"/>
      <c r="CN59" s="63"/>
      <c r="CO59" s="66"/>
      <c r="CP59" s="66"/>
      <c r="CQ59" s="66"/>
      <c r="CR59" s="66"/>
      <c r="CS59" s="66"/>
      <c r="CT59" s="66"/>
      <c r="CU59" s="66"/>
      <c r="CV59" s="66"/>
      <c r="CX59" s="66"/>
      <c r="CY59" s="66"/>
      <c r="CZ59" s="66"/>
      <c r="DA59" s="66"/>
      <c r="DB59" s="66"/>
      <c r="DC59" s="66"/>
      <c r="DD59" s="66"/>
      <c r="DE59" s="66"/>
    </row>
    <row r="60" spans="2:109" ht="18">
      <c r="B60" s="890" t="s">
        <v>196</v>
      </c>
      <c r="C60" s="1280"/>
      <c r="D60" s="1280"/>
      <c r="E60" s="1280"/>
      <c r="F60" s="1280"/>
      <c r="G60" s="1280"/>
      <c r="H60" s="1280"/>
      <c r="I60" s="1280"/>
      <c r="J60" s="1486"/>
      <c r="L60" s="1280"/>
      <c r="M60" s="1280"/>
      <c r="N60" s="1280"/>
      <c r="O60" s="1280"/>
      <c r="P60" s="1280"/>
      <c r="Q60" s="1280"/>
      <c r="R60" s="1280"/>
      <c r="S60" s="1486"/>
      <c r="U60" s="1280"/>
      <c r="V60" s="1280"/>
      <c r="W60" s="1280"/>
      <c r="X60" s="1280"/>
      <c r="Y60" s="1280"/>
      <c r="Z60" s="1280"/>
      <c r="AA60" s="1280"/>
      <c r="AB60" s="1486"/>
      <c r="AC60" s="40"/>
      <c r="AD60" s="1280"/>
      <c r="AE60" s="1280"/>
      <c r="AF60" s="1280"/>
      <c r="AG60" s="1280"/>
      <c r="AH60" s="1280"/>
      <c r="AI60" s="1280"/>
      <c r="AJ60" s="1280"/>
      <c r="AK60" s="1486"/>
      <c r="AM60" s="1280"/>
      <c r="AN60" s="1280"/>
      <c r="AO60" s="1280"/>
      <c r="AP60" s="1280"/>
      <c r="AQ60" s="1280"/>
      <c r="AR60" s="1280"/>
      <c r="AS60" s="1280"/>
      <c r="AT60" s="1486"/>
      <c r="AU60" s="40"/>
      <c r="AV60" s="66"/>
      <c r="AW60" s="66"/>
      <c r="AX60" s="66"/>
      <c r="AY60" s="66"/>
      <c r="AZ60" s="66"/>
      <c r="BA60" s="66"/>
      <c r="BB60" s="66"/>
      <c r="BC60" s="66"/>
      <c r="BD60" s="63"/>
      <c r="BE60" s="66"/>
      <c r="BF60" s="66"/>
      <c r="BG60" s="66"/>
      <c r="BH60" s="66"/>
      <c r="BI60" s="66"/>
      <c r="BJ60" s="66"/>
      <c r="BK60" s="66"/>
      <c r="BL60" s="66"/>
      <c r="BM60" s="63"/>
      <c r="BN60" s="66"/>
      <c r="BO60" s="66"/>
      <c r="BP60" s="66"/>
      <c r="BQ60" s="66"/>
      <c r="BR60" s="66"/>
      <c r="BS60" s="66"/>
      <c r="BT60" s="66"/>
      <c r="BU60" s="66"/>
      <c r="BV60" s="63"/>
      <c r="BW60" s="66"/>
      <c r="BX60" s="66"/>
      <c r="BY60" s="66"/>
      <c r="BZ60" s="66"/>
      <c r="CA60" s="66"/>
      <c r="CB60" s="66"/>
      <c r="CC60" s="66"/>
      <c r="CD60" s="66"/>
      <c r="CE60" s="63"/>
      <c r="CF60" s="66"/>
      <c r="CG60" s="66"/>
      <c r="CH60" s="66"/>
      <c r="CI60" s="66"/>
      <c r="CJ60" s="66"/>
      <c r="CK60" s="66"/>
      <c r="CL60" s="66"/>
      <c r="CM60" s="66"/>
      <c r="CN60" s="63"/>
      <c r="CO60" s="66"/>
      <c r="CP60" s="66"/>
      <c r="CQ60" s="66"/>
      <c r="CR60" s="66"/>
      <c r="CS60" s="66"/>
      <c r="CT60" s="66"/>
      <c r="CU60" s="66"/>
      <c r="CV60" s="66"/>
      <c r="CX60" s="66"/>
      <c r="CY60" s="66"/>
      <c r="CZ60" s="66"/>
      <c r="DA60" s="66"/>
      <c r="DB60" s="66"/>
      <c r="DC60" s="66"/>
      <c r="DD60" s="66"/>
      <c r="DE60" s="66"/>
    </row>
    <row r="61" spans="2:109" ht="18">
      <c r="B61" s="890" t="s">
        <v>198</v>
      </c>
      <c r="C61" s="1280"/>
      <c r="D61" s="1280"/>
      <c r="E61" s="1280"/>
      <c r="F61" s="1280"/>
      <c r="G61" s="1280"/>
      <c r="H61" s="1280"/>
      <c r="I61" s="1280"/>
      <c r="J61" s="1486"/>
      <c r="L61" s="1280"/>
      <c r="M61" s="1280"/>
      <c r="N61" s="1280"/>
      <c r="O61" s="1280"/>
      <c r="P61" s="1280"/>
      <c r="Q61" s="1280"/>
      <c r="R61" s="1280"/>
      <c r="S61" s="1486"/>
      <c r="U61" s="1280"/>
      <c r="V61" s="1280"/>
      <c r="W61" s="1280"/>
      <c r="X61" s="1280"/>
      <c r="Y61" s="1280"/>
      <c r="Z61" s="1280"/>
      <c r="AA61" s="1280"/>
      <c r="AB61" s="1486"/>
      <c r="AC61" s="40"/>
      <c r="AD61" s="1280"/>
      <c r="AE61" s="1280"/>
      <c r="AF61" s="1280"/>
      <c r="AG61" s="1280"/>
      <c r="AH61" s="1280"/>
      <c r="AI61" s="1280"/>
      <c r="AJ61" s="1280"/>
      <c r="AK61" s="1486"/>
      <c r="AM61" s="1280"/>
      <c r="AN61" s="1280"/>
      <c r="AO61" s="1280"/>
      <c r="AP61" s="1280"/>
      <c r="AQ61" s="1280"/>
      <c r="AR61" s="1280"/>
      <c r="AS61" s="1280"/>
      <c r="AT61" s="1486"/>
      <c r="AU61" s="40"/>
      <c r="AV61" s="66"/>
      <c r="AW61" s="66"/>
      <c r="AX61" s="66"/>
      <c r="AY61" s="66"/>
      <c r="AZ61" s="66"/>
      <c r="BA61" s="66"/>
      <c r="BB61" s="66"/>
      <c r="BC61" s="66"/>
      <c r="BD61" s="63"/>
      <c r="BE61" s="66"/>
      <c r="BF61" s="66"/>
      <c r="BG61" s="66"/>
      <c r="BH61" s="66"/>
      <c r="BI61" s="66"/>
      <c r="BJ61" s="66"/>
      <c r="BK61" s="66"/>
      <c r="BL61" s="66"/>
      <c r="BM61" s="63"/>
      <c r="BN61" s="66"/>
      <c r="BO61" s="66"/>
      <c r="BP61" s="66"/>
      <c r="BQ61" s="66"/>
      <c r="BR61" s="66"/>
      <c r="BS61" s="66"/>
      <c r="BT61" s="66"/>
      <c r="BU61" s="66"/>
      <c r="BV61" s="63"/>
      <c r="BW61" s="66"/>
      <c r="BX61" s="66"/>
      <c r="BY61" s="66"/>
      <c r="BZ61" s="66"/>
      <c r="CA61" s="66"/>
      <c r="CB61" s="66"/>
      <c r="CC61" s="66"/>
      <c r="CD61" s="66"/>
      <c r="CE61" s="63"/>
      <c r="CF61" s="66"/>
      <c r="CG61" s="66"/>
      <c r="CH61" s="66"/>
      <c r="CI61" s="66"/>
      <c r="CJ61" s="66"/>
      <c r="CK61" s="66"/>
      <c r="CL61" s="66"/>
      <c r="CM61" s="66"/>
      <c r="CN61" s="63"/>
      <c r="CO61" s="66"/>
      <c r="CP61" s="66"/>
      <c r="CQ61" s="66"/>
      <c r="CR61" s="66"/>
      <c r="CS61" s="66"/>
      <c r="CT61" s="66"/>
      <c r="CU61" s="66"/>
      <c r="CV61" s="66"/>
      <c r="CX61" s="66"/>
      <c r="CY61" s="66"/>
      <c r="CZ61" s="66"/>
      <c r="DA61" s="66"/>
      <c r="DB61" s="66"/>
      <c r="DC61" s="66"/>
      <c r="DD61" s="66"/>
      <c r="DE61" s="66"/>
    </row>
    <row r="62" spans="2:109" ht="18">
      <c r="B62" s="890" t="s">
        <v>201</v>
      </c>
      <c r="C62" s="1280"/>
      <c r="D62" s="1280"/>
      <c r="E62" s="1280"/>
      <c r="F62" s="1280"/>
      <c r="G62" s="1280"/>
      <c r="H62" s="1280"/>
      <c r="I62" s="1280"/>
      <c r="J62" s="1486"/>
      <c r="L62" s="1280"/>
      <c r="M62" s="1280"/>
      <c r="N62" s="1280"/>
      <c r="O62" s="1280"/>
      <c r="P62" s="1280"/>
      <c r="Q62" s="1280"/>
      <c r="R62" s="1280"/>
      <c r="S62" s="1486"/>
      <c r="U62" s="1280"/>
      <c r="V62" s="1280"/>
      <c r="W62" s="1280"/>
      <c r="X62" s="1280"/>
      <c r="Y62" s="1280"/>
      <c r="Z62" s="1280"/>
      <c r="AA62" s="1280"/>
      <c r="AB62" s="1486"/>
      <c r="AC62" s="40"/>
      <c r="AD62" s="1280"/>
      <c r="AE62" s="1280"/>
      <c r="AF62" s="1280"/>
      <c r="AG62" s="1280"/>
      <c r="AH62" s="1280"/>
      <c r="AI62" s="1280"/>
      <c r="AJ62" s="1280"/>
      <c r="AK62" s="1486"/>
      <c r="AM62" s="1280"/>
      <c r="AN62" s="1280"/>
      <c r="AO62" s="1280"/>
      <c r="AP62" s="1280"/>
      <c r="AQ62" s="1280"/>
      <c r="AR62" s="1280"/>
      <c r="AS62" s="1280"/>
      <c r="AT62" s="1486"/>
      <c r="AU62" s="40"/>
      <c r="AV62" s="66"/>
      <c r="AW62" s="66"/>
      <c r="AX62" s="66"/>
      <c r="AY62" s="66"/>
      <c r="AZ62" s="66"/>
      <c r="BA62" s="66"/>
      <c r="BB62" s="66"/>
      <c r="BC62" s="66"/>
      <c r="BD62" s="63"/>
      <c r="BE62" s="66"/>
      <c r="BF62" s="66"/>
      <c r="BG62" s="66"/>
      <c r="BH62" s="66"/>
      <c r="BI62" s="66"/>
      <c r="BJ62" s="66"/>
      <c r="BK62" s="66"/>
      <c r="BL62" s="66"/>
      <c r="BM62" s="63"/>
      <c r="BN62" s="66"/>
      <c r="BO62" s="66"/>
      <c r="BP62" s="66"/>
      <c r="BQ62" s="66"/>
      <c r="BR62" s="66"/>
      <c r="BS62" s="66"/>
      <c r="BT62" s="66"/>
      <c r="BU62" s="66"/>
      <c r="BV62" s="63"/>
      <c r="BW62" s="66"/>
      <c r="BX62" s="66"/>
      <c r="BY62" s="66"/>
      <c r="BZ62" s="66"/>
      <c r="CA62" s="66"/>
      <c r="CB62" s="66"/>
      <c r="CC62" s="66"/>
      <c r="CD62" s="66"/>
      <c r="CE62" s="63"/>
      <c r="CF62" s="66"/>
      <c r="CG62" s="66"/>
      <c r="CH62" s="66"/>
      <c r="CI62" s="66"/>
      <c r="CJ62" s="66"/>
      <c r="CK62" s="66"/>
      <c r="CL62" s="66"/>
      <c r="CM62" s="66"/>
      <c r="CN62" s="63"/>
      <c r="CO62" s="66"/>
      <c r="CP62" s="66"/>
      <c r="CQ62" s="66"/>
      <c r="CR62" s="66"/>
      <c r="CS62" s="66"/>
      <c r="CT62" s="66"/>
      <c r="CU62" s="66"/>
      <c r="CV62" s="66"/>
      <c r="CX62" s="66"/>
      <c r="CY62" s="66"/>
      <c r="CZ62" s="66"/>
      <c r="DA62" s="66"/>
      <c r="DB62" s="66"/>
      <c r="DC62" s="66"/>
      <c r="DD62" s="66"/>
      <c r="DE62" s="66"/>
    </row>
    <row r="63" spans="2:109" ht="36">
      <c r="B63" s="891" t="s">
        <v>203</v>
      </c>
      <c r="C63" s="1280"/>
      <c r="D63" s="1280"/>
      <c r="E63" s="1280"/>
      <c r="F63" s="1280"/>
      <c r="G63" s="1280"/>
      <c r="H63" s="1280"/>
      <c r="I63" s="1280"/>
      <c r="J63" s="1486"/>
      <c r="L63" s="1280"/>
      <c r="M63" s="1280"/>
      <c r="N63" s="1280"/>
      <c r="O63" s="1280"/>
      <c r="P63" s="1280"/>
      <c r="Q63" s="1280"/>
      <c r="R63" s="1280"/>
      <c r="S63" s="1486"/>
      <c r="U63" s="1280"/>
      <c r="V63" s="1280"/>
      <c r="W63" s="1280"/>
      <c r="X63" s="1280"/>
      <c r="Y63" s="1280"/>
      <c r="Z63" s="1280"/>
      <c r="AA63" s="1280"/>
      <c r="AB63" s="1486"/>
      <c r="AC63" s="40"/>
      <c r="AD63" s="1280"/>
      <c r="AE63" s="1280"/>
      <c r="AF63" s="1280"/>
      <c r="AG63" s="1280"/>
      <c r="AH63" s="1280"/>
      <c r="AI63" s="1280"/>
      <c r="AJ63" s="1280"/>
      <c r="AK63" s="1486"/>
      <c r="AM63" s="1280"/>
      <c r="AN63" s="1280"/>
      <c r="AO63" s="1280"/>
      <c r="AP63" s="1280"/>
      <c r="AQ63" s="1280"/>
      <c r="AR63" s="1280"/>
      <c r="AS63" s="1280"/>
      <c r="AT63" s="1486"/>
      <c r="AU63" s="40"/>
      <c r="AV63" s="66"/>
      <c r="AW63" s="66"/>
      <c r="AX63" s="66"/>
      <c r="AY63" s="66"/>
      <c r="AZ63" s="66"/>
      <c r="BA63" s="66"/>
      <c r="BB63" s="66"/>
      <c r="BC63" s="66"/>
      <c r="BD63" s="63"/>
      <c r="BE63" s="66"/>
      <c r="BF63" s="66"/>
      <c r="BG63" s="66"/>
      <c r="BH63" s="66"/>
      <c r="BI63" s="66"/>
      <c r="BJ63" s="66"/>
      <c r="BK63" s="66"/>
      <c r="BL63" s="66"/>
      <c r="BM63" s="63"/>
      <c r="BN63" s="66"/>
      <c r="BO63" s="66"/>
      <c r="BP63" s="66"/>
      <c r="BQ63" s="66"/>
      <c r="BR63" s="66"/>
      <c r="BS63" s="66"/>
      <c r="BT63" s="66"/>
      <c r="BU63" s="66"/>
      <c r="BV63" s="63"/>
      <c r="BW63" s="66"/>
      <c r="BX63" s="66"/>
      <c r="BY63" s="66"/>
      <c r="BZ63" s="66"/>
      <c r="CA63" s="66"/>
      <c r="CB63" s="66"/>
      <c r="CC63" s="66"/>
      <c r="CD63" s="66"/>
      <c r="CE63" s="63"/>
      <c r="CF63" s="66"/>
      <c r="CG63" s="66"/>
      <c r="CH63" s="66"/>
      <c r="CI63" s="66"/>
      <c r="CJ63" s="66"/>
      <c r="CK63" s="66"/>
      <c r="CL63" s="66"/>
      <c r="CM63" s="66"/>
      <c r="CN63" s="63"/>
      <c r="CO63" s="66"/>
      <c r="CP63" s="66"/>
      <c r="CQ63" s="66"/>
      <c r="CR63" s="66"/>
      <c r="CS63" s="66"/>
      <c r="CT63" s="66"/>
      <c r="CU63" s="66"/>
      <c r="CV63" s="66"/>
      <c r="CX63" s="66"/>
      <c r="CY63" s="66"/>
      <c r="CZ63" s="66"/>
      <c r="DA63" s="66"/>
      <c r="DB63" s="66"/>
      <c r="DC63" s="66"/>
      <c r="DD63" s="66"/>
      <c r="DE63" s="66"/>
    </row>
    <row r="64" spans="2:109" ht="18">
      <c r="B64" s="890" t="s">
        <v>210</v>
      </c>
      <c r="C64" s="1280"/>
      <c r="D64" s="1280"/>
      <c r="E64" s="1280"/>
      <c r="F64" s="1280"/>
      <c r="G64" s="1280"/>
      <c r="H64" s="1280"/>
      <c r="I64" s="1280"/>
      <c r="J64" s="1486"/>
      <c r="L64" s="1280"/>
      <c r="M64" s="1280"/>
      <c r="N64" s="1280"/>
      <c r="O64" s="1280"/>
      <c r="P64" s="1280"/>
      <c r="Q64" s="1280"/>
      <c r="R64" s="1280"/>
      <c r="S64" s="1486"/>
      <c r="U64" s="1280"/>
      <c r="V64" s="1280"/>
      <c r="W64" s="1280"/>
      <c r="X64" s="1280"/>
      <c r="Y64" s="1280"/>
      <c r="Z64" s="1280"/>
      <c r="AA64" s="1280"/>
      <c r="AB64" s="1486"/>
      <c r="AC64" s="40"/>
      <c r="AD64" s="1280"/>
      <c r="AE64" s="1280"/>
      <c r="AF64" s="1280"/>
      <c r="AG64" s="1280"/>
      <c r="AH64" s="1280"/>
      <c r="AI64" s="1280"/>
      <c r="AJ64" s="1280"/>
      <c r="AK64" s="1486"/>
      <c r="AM64" s="1280"/>
      <c r="AN64" s="1280"/>
      <c r="AO64" s="1280"/>
      <c r="AP64" s="1280"/>
      <c r="AQ64" s="1280"/>
      <c r="AR64" s="1280"/>
      <c r="AS64" s="1280"/>
      <c r="AT64" s="1486"/>
      <c r="AU64" s="40"/>
      <c r="AV64" s="66"/>
      <c r="AW64" s="66"/>
      <c r="AX64" s="66"/>
      <c r="AY64" s="66"/>
      <c r="AZ64" s="66"/>
      <c r="BA64" s="66"/>
      <c r="BB64" s="66"/>
      <c r="BC64" s="66"/>
      <c r="BD64" s="63"/>
      <c r="BE64" s="66"/>
      <c r="BF64" s="66"/>
      <c r="BG64" s="66"/>
      <c r="BH64" s="66"/>
      <c r="BI64" s="66"/>
      <c r="BJ64" s="66"/>
      <c r="BK64" s="66"/>
      <c r="BL64" s="66"/>
      <c r="BM64" s="63"/>
      <c r="BN64" s="66"/>
      <c r="BO64" s="66"/>
      <c r="BP64" s="66"/>
      <c r="BQ64" s="66"/>
      <c r="BR64" s="66"/>
      <c r="BS64" s="66"/>
      <c r="BT64" s="66"/>
      <c r="BU64" s="66"/>
      <c r="BV64" s="63"/>
      <c r="BW64" s="66"/>
      <c r="BX64" s="66"/>
      <c r="BY64" s="66"/>
      <c r="BZ64" s="66"/>
      <c r="CA64" s="66"/>
      <c r="CB64" s="66"/>
      <c r="CC64" s="66"/>
      <c r="CD64" s="66"/>
      <c r="CE64" s="63"/>
      <c r="CF64" s="66"/>
      <c r="CG64" s="66"/>
      <c r="CH64" s="66"/>
      <c r="CI64" s="66"/>
      <c r="CJ64" s="66"/>
      <c r="CK64" s="66"/>
      <c r="CL64" s="66"/>
      <c r="CM64" s="66"/>
      <c r="CN64" s="63"/>
      <c r="CO64" s="66"/>
      <c r="CP64" s="66"/>
      <c r="CQ64" s="66"/>
      <c r="CR64" s="66"/>
      <c r="CS64" s="66"/>
      <c r="CT64" s="66"/>
      <c r="CU64" s="66"/>
      <c r="CV64" s="66"/>
      <c r="CX64" s="66"/>
      <c r="CY64" s="66"/>
      <c r="CZ64" s="66"/>
      <c r="DA64" s="66"/>
      <c r="DB64" s="66"/>
      <c r="DC64" s="66"/>
      <c r="DD64" s="66"/>
      <c r="DE64" s="66"/>
    </row>
    <row r="65" spans="1:109" ht="18">
      <c r="B65" s="890" t="s">
        <v>215</v>
      </c>
      <c r="C65" s="1280"/>
      <c r="D65" s="1280"/>
      <c r="E65" s="1280"/>
      <c r="F65" s="1280"/>
      <c r="G65" s="1280"/>
      <c r="H65" s="1280"/>
      <c r="I65" s="1280"/>
      <c r="J65" s="1486"/>
      <c r="L65" s="1280"/>
      <c r="M65" s="1280"/>
      <c r="N65" s="1280"/>
      <c r="O65" s="1280"/>
      <c r="P65" s="1280"/>
      <c r="Q65" s="1280"/>
      <c r="R65" s="1280"/>
      <c r="S65" s="1486"/>
      <c r="U65" s="1280"/>
      <c r="V65" s="1280"/>
      <c r="W65" s="1280"/>
      <c r="X65" s="1280"/>
      <c r="Y65" s="1280"/>
      <c r="Z65" s="1280"/>
      <c r="AA65" s="1280"/>
      <c r="AB65" s="1486"/>
      <c r="AC65" s="40"/>
      <c r="AD65" s="1280"/>
      <c r="AE65" s="1280"/>
      <c r="AF65" s="1280"/>
      <c r="AG65" s="1280"/>
      <c r="AH65" s="1280"/>
      <c r="AI65" s="1280"/>
      <c r="AJ65" s="1280"/>
      <c r="AK65" s="1486"/>
      <c r="AM65" s="1280"/>
      <c r="AN65" s="1280"/>
      <c r="AO65" s="1280"/>
      <c r="AP65" s="1280"/>
      <c r="AQ65" s="1280"/>
      <c r="AR65" s="1280"/>
      <c r="AS65" s="1280"/>
      <c r="AT65" s="1486"/>
      <c r="AU65" s="40"/>
      <c r="AV65" s="66"/>
      <c r="AW65" s="66"/>
      <c r="AX65" s="66"/>
      <c r="AY65" s="66"/>
      <c r="AZ65" s="66"/>
      <c r="BA65" s="66"/>
      <c r="BB65" s="66"/>
      <c r="BC65" s="66"/>
      <c r="BD65" s="63"/>
      <c r="BE65" s="66"/>
      <c r="BF65" s="66"/>
      <c r="BG65" s="66"/>
      <c r="BH65" s="66"/>
      <c r="BI65" s="66"/>
      <c r="BJ65" s="66"/>
      <c r="BK65" s="66"/>
      <c r="BL65" s="66"/>
      <c r="BM65" s="63"/>
      <c r="BN65" s="66"/>
      <c r="BO65" s="66"/>
      <c r="BP65" s="66"/>
      <c r="BQ65" s="66"/>
      <c r="BR65" s="66"/>
      <c r="BS65" s="66"/>
      <c r="BT65" s="66"/>
      <c r="BU65" s="66"/>
      <c r="BV65" s="63"/>
      <c r="BW65" s="66"/>
      <c r="BX65" s="66"/>
      <c r="BY65" s="66"/>
      <c r="BZ65" s="66"/>
      <c r="CA65" s="66"/>
      <c r="CB65" s="66"/>
      <c r="CC65" s="66"/>
      <c r="CD65" s="66"/>
      <c r="CE65" s="63"/>
      <c r="CF65" s="66"/>
      <c r="CG65" s="66"/>
      <c r="CH65" s="66"/>
      <c r="CI65" s="66"/>
      <c r="CJ65" s="66"/>
      <c r="CK65" s="66"/>
      <c r="CL65" s="66"/>
      <c r="CM65" s="66"/>
      <c r="CN65" s="63"/>
      <c r="CO65" s="66"/>
      <c r="CP65" s="66"/>
      <c r="CQ65" s="66"/>
      <c r="CR65" s="66"/>
      <c r="CS65" s="66"/>
      <c r="CT65" s="66"/>
      <c r="CU65" s="66"/>
      <c r="CV65" s="66"/>
      <c r="CX65" s="66"/>
      <c r="CY65" s="66"/>
      <c r="CZ65" s="66"/>
      <c r="DA65" s="66"/>
      <c r="DB65" s="66"/>
      <c r="DC65" s="66"/>
      <c r="DD65" s="66"/>
      <c r="DE65" s="66"/>
    </row>
    <row r="66" spans="1:109" ht="18">
      <c r="B66" s="890" t="s">
        <v>217</v>
      </c>
      <c r="C66" s="1280"/>
      <c r="D66" s="1280"/>
      <c r="E66" s="1280"/>
      <c r="F66" s="1280"/>
      <c r="G66" s="1280"/>
      <c r="H66" s="1280"/>
      <c r="I66" s="1280"/>
      <c r="J66" s="1486"/>
      <c r="L66" s="1280"/>
      <c r="M66" s="1280"/>
      <c r="N66" s="1280"/>
      <c r="O66" s="1280"/>
      <c r="P66" s="1280"/>
      <c r="Q66" s="1280"/>
      <c r="R66" s="1280"/>
      <c r="S66" s="1486"/>
      <c r="U66" s="1280"/>
      <c r="V66" s="1280"/>
      <c r="W66" s="1280"/>
      <c r="X66" s="1280"/>
      <c r="Y66" s="1280"/>
      <c r="Z66" s="1280"/>
      <c r="AA66" s="1280"/>
      <c r="AB66" s="1486"/>
      <c r="AC66" s="40"/>
      <c r="AD66" s="1280"/>
      <c r="AE66" s="1280"/>
      <c r="AF66" s="1280"/>
      <c r="AG66" s="1280"/>
      <c r="AH66" s="1280"/>
      <c r="AI66" s="1280"/>
      <c r="AJ66" s="1280"/>
      <c r="AK66" s="1486"/>
      <c r="AM66" s="1280"/>
      <c r="AN66" s="1280"/>
      <c r="AO66" s="1280"/>
      <c r="AP66" s="1280"/>
      <c r="AQ66" s="1280"/>
      <c r="AR66" s="1280"/>
      <c r="AS66" s="1280"/>
      <c r="AT66" s="1486"/>
      <c r="AU66" s="40"/>
      <c r="AV66" s="66"/>
      <c r="AW66" s="66"/>
      <c r="AX66" s="66"/>
      <c r="AY66" s="66"/>
      <c r="AZ66" s="66"/>
      <c r="BA66" s="66"/>
      <c r="BB66" s="66"/>
      <c r="BC66" s="66"/>
      <c r="BD66" s="63"/>
      <c r="BE66" s="66"/>
      <c r="BF66" s="66"/>
      <c r="BG66" s="66"/>
      <c r="BH66" s="66"/>
      <c r="BI66" s="66"/>
      <c r="BJ66" s="66"/>
      <c r="BK66" s="66"/>
      <c r="BL66" s="66"/>
      <c r="BM66" s="63"/>
      <c r="BN66" s="66"/>
      <c r="BO66" s="66"/>
      <c r="BP66" s="66"/>
      <c r="BQ66" s="66"/>
      <c r="BR66" s="66"/>
      <c r="BS66" s="66"/>
      <c r="BT66" s="66"/>
      <c r="BU66" s="66"/>
      <c r="BV66" s="63"/>
      <c r="BW66" s="66"/>
      <c r="BX66" s="66"/>
      <c r="BY66" s="66"/>
      <c r="BZ66" s="66"/>
      <c r="CA66" s="66"/>
      <c r="CB66" s="66"/>
      <c r="CC66" s="66"/>
      <c r="CD66" s="66"/>
      <c r="CE66" s="63"/>
      <c r="CF66" s="66"/>
      <c r="CG66" s="66"/>
      <c r="CH66" s="66"/>
      <c r="CI66" s="66"/>
      <c r="CJ66" s="66"/>
      <c r="CK66" s="66"/>
      <c r="CL66" s="66"/>
      <c r="CM66" s="66"/>
      <c r="CN66" s="63"/>
      <c r="CO66" s="66"/>
      <c r="CP66" s="66"/>
      <c r="CQ66" s="66"/>
      <c r="CR66" s="66"/>
      <c r="CS66" s="66"/>
      <c r="CT66" s="66"/>
      <c r="CU66" s="66"/>
      <c r="CV66" s="66"/>
      <c r="CX66" s="66"/>
      <c r="CY66" s="66"/>
      <c r="CZ66" s="66"/>
      <c r="DA66" s="66"/>
      <c r="DB66" s="66"/>
      <c r="DC66" s="66"/>
      <c r="DD66" s="66"/>
      <c r="DE66" s="66"/>
    </row>
    <row r="67" spans="1:109" ht="18">
      <c r="B67" s="890" t="s">
        <v>221</v>
      </c>
      <c r="C67" s="1280"/>
      <c r="D67" s="1280"/>
      <c r="E67" s="1280"/>
      <c r="F67" s="1280"/>
      <c r="G67" s="1280"/>
      <c r="H67" s="1280"/>
      <c r="I67" s="1280"/>
      <c r="J67" s="1486"/>
      <c r="L67" s="1280"/>
      <c r="M67" s="1280"/>
      <c r="N67" s="1280"/>
      <c r="O67" s="1280"/>
      <c r="P67" s="1280"/>
      <c r="Q67" s="1280"/>
      <c r="R67" s="1280"/>
      <c r="S67" s="1486"/>
      <c r="U67" s="1280"/>
      <c r="V67" s="1280"/>
      <c r="W67" s="1280"/>
      <c r="X67" s="1280"/>
      <c r="Y67" s="1280"/>
      <c r="Z67" s="1280"/>
      <c r="AA67" s="1280"/>
      <c r="AB67" s="1486"/>
      <c r="AC67" s="40"/>
      <c r="AD67" s="1280"/>
      <c r="AE67" s="1280"/>
      <c r="AF67" s="1280"/>
      <c r="AG67" s="1280"/>
      <c r="AH67" s="1280"/>
      <c r="AI67" s="1280"/>
      <c r="AJ67" s="1280"/>
      <c r="AK67" s="1486"/>
      <c r="AM67" s="1280"/>
      <c r="AN67" s="1280"/>
      <c r="AO67" s="1280"/>
      <c r="AP67" s="1280"/>
      <c r="AQ67" s="1280"/>
      <c r="AR67" s="1280"/>
      <c r="AS67" s="1280"/>
      <c r="AT67" s="1486"/>
      <c r="AU67" s="40"/>
      <c r="AV67" s="66"/>
      <c r="AW67" s="66"/>
      <c r="AX67" s="66"/>
      <c r="AY67" s="66"/>
      <c r="AZ67" s="66"/>
      <c r="BA67" s="66"/>
      <c r="BB67" s="66"/>
      <c r="BC67" s="66"/>
      <c r="BD67" s="63"/>
      <c r="BE67" s="66"/>
      <c r="BF67" s="66"/>
      <c r="BG67" s="66"/>
      <c r="BH67" s="66"/>
      <c r="BI67" s="66"/>
      <c r="BJ67" s="66"/>
      <c r="BK67" s="66"/>
      <c r="BL67" s="66"/>
      <c r="BM67" s="63"/>
      <c r="BN67" s="66"/>
      <c r="BO67" s="66"/>
      <c r="BP67" s="66"/>
      <c r="BQ67" s="66"/>
      <c r="BR67" s="66"/>
      <c r="BS67" s="66"/>
      <c r="BT67" s="66"/>
      <c r="BU67" s="66"/>
      <c r="BV67" s="63"/>
      <c r="BW67" s="66"/>
      <c r="BX67" s="66"/>
      <c r="BY67" s="66"/>
      <c r="BZ67" s="66"/>
      <c r="CA67" s="66"/>
      <c r="CB67" s="66"/>
      <c r="CC67" s="66"/>
      <c r="CD67" s="66"/>
      <c r="CE67" s="63"/>
      <c r="CF67" s="66"/>
      <c r="CG67" s="66"/>
      <c r="CH67" s="66"/>
      <c r="CI67" s="66"/>
      <c r="CJ67" s="66"/>
      <c r="CK67" s="66"/>
      <c r="CL67" s="66"/>
      <c r="CM67" s="66"/>
      <c r="CN67" s="63"/>
      <c r="CO67" s="66"/>
      <c r="CP67" s="66"/>
      <c r="CQ67" s="66"/>
      <c r="CR67" s="66"/>
      <c r="CS67" s="66"/>
      <c r="CT67" s="66"/>
      <c r="CU67" s="66"/>
      <c r="CV67" s="66"/>
      <c r="CX67" s="66"/>
      <c r="CY67" s="66"/>
      <c r="CZ67" s="66"/>
      <c r="DA67" s="66"/>
      <c r="DB67" s="66"/>
      <c r="DC67" s="66"/>
      <c r="DD67" s="66"/>
      <c r="DE67" s="66"/>
    </row>
    <row r="68" spans="1:109" ht="30.75">
      <c r="B68" s="878" t="s">
        <v>876</v>
      </c>
      <c r="C68" s="1280"/>
      <c r="D68" s="1280"/>
      <c r="E68" s="1280"/>
      <c r="F68" s="1280"/>
      <c r="G68" s="1280"/>
      <c r="H68" s="1280"/>
      <c r="I68" s="1280"/>
      <c r="J68" s="1486"/>
      <c r="L68" s="1280"/>
      <c r="M68" s="1280"/>
      <c r="N68" s="1280"/>
      <c r="O68" s="1280"/>
      <c r="P68" s="1280"/>
      <c r="Q68" s="1280"/>
      <c r="R68" s="1280"/>
      <c r="S68" s="1486"/>
      <c r="U68" s="1280"/>
      <c r="V68" s="1280"/>
      <c r="W68" s="1280"/>
      <c r="X68" s="1280"/>
      <c r="Y68" s="1280"/>
      <c r="Z68" s="1280"/>
      <c r="AA68" s="1280"/>
      <c r="AB68" s="1486"/>
      <c r="AC68" s="40"/>
      <c r="AD68" s="1280"/>
      <c r="AE68" s="1280"/>
      <c r="AF68" s="1280"/>
      <c r="AG68" s="1280"/>
      <c r="AH68" s="1280"/>
      <c r="AI68" s="1280"/>
      <c r="AJ68" s="1280"/>
      <c r="AK68" s="1486"/>
      <c r="AM68" s="1280"/>
      <c r="AN68" s="1280"/>
      <c r="AO68" s="1280"/>
      <c r="AP68" s="1280"/>
      <c r="AQ68" s="1280"/>
      <c r="AR68" s="1280"/>
      <c r="AS68" s="1280"/>
      <c r="AT68" s="1486"/>
      <c r="AU68" s="40"/>
      <c r="AV68" s="66"/>
      <c r="AW68" s="66"/>
      <c r="AX68" s="66"/>
      <c r="AY68" s="66"/>
      <c r="AZ68" s="66"/>
      <c r="BA68" s="66"/>
      <c r="BB68" s="66"/>
      <c r="BC68" s="66"/>
      <c r="BD68" s="63"/>
      <c r="BE68" s="66"/>
      <c r="BF68" s="66"/>
      <c r="BG68" s="66"/>
      <c r="BH68" s="66"/>
      <c r="BI68" s="66"/>
      <c r="BJ68" s="66"/>
      <c r="BK68" s="66"/>
      <c r="BL68" s="66"/>
      <c r="BM68" s="63"/>
      <c r="BN68" s="66"/>
      <c r="BO68" s="66"/>
      <c r="BP68" s="66"/>
      <c r="BQ68" s="66"/>
      <c r="BR68" s="66"/>
      <c r="BS68" s="66"/>
      <c r="BT68" s="66"/>
      <c r="BU68" s="66"/>
      <c r="BV68" s="63"/>
      <c r="BW68" s="66"/>
      <c r="BX68" s="66"/>
      <c r="BY68" s="66"/>
      <c r="BZ68" s="66"/>
      <c r="CA68" s="66"/>
      <c r="CB68" s="66"/>
      <c r="CC68" s="66"/>
      <c r="CD68" s="66"/>
      <c r="CE68" s="63"/>
      <c r="CF68" s="66"/>
      <c r="CG68" s="66"/>
      <c r="CH68" s="66"/>
      <c r="CI68" s="66"/>
      <c r="CJ68" s="66"/>
      <c r="CK68" s="66"/>
      <c r="CL68" s="66"/>
      <c r="CM68" s="66"/>
      <c r="CN68" s="63"/>
      <c r="CO68" s="66"/>
      <c r="CP68" s="66"/>
      <c r="CQ68" s="66"/>
      <c r="CR68" s="66"/>
      <c r="CS68" s="66"/>
      <c r="CT68" s="66"/>
      <c r="CU68" s="66"/>
      <c r="CV68" s="66"/>
      <c r="CX68" s="66"/>
      <c r="CY68" s="66"/>
      <c r="CZ68" s="66"/>
      <c r="DA68" s="66"/>
      <c r="DB68" s="66"/>
      <c r="DC68" s="66"/>
      <c r="DD68" s="66"/>
      <c r="DE68" s="66"/>
    </row>
    <row r="69" spans="1:109" ht="18.75">
      <c r="B69" s="892" t="s">
        <v>223</v>
      </c>
      <c r="C69" s="1280"/>
      <c r="D69" s="1280"/>
      <c r="E69" s="1280"/>
      <c r="F69" s="1280"/>
      <c r="G69" s="1280"/>
      <c r="H69" s="1280"/>
      <c r="I69" s="1280"/>
      <c r="J69" s="1486"/>
      <c r="L69" s="1280"/>
      <c r="M69" s="1280"/>
      <c r="N69" s="1280"/>
      <c r="O69" s="1280"/>
      <c r="P69" s="1280"/>
      <c r="Q69" s="1280"/>
      <c r="R69" s="1280"/>
      <c r="S69" s="1486"/>
      <c r="U69" s="1280"/>
      <c r="V69" s="1280"/>
      <c r="W69" s="1280"/>
      <c r="X69" s="1280"/>
      <c r="Y69" s="1280"/>
      <c r="Z69" s="1280"/>
      <c r="AA69" s="1280"/>
      <c r="AB69" s="1486"/>
      <c r="AC69" s="40"/>
      <c r="AD69" s="1280"/>
      <c r="AE69" s="1280"/>
      <c r="AF69" s="1280"/>
      <c r="AG69" s="1280"/>
      <c r="AH69" s="1280"/>
      <c r="AI69" s="1280"/>
      <c r="AJ69" s="1280"/>
      <c r="AK69" s="1486"/>
      <c r="AM69" s="1280"/>
      <c r="AN69" s="1280"/>
      <c r="AO69" s="1280"/>
      <c r="AP69" s="1280"/>
      <c r="AQ69" s="1280"/>
      <c r="AR69" s="1280"/>
      <c r="AS69" s="1280"/>
      <c r="AT69" s="1486"/>
      <c r="AU69" s="40"/>
      <c r="AV69" s="66"/>
      <c r="AW69" s="66"/>
      <c r="AX69" s="66"/>
      <c r="AY69" s="66"/>
      <c r="AZ69" s="66"/>
      <c r="BA69" s="66"/>
      <c r="BB69" s="66"/>
      <c r="BC69" s="66"/>
      <c r="BD69" s="63"/>
      <c r="BE69" s="66"/>
      <c r="BF69" s="66"/>
      <c r="BG69" s="66"/>
      <c r="BH69" s="66"/>
      <c r="BI69" s="66"/>
      <c r="BJ69" s="66"/>
      <c r="BK69" s="66"/>
      <c r="BL69" s="66"/>
      <c r="BM69" s="63"/>
      <c r="BN69" s="66"/>
      <c r="BO69" s="66"/>
      <c r="BP69" s="66"/>
      <c r="BQ69" s="66"/>
      <c r="BR69" s="66"/>
      <c r="BS69" s="66"/>
      <c r="BT69" s="66"/>
      <c r="BU69" s="66"/>
      <c r="BV69" s="63"/>
      <c r="BW69" s="66"/>
      <c r="BX69" s="66"/>
      <c r="BY69" s="66"/>
      <c r="BZ69" s="66"/>
      <c r="CA69" s="66"/>
      <c r="CB69" s="66"/>
      <c r="CC69" s="66"/>
      <c r="CD69" s="66"/>
      <c r="CE69" s="63"/>
      <c r="CF69" s="66"/>
      <c r="CG69" s="66"/>
      <c r="CH69" s="66"/>
      <c r="CI69" s="66"/>
      <c r="CJ69" s="66"/>
      <c r="CK69" s="66"/>
      <c r="CL69" s="66"/>
      <c r="CM69" s="66"/>
      <c r="CN69" s="63"/>
      <c r="CO69" s="66"/>
      <c r="CP69" s="66"/>
      <c r="CQ69" s="66"/>
      <c r="CR69" s="66"/>
      <c r="CS69" s="66"/>
      <c r="CT69" s="66"/>
      <c r="CU69" s="66"/>
      <c r="CV69" s="66"/>
      <c r="CX69" s="66"/>
      <c r="CY69" s="66"/>
      <c r="CZ69" s="66"/>
      <c r="DA69" s="66"/>
      <c r="DB69" s="66"/>
      <c r="DC69" s="66"/>
      <c r="DD69" s="66"/>
      <c r="DE69" s="66"/>
    </row>
    <row r="70" spans="1:109" ht="18.75">
      <c r="B70" s="892" t="s">
        <v>224</v>
      </c>
      <c r="C70" s="1280"/>
      <c r="D70" s="1280"/>
      <c r="E70" s="1280"/>
      <c r="F70" s="1280"/>
      <c r="G70" s="1280"/>
      <c r="H70" s="1280"/>
      <c r="I70" s="1280"/>
      <c r="J70" s="1486"/>
      <c r="L70" s="1280"/>
      <c r="M70" s="1280"/>
      <c r="N70" s="1280"/>
      <c r="O70" s="1280"/>
      <c r="P70" s="1280"/>
      <c r="Q70" s="1280"/>
      <c r="R70" s="1280"/>
      <c r="S70" s="1486"/>
      <c r="U70" s="1280"/>
      <c r="V70" s="1280"/>
      <c r="W70" s="1280"/>
      <c r="X70" s="1280"/>
      <c r="Y70" s="1280"/>
      <c r="Z70" s="1280"/>
      <c r="AA70" s="1280"/>
      <c r="AB70" s="1486"/>
      <c r="AC70" s="40"/>
      <c r="AD70" s="1280"/>
      <c r="AE70" s="1280"/>
      <c r="AF70" s="1280"/>
      <c r="AG70" s="1280"/>
      <c r="AH70" s="1280"/>
      <c r="AI70" s="1280"/>
      <c r="AJ70" s="1280"/>
      <c r="AK70" s="1486"/>
      <c r="AM70" s="1280"/>
      <c r="AN70" s="1280"/>
      <c r="AO70" s="1280"/>
      <c r="AP70" s="1280"/>
      <c r="AQ70" s="1280"/>
      <c r="AR70" s="1280"/>
      <c r="AS70" s="1280"/>
      <c r="AT70" s="1486"/>
      <c r="AU70" s="40"/>
      <c r="AV70" s="66"/>
      <c r="AW70" s="66"/>
      <c r="AX70" s="66"/>
      <c r="AY70" s="66"/>
      <c r="AZ70" s="66"/>
      <c r="BA70" s="66"/>
      <c r="BB70" s="66"/>
      <c r="BC70" s="66"/>
      <c r="BD70" s="63"/>
      <c r="BE70" s="66"/>
      <c r="BF70" s="66"/>
      <c r="BG70" s="66"/>
      <c r="BH70" s="66"/>
      <c r="BI70" s="66"/>
      <c r="BJ70" s="66"/>
      <c r="BK70" s="66"/>
      <c r="BL70" s="66"/>
      <c r="BM70" s="63"/>
      <c r="BN70" s="66"/>
      <c r="BO70" s="66"/>
      <c r="BP70" s="66"/>
      <c r="BQ70" s="66"/>
      <c r="BR70" s="66"/>
      <c r="BS70" s="66"/>
      <c r="BT70" s="66"/>
      <c r="BU70" s="66"/>
      <c r="BV70" s="63"/>
      <c r="BW70" s="66"/>
      <c r="BX70" s="66"/>
      <c r="BY70" s="66"/>
      <c r="BZ70" s="66"/>
      <c r="CA70" s="66"/>
      <c r="CB70" s="66"/>
      <c r="CC70" s="66"/>
      <c r="CD70" s="66"/>
      <c r="CE70" s="63"/>
      <c r="CF70" s="66"/>
      <c r="CG70" s="66"/>
      <c r="CH70" s="66"/>
      <c r="CI70" s="66"/>
      <c r="CJ70" s="66"/>
      <c r="CK70" s="66"/>
      <c r="CL70" s="66"/>
      <c r="CM70" s="66"/>
      <c r="CN70" s="63"/>
      <c r="CO70" s="66"/>
      <c r="CP70" s="66"/>
      <c r="CQ70" s="66"/>
      <c r="CR70" s="66"/>
      <c r="CS70" s="66"/>
      <c r="CT70" s="66"/>
      <c r="CU70" s="66"/>
      <c r="CV70" s="66"/>
      <c r="CX70" s="66"/>
      <c r="CY70" s="66"/>
      <c r="CZ70" s="66"/>
      <c r="DA70" s="66"/>
      <c r="DB70" s="66"/>
      <c r="DC70" s="66"/>
      <c r="DD70" s="66"/>
      <c r="DE70" s="66"/>
    </row>
    <row r="71" spans="1:109">
      <c r="B71" s="893"/>
      <c r="C71" s="1280"/>
      <c r="D71" s="1280"/>
      <c r="E71" s="1280"/>
      <c r="F71" s="1280"/>
      <c r="G71" s="1280"/>
      <c r="H71" s="1280"/>
      <c r="I71" s="1280"/>
      <c r="J71" s="1486"/>
      <c r="L71" s="1280"/>
      <c r="M71" s="1280"/>
      <c r="N71" s="1280"/>
      <c r="O71" s="1280"/>
      <c r="P71" s="1280"/>
      <c r="Q71" s="1280"/>
      <c r="R71" s="1280"/>
      <c r="S71" s="1486"/>
      <c r="U71" s="1280"/>
      <c r="V71" s="1280"/>
      <c r="W71" s="1280"/>
      <c r="X71" s="1280"/>
      <c r="Y71" s="1280"/>
      <c r="Z71" s="1280"/>
      <c r="AA71" s="1280"/>
      <c r="AB71" s="1486"/>
      <c r="AC71" s="40"/>
      <c r="AD71" s="1280"/>
      <c r="AE71" s="1280"/>
      <c r="AF71" s="1280"/>
      <c r="AG71" s="1280"/>
      <c r="AH71" s="1280"/>
      <c r="AI71" s="1280"/>
      <c r="AJ71" s="1280"/>
      <c r="AK71" s="1486"/>
      <c r="AM71" s="1280"/>
      <c r="AN71" s="1280"/>
      <c r="AO71" s="1280"/>
      <c r="AP71" s="1280"/>
      <c r="AQ71" s="1280"/>
      <c r="AR71" s="1280"/>
      <c r="AS71" s="1280"/>
      <c r="AT71" s="1486"/>
      <c r="AU71" s="40"/>
      <c r="AV71" s="66"/>
      <c r="AW71" s="66"/>
      <c r="AX71" s="66"/>
      <c r="AY71" s="66"/>
      <c r="AZ71" s="66"/>
      <c r="BA71" s="66"/>
      <c r="BB71" s="66"/>
      <c r="BC71" s="66"/>
      <c r="BD71" s="63"/>
      <c r="BE71" s="66"/>
      <c r="BF71" s="66"/>
      <c r="BG71" s="66"/>
      <c r="BH71" s="66"/>
      <c r="BI71" s="66"/>
      <c r="BJ71" s="66"/>
      <c r="BK71" s="66"/>
      <c r="BL71" s="66"/>
      <c r="BM71" s="63"/>
      <c r="BN71" s="66"/>
      <c r="BO71" s="66"/>
      <c r="BP71" s="66"/>
      <c r="BQ71" s="66"/>
      <c r="BR71" s="66"/>
      <c r="BS71" s="66"/>
      <c r="BT71" s="66"/>
      <c r="BU71" s="66"/>
      <c r="BV71" s="63"/>
      <c r="BW71" s="66"/>
      <c r="BX71" s="66"/>
      <c r="BY71" s="66"/>
      <c r="BZ71" s="66"/>
      <c r="CA71" s="66"/>
      <c r="CB71" s="66"/>
      <c r="CC71" s="66"/>
      <c r="CD71" s="66"/>
      <c r="CE71" s="63"/>
      <c r="CF71" s="66"/>
      <c r="CG71" s="66"/>
      <c r="CH71" s="66"/>
      <c r="CI71" s="66"/>
      <c r="CJ71" s="66"/>
      <c r="CK71" s="66"/>
      <c r="CL71" s="66"/>
      <c r="CM71" s="66"/>
      <c r="CN71" s="63"/>
      <c r="CO71" s="66"/>
      <c r="CP71" s="66"/>
      <c r="CQ71" s="66"/>
      <c r="CR71" s="66"/>
      <c r="CS71" s="66"/>
      <c r="CT71" s="66"/>
      <c r="CU71" s="66"/>
      <c r="CV71" s="66"/>
      <c r="CX71" s="66"/>
      <c r="CY71" s="66"/>
      <c r="CZ71" s="66"/>
      <c r="DA71" s="66"/>
      <c r="DB71" s="66"/>
      <c r="DC71" s="66"/>
      <c r="DD71" s="66"/>
      <c r="DE71" s="66"/>
    </row>
    <row r="72" spans="1:109" ht="18">
      <c r="B72" s="67" t="s">
        <v>877</v>
      </c>
      <c r="C72" s="1280"/>
      <c r="D72" s="1280"/>
      <c r="E72" s="1280"/>
      <c r="F72" s="1280"/>
      <c r="G72" s="1280"/>
      <c r="H72" s="1280"/>
      <c r="I72" s="1280"/>
      <c r="J72" s="1280"/>
      <c r="L72" s="1280"/>
      <c r="M72" s="1280"/>
      <c r="N72" s="1280"/>
      <c r="O72" s="1280"/>
      <c r="P72" s="1280"/>
      <c r="Q72" s="1280"/>
      <c r="R72" s="1280"/>
      <c r="S72" s="1280"/>
      <c r="U72" s="1280"/>
      <c r="V72" s="1280"/>
      <c r="W72" s="1280"/>
      <c r="X72" s="1280"/>
      <c r="Y72" s="1280"/>
      <c r="Z72" s="1280"/>
      <c r="AA72" s="1280"/>
      <c r="AB72" s="1280"/>
      <c r="AC72" s="40"/>
      <c r="AD72" s="1280"/>
      <c r="AE72" s="1280"/>
      <c r="AF72" s="1280"/>
      <c r="AG72" s="1280"/>
      <c r="AH72" s="1280"/>
      <c r="AI72" s="1280"/>
      <c r="AJ72" s="1280"/>
      <c r="AK72" s="1280"/>
      <c r="AM72" s="1280"/>
      <c r="AN72" s="1280"/>
      <c r="AO72" s="1280"/>
      <c r="AP72" s="1280"/>
      <c r="AQ72" s="1280"/>
      <c r="AR72" s="1280"/>
      <c r="AS72" s="1280"/>
      <c r="AT72" s="1280"/>
      <c r="AU72" s="40"/>
      <c r="AV72" s="66"/>
      <c r="AW72" s="66"/>
      <c r="AX72" s="66"/>
      <c r="AY72" s="66"/>
      <c r="AZ72" s="66"/>
      <c r="BA72" s="66"/>
      <c r="BB72" s="66"/>
      <c r="BC72" s="66"/>
      <c r="BD72" s="63"/>
      <c r="BE72" s="66"/>
      <c r="BF72" s="66"/>
      <c r="BG72" s="66"/>
      <c r="BH72" s="66"/>
      <c r="BI72" s="66"/>
      <c r="BJ72" s="66"/>
      <c r="BK72" s="66"/>
      <c r="BL72" s="66"/>
      <c r="BM72" s="63"/>
      <c r="BN72" s="66"/>
      <c r="BO72" s="66"/>
      <c r="BP72" s="66"/>
      <c r="BQ72" s="66"/>
      <c r="BR72" s="66"/>
      <c r="BS72" s="66"/>
      <c r="BT72" s="66"/>
      <c r="BU72" s="66"/>
      <c r="BV72" s="63"/>
      <c r="BW72" s="66"/>
      <c r="BX72" s="66"/>
      <c r="BY72" s="66"/>
      <c r="BZ72" s="66"/>
      <c r="CA72" s="66"/>
      <c r="CB72" s="66"/>
      <c r="CC72" s="66"/>
      <c r="CD72" s="66"/>
      <c r="CE72" s="63"/>
      <c r="CF72" s="66"/>
      <c r="CG72" s="66"/>
      <c r="CH72" s="66"/>
      <c r="CI72" s="66"/>
      <c r="CJ72" s="66"/>
      <c r="CK72" s="66"/>
      <c r="CL72" s="66"/>
      <c r="CM72" s="66"/>
      <c r="CN72" s="63"/>
      <c r="CO72" s="66"/>
      <c r="CP72" s="66"/>
      <c r="CQ72" s="66"/>
      <c r="CR72" s="66"/>
      <c r="CS72" s="66"/>
      <c r="CT72" s="66"/>
      <c r="CU72" s="66"/>
      <c r="CV72" s="66"/>
      <c r="CX72" s="66"/>
      <c r="CY72" s="66"/>
      <c r="CZ72" s="66"/>
      <c r="DA72" s="66"/>
      <c r="DB72" s="66"/>
      <c r="DC72" s="66"/>
      <c r="DD72" s="66"/>
      <c r="DE72" s="66"/>
    </row>
    <row r="73" spans="1:109">
      <c r="K73" s="40"/>
      <c r="L73" s="40"/>
      <c r="M73" s="40"/>
      <c r="N73" s="40"/>
      <c r="O73" s="40"/>
      <c r="P73" s="40"/>
      <c r="Q73" s="40"/>
      <c r="R73" s="40"/>
      <c r="T73" s="40"/>
      <c r="U73" s="40"/>
      <c r="V73" s="40"/>
      <c r="W73" s="40"/>
      <c r="X73" s="40"/>
      <c r="Y73" s="40"/>
      <c r="Z73" s="40"/>
      <c r="AB73" s="63"/>
      <c r="AC73" s="40"/>
      <c r="AD73" s="40"/>
      <c r="AE73" s="40"/>
      <c r="AF73" s="40"/>
      <c r="AG73" s="40"/>
      <c r="AH73" s="40"/>
      <c r="AI73" s="40"/>
      <c r="AK73" s="40"/>
      <c r="AL73" s="40"/>
      <c r="AM73" s="40"/>
      <c r="AN73" s="40"/>
      <c r="AO73" s="40"/>
      <c r="AP73" s="40"/>
      <c r="AQ73" s="40"/>
      <c r="AT73" s="40"/>
      <c r="AU73" s="40"/>
      <c r="AV73" s="40"/>
      <c r="AW73" s="40"/>
      <c r="AX73" s="40"/>
      <c r="AY73" s="40"/>
      <c r="AZ73" s="40"/>
      <c r="BB73" s="40"/>
      <c r="BC73" s="40"/>
      <c r="BD73" s="40"/>
      <c r="BE73" s="40"/>
      <c r="BF73" s="40"/>
      <c r="BI73" s="40"/>
      <c r="BJ73" s="40"/>
      <c r="BK73" s="40"/>
      <c r="BL73" s="40"/>
      <c r="BM73" s="40"/>
      <c r="BN73" s="40"/>
      <c r="BO73" s="40"/>
      <c r="BQ73" s="40"/>
      <c r="BR73" s="40"/>
      <c r="BS73" s="40"/>
      <c r="BT73" s="40"/>
      <c r="BU73" s="40"/>
      <c r="BV73" s="40"/>
      <c r="CX73" s="63"/>
      <c r="CY73" s="63"/>
      <c r="CZ73" s="63"/>
      <c r="DA73" s="63"/>
      <c r="DB73" s="63"/>
      <c r="DC73" s="63"/>
      <c r="DD73" s="63"/>
      <c r="DE73" s="63"/>
    </row>
    <row r="74" spans="1:109">
      <c r="K74" s="63"/>
      <c r="L74" s="40"/>
      <c r="M74" s="40"/>
      <c r="N74" s="40"/>
      <c r="O74" s="40"/>
      <c r="P74" s="40"/>
      <c r="Q74" s="40"/>
      <c r="R74" s="40"/>
      <c r="T74" s="63"/>
      <c r="U74" s="63"/>
      <c r="V74" s="63"/>
      <c r="W74" s="63"/>
      <c r="X74" s="63"/>
      <c r="Y74" s="63"/>
      <c r="Z74" s="63"/>
      <c r="AB74" s="63"/>
      <c r="AC74" s="40"/>
      <c r="AD74" s="40"/>
      <c r="AE74" s="40"/>
      <c r="AF74" s="40"/>
      <c r="AG74" s="40"/>
      <c r="AH74" s="40"/>
      <c r="AI74" s="40"/>
      <c r="AK74" s="63"/>
      <c r="AL74" s="63"/>
      <c r="AM74" s="63"/>
      <c r="AN74" s="63"/>
      <c r="AO74" s="63"/>
      <c r="AP74" s="63"/>
      <c r="AQ74" s="63"/>
      <c r="AT74" s="40"/>
      <c r="AU74" s="40"/>
      <c r="AV74" s="40"/>
      <c r="AW74" s="40"/>
      <c r="AX74" s="40"/>
      <c r="AY74" s="40"/>
      <c r="AZ74" s="40"/>
      <c r="BB74" s="63"/>
      <c r="BC74" s="63"/>
      <c r="BD74" s="63"/>
      <c r="BE74" s="63"/>
      <c r="BF74" s="63"/>
      <c r="BI74" s="40"/>
      <c r="BJ74" s="40"/>
      <c r="BK74" s="40"/>
      <c r="BL74" s="40"/>
      <c r="BM74" s="40"/>
      <c r="BN74" s="40"/>
      <c r="BO74" s="40"/>
      <c r="BQ74" s="63"/>
      <c r="BR74" s="63"/>
      <c r="BS74" s="63"/>
      <c r="BT74" s="63"/>
      <c r="BU74" s="63"/>
      <c r="BV74" s="63"/>
      <c r="CX74" s="63"/>
      <c r="CY74" s="63"/>
      <c r="CZ74" s="63"/>
      <c r="DA74" s="63"/>
      <c r="DB74" s="63"/>
      <c r="DC74" s="63"/>
      <c r="DD74" s="63"/>
      <c r="DE74" s="63"/>
    </row>
    <row r="75" spans="1:109">
      <c r="L75" s="40"/>
      <c r="M75" s="40"/>
      <c r="N75" s="40"/>
      <c r="O75" s="40"/>
      <c r="P75" s="40"/>
      <c r="Q75" s="40"/>
      <c r="R75" s="40"/>
      <c r="AC75" s="40"/>
      <c r="AD75" s="40"/>
      <c r="AE75" s="40"/>
      <c r="AF75" s="40"/>
      <c r="AG75" s="40"/>
      <c r="AH75" s="40"/>
      <c r="AI75" s="40"/>
      <c r="AT75" s="40"/>
      <c r="AU75" s="40"/>
      <c r="AV75" s="40"/>
      <c r="AW75" s="40"/>
      <c r="AX75" s="40"/>
      <c r="AY75" s="40"/>
      <c r="AZ75" s="40"/>
      <c r="BI75" s="40"/>
      <c r="BJ75" s="40"/>
      <c r="BK75" s="40"/>
      <c r="BL75" s="40"/>
      <c r="BM75" s="40"/>
      <c r="BN75" s="40"/>
      <c r="BO75" s="40"/>
    </row>
    <row r="76" spans="1:109">
      <c r="L76" s="40"/>
      <c r="M76" s="40"/>
      <c r="N76" s="40"/>
      <c r="O76" s="40"/>
      <c r="P76" s="40"/>
      <c r="Q76" s="40"/>
      <c r="R76" s="40"/>
      <c r="AC76" s="40"/>
      <c r="AD76" s="40"/>
      <c r="AE76" s="40"/>
      <c r="AF76" s="40"/>
      <c r="AG76" s="40"/>
      <c r="AH76" s="40"/>
      <c r="AI76" s="40"/>
      <c r="AT76" s="40"/>
      <c r="AU76" s="40"/>
      <c r="AV76" s="40"/>
      <c r="AW76" s="40"/>
      <c r="AX76" s="40"/>
      <c r="AY76" s="40"/>
      <c r="AZ76" s="40"/>
      <c r="BI76" s="40"/>
      <c r="BJ76" s="40"/>
      <c r="BK76" s="40"/>
      <c r="BL76" s="40"/>
      <c r="BM76" s="40"/>
      <c r="BN76" s="40"/>
      <c r="BO76" s="40"/>
    </row>
    <row r="77" spans="1:109" ht="18">
      <c r="B77" s="19" t="s">
        <v>653</v>
      </c>
      <c r="C77" s="862"/>
      <c r="D77" s="862"/>
      <c r="E77" s="862"/>
      <c r="L77" s="862"/>
      <c r="M77" s="862"/>
      <c r="N77" s="862"/>
      <c r="O77" s="40"/>
      <c r="P77" s="40"/>
      <c r="Q77" s="40"/>
      <c r="R77" s="40"/>
      <c r="AC77" s="40"/>
      <c r="AD77" s="40"/>
      <c r="AE77" s="40"/>
      <c r="AF77" s="40"/>
      <c r="AG77" s="40"/>
      <c r="AH77" s="40"/>
      <c r="AI77" s="40"/>
      <c r="AT77" s="40"/>
      <c r="AU77" s="40"/>
      <c r="AV77" s="40"/>
      <c r="AW77" s="40"/>
      <c r="AX77" s="40"/>
      <c r="AY77" s="40"/>
      <c r="AZ77" s="40"/>
      <c r="BI77" s="40"/>
      <c r="BJ77" s="40"/>
      <c r="BK77" s="40"/>
      <c r="BL77" s="40"/>
      <c r="BM77" s="40"/>
      <c r="BN77" s="40"/>
      <c r="BO77" s="40"/>
    </row>
    <row r="78" spans="1:109" ht="13.5" thickBot="1">
      <c r="L78" s="40"/>
      <c r="M78" s="40"/>
      <c r="N78" s="40"/>
      <c r="O78" s="40"/>
      <c r="P78" s="40"/>
      <c r="Q78" s="40"/>
      <c r="R78" s="40"/>
      <c r="AC78" s="40"/>
      <c r="AD78" s="40"/>
      <c r="AE78" s="40"/>
      <c r="AF78" s="40"/>
      <c r="AG78" s="40"/>
      <c r="AH78" s="40"/>
      <c r="AI78" s="40"/>
      <c r="AT78" s="40"/>
      <c r="AU78" s="40"/>
      <c r="AV78" s="40"/>
      <c r="AW78" s="40"/>
      <c r="AX78" s="40"/>
      <c r="AY78" s="40"/>
      <c r="AZ78" s="40"/>
      <c r="BI78" s="40"/>
      <c r="BJ78" s="40"/>
      <c r="BK78" s="40"/>
      <c r="BL78" s="40"/>
      <c r="BM78" s="40"/>
      <c r="BN78" s="40"/>
      <c r="BO78" s="40"/>
    </row>
    <row r="79" spans="1:109" s="43" customFormat="1" ht="15.75" customHeight="1" thickBot="1">
      <c r="A79" s="199"/>
      <c r="B79" s="199"/>
      <c r="C79" s="1758" t="s">
        <v>700</v>
      </c>
      <c r="D79" s="1703"/>
      <c r="E79" s="1703"/>
      <c r="F79" s="1703"/>
      <c r="G79" s="1703"/>
      <c r="H79" s="1703"/>
      <c r="I79" s="1703"/>
      <c r="J79" s="1759"/>
      <c r="L79" s="1758" t="s">
        <v>268</v>
      </c>
      <c r="M79" s="1703"/>
      <c r="N79" s="1703"/>
      <c r="O79" s="1703"/>
      <c r="P79" s="1703"/>
      <c r="Q79" s="1703"/>
      <c r="R79" s="1703"/>
      <c r="S79" s="1759"/>
      <c r="U79" s="1758" t="s">
        <v>269</v>
      </c>
      <c r="V79" s="1703"/>
      <c r="W79" s="1703"/>
      <c r="X79" s="1703"/>
      <c r="Y79" s="1703"/>
      <c r="Z79" s="1703"/>
      <c r="AA79" s="1703"/>
      <c r="AB79" s="1759"/>
      <c r="AC79" s="40"/>
      <c r="AD79" s="1758" t="s">
        <v>270</v>
      </c>
      <c r="AE79" s="1703"/>
      <c r="AF79" s="1703"/>
      <c r="AG79" s="1703"/>
      <c r="AH79" s="1703"/>
      <c r="AI79" s="1703"/>
      <c r="AJ79" s="1703"/>
      <c r="AK79" s="1759"/>
      <c r="AL79" s="22"/>
      <c r="AM79" s="1758" t="s">
        <v>271</v>
      </c>
      <c r="AN79" s="1703"/>
      <c r="AO79" s="1703"/>
      <c r="AP79" s="1703"/>
      <c r="AQ79" s="1703"/>
      <c r="AR79" s="1703"/>
      <c r="AS79" s="1703"/>
      <c r="AT79" s="1759"/>
      <c r="AV79" s="1747"/>
      <c r="AW79" s="1747"/>
      <c r="AX79" s="1747"/>
      <c r="AY79" s="1747"/>
      <c r="AZ79" s="1747"/>
      <c r="BA79" s="1747"/>
      <c r="BB79" s="1747"/>
      <c r="BC79" s="1747"/>
      <c r="BD79" s="206"/>
      <c r="BE79" s="1747"/>
      <c r="BF79" s="1747"/>
      <c r="BG79" s="1747"/>
      <c r="BH79" s="1747"/>
      <c r="BI79" s="1747"/>
      <c r="BJ79" s="1747"/>
      <c r="BK79" s="1747"/>
      <c r="BL79" s="1747"/>
      <c r="BM79" s="206"/>
      <c r="BN79" s="1747"/>
      <c r="BO79" s="1747"/>
      <c r="BP79" s="1747"/>
      <c r="BQ79" s="1747"/>
      <c r="BR79" s="1747"/>
      <c r="BS79" s="1747"/>
      <c r="BT79" s="1747"/>
      <c r="BU79" s="1747"/>
      <c r="BV79" s="206"/>
      <c r="BW79" s="1747"/>
      <c r="BX79" s="1747"/>
      <c r="BY79" s="1747"/>
      <c r="BZ79" s="1747"/>
      <c r="CA79" s="1747"/>
      <c r="CB79" s="1747"/>
      <c r="CC79" s="1747"/>
      <c r="CD79" s="1747"/>
      <c r="CE79" s="206"/>
      <c r="CF79" s="1747"/>
      <c r="CG79" s="1747"/>
      <c r="CH79" s="1747"/>
      <c r="CI79" s="1747"/>
      <c r="CJ79" s="1747"/>
      <c r="CK79" s="1747"/>
      <c r="CL79" s="1747"/>
      <c r="CM79" s="1747"/>
      <c r="CN79" s="206"/>
      <c r="CO79" s="1747"/>
      <c r="CP79" s="1747"/>
      <c r="CQ79" s="1747"/>
      <c r="CR79" s="1747"/>
      <c r="CS79" s="1747"/>
      <c r="CT79" s="1747"/>
      <c r="CU79" s="1747"/>
      <c r="CV79" s="1747"/>
    </row>
    <row r="80" spans="1:109">
      <c r="L80" s="40"/>
      <c r="M80" s="40"/>
      <c r="N80" s="40"/>
      <c r="O80" s="40"/>
      <c r="P80" s="40"/>
      <c r="Q80" s="40"/>
      <c r="R80" s="40"/>
      <c r="AC80" s="40"/>
      <c r="AD80" s="40"/>
      <c r="AE80" s="40"/>
      <c r="AF80" s="40"/>
      <c r="AG80" s="40"/>
      <c r="AH80" s="40"/>
      <c r="AI80" s="40"/>
      <c r="AT80" s="40"/>
      <c r="AU80" s="40"/>
      <c r="AV80" s="41"/>
      <c r="AW80" s="41"/>
      <c r="AX80" s="41"/>
      <c r="AY80" s="41"/>
      <c r="AZ80" s="41"/>
      <c r="BA80" s="63"/>
      <c r="BB80" s="63"/>
      <c r="BC80" s="63"/>
      <c r="BD80" s="63"/>
      <c r="BE80" s="41"/>
      <c r="BF80" s="41"/>
      <c r="BG80" s="41"/>
      <c r="BH80" s="41"/>
      <c r="BI80" s="41"/>
      <c r="BJ80" s="63"/>
      <c r="BK80" s="63"/>
      <c r="BL80" s="63"/>
      <c r="BM80" s="41"/>
      <c r="BN80" s="41"/>
      <c r="BO80" s="41"/>
      <c r="BP80" s="41"/>
      <c r="BQ80" s="41"/>
      <c r="BR80" s="41"/>
      <c r="BS80" s="63"/>
      <c r="BT80" s="63"/>
      <c r="BU80" s="63"/>
      <c r="BV80" s="63"/>
      <c r="BW80" s="41"/>
      <c r="BX80" s="41"/>
      <c r="BY80" s="41"/>
      <c r="BZ80" s="41"/>
      <c r="CA80" s="41"/>
      <c r="CB80" s="63"/>
      <c r="CC80" s="63"/>
      <c r="CD80" s="63"/>
      <c r="CE80" s="63"/>
      <c r="CF80" s="41"/>
      <c r="CG80" s="41"/>
      <c r="CH80" s="41"/>
      <c r="CI80" s="41"/>
      <c r="CJ80" s="41"/>
      <c r="CK80" s="63"/>
      <c r="CL80" s="63"/>
      <c r="CM80" s="63"/>
      <c r="CN80" s="63"/>
      <c r="CO80" s="41"/>
      <c r="CP80" s="41"/>
      <c r="CQ80" s="41"/>
      <c r="CR80" s="41"/>
      <c r="CS80" s="41"/>
      <c r="CT80" s="63"/>
      <c r="CU80" s="63"/>
      <c r="CV80" s="63"/>
    </row>
    <row r="81" spans="2:100">
      <c r="L81" s="40"/>
      <c r="M81" s="40"/>
      <c r="N81" s="40"/>
      <c r="O81" s="40"/>
      <c r="P81" s="40"/>
      <c r="Q81" s="40"/>
      <c r="R81" s="40"/>
      <c r="AC81" s="40"/>
      <c r="AD81" s="40"/>
      <c r="AE81" s="40"/>
      <c r="AF81" s="40"/>
      <c r="AG81" s="40"/>
      <c r="AH81" s="40"/>
      <c r="AI81" s="40"/>
      <c r="AT81" s="40"/>
      <c r="AU81" s="40"/>
      <c r="AV81" s="41"/>
      <c r="AW81" s="41"/>
      <c r="AX81" s="41"/>
      <c r="AY81" s="41"/>
      <c r="AZ81" s="41"/>
      <c r="BA81" s="63"/>
      <c r="BB81" s="63"/>
      <c r="BC81" s="63"/>
      <c r="BD81" s="63"/>
      <c r="BE81" s="41"/>
      <c r="BF81" s="41"/>
      <c r="BG81" s="41"/>
      <c r="BH81" s="41"/>
      <c r="BI81" s="41"/>
      <c r="BJ81" s="63"/>
      <c r="BK81" s="63"/>
      <c r="BL81" s="63"/>
      <c r="BM81" s="41"/>
      <c r="BN81" s="41"/>
      <c r="BO81" s="41"/>
      <c r="BP81" s="41"/>
      <c r="BQ81" s="41"/>
      <c r="BR81" s="41"/>
      <c r="BS81" s="63"/>
      <c r="BT81" s="63"/>
      <c r="BU81" s="63"/>
      <c r="BV81" s="63"/>
      <c r="BW81" s="41"/>
      <c r="BX81" s="41"/>
      <c r="BY81" s="41"/>
      <c r="BZ81" s="41"/>
      <c r="CA81" s="41"/>
      <c r="CB81" s="63"/>
      <c r="CC81" s="63"/>
      <c r="CD81" s="63"/>
      <c r="CE81" s="63"/>
      <c r="CF81" s="41"/>
      <c r="CG81" s="41"/>
      <c r="CH81" s="41"/>
      <c r="CI81" s="41"/>
      <c r="CJ81" s="41"/>
      <c r="CK81" s="63"/>
      <c r="CL81" s="63"/>
      <c r="CM81" s="63"/>
      <c r="CN81" s="63"/>
      <c r="CO81" s="41"/>
      <c r="CP81" s="41"/>
      <c r="CQ81" s="41"/>
      <c r="CR81" s="41"/>
      <c r="CS81" s="41"/>
      <c r="CT81" s="63"/>
      <c r="CU81" s="63"/>
      <c r="CV81" s="63"/>
    </row>
    <row r="82" spans="2:100">
      <c r="B82" s="25"/>
      <c r="C82" s="1754" t="s">
        <v>597</v>
      </c>
      <c r="D82" s="1755"/>
      <c r="E82" s="1755"/>
      <c r="F82" s="1755"/>
      <c r="G82" s="1755"/>
      <c r="H82" s="1755"/>
      <c r="I82" s="1755"/>
      <c r="J82" s="1756"/>
      <c r="L82" s="1754" t="s">
        <v>597</v>
      </c>
      <c r="M82" s="1755"/>
      <c r="N82" s="1755"/>
      <c r="O82" s="1755"/>
      <c r="P82" s="1755"/>
      <c r="Q82" s="1755"/>
      <c r="R82" s="1755"/>
      <c r="S82" s="1756"/>
      <c r="U82" s="1754" t="s">
        <v>597</v>
      </c>
      <c r="V82" s="1755"/>
      <c r="W82" s="1755"/>
      <c r="X82" s="1755"/>
      <c r="Y82" s="1755"/>
      <c r="Z82" s="1755"/>
      <c r="AA82" s="1755"/>
      <c r="AB82" s="1756"/>
      <c r="AC82" s="40"/>
      <c r="AD82" s="1754" t="s">
        <v>597</v>
      </c>
      <c r="AE82" s="1755"/>
      <c r="AF82" s="1755"/>
      <c r="AG82" s="1755"/>
      <c r="AH82" s="1755"/>
      <c r="AI82" s="1755"/>
      <c r="AJ82" s="1755"/>
      <c r="AK82" s="1756"/>
      <c r="AM82" s="1754" t="s">
        <v>597</v>
      </c>
      <c r="AN82" s="1755"/>
      <c r="AO82" s="1755"/>
      <c r="AP82" s="1755"/>
      <c r="AQ82" s="1755"/>
      <c r="AR82" s="1755"/>
      <c r="AS82" s="1755"/>
      <c r="AT82" s="1756"/>
      <c r="AU82" s="40"/>
      <c r="AV82" s="1757"/>
      <c r="AW82" s="1757"/>
      <c r="AX82" s="1757"/>
      <c r="AY82" s="1757"/>
      <c r="AZ82" s="1757"/>
      <c r="BA82" s="1757"/>
      <c r="BB82" s="1757"/>
      <c r="BC82" s="1757"/>
      <c r="BD82" s="63"/>
      <c r="BE82" s="1757"/>
      <c r="BF82" s="1757"/>
      <c r="BG82" s="1757"/>
      <c r="BH82" s="1757"/>
      <c r="BI82" s="1757"/>
      <c r="BJ82" s="1757"/>
      <c r="BK82" s="1757"/>
      <c r="BL82" s="1757"/>
      <c r="BM82" s="41"/>
      <c r="BN82" s="1757"/>
      <c r="BO82" s="1757"/>
      <c r="BP82" s="1757"/>
      <c r="BQ82" s="1757"/>
      <c r="BR82" s="1757"/>
      <c r="BS82" s="1757"/>
      <c r="BT82" s="1757"/>
      <c r="BU82" s="1757"/>
      <c r="BV82" s="63"/>
      <c r="BW82" s="1757"/>
      <c r="BX82" s="1757"/>
      <c r="BY82" s="1757"/>
      <c r="BZ82" s="1757"/>
      <c r="CA82" s="1757"/>
      <c r="CB82" s="1757"/>
      <c r="CC82" s="1757"/>
      <c r="CD82" s="1757"/>
      <c r="CE82" s="63"/>
      <c r="CF82" s="1757"/>
      <c r="CG82" s="1757"/>
      <c r="CH82" s="1757"/>
      <c r="CI82" s="1757"/>
      <c r="CJ82" s="1757"/>
      <c r="CK82" s="1757"/>
      <c r="CL82" s="1757"/>
      <c r="CM82" s="1757"/>
      <c r="CN82" s="63"/>
      <c r="CO82" s="1757"/>
      <c r="CP82" s="1757"/>
      <c r="CQ82" s="1757"/>
      <c r="CR82" s="1757"/>
      <c r="CS82" s="1757"/>
      <c r="CT82" s="1757"/>
      <c r="CU82" s="1757"/>
      <c r="CV82" s="1757"/>
    </row>
    <row r="83" spans="2:100" ht="26.25" thickBot="1">
      <c r="B83" s="883" t="s">
        <v>543</v>
      </c>
      <c r="C83" s="1752" t="s">
        <v>186</v>
      </c>
      <c r="D83" s="1752"/>
      <c r="E83" s="1752"/>
      <c r="F83" s="1752"/>
      <c r="G83" s="1753"/>
      <c r="H83" s="1750" t="s">
        <v>542</v>
      </c>
      <c r="I83" s="1751"/>
      <c r="J83" s="884" t="s">
        <v>541</v>
      </c>
      <c r="L83" s="1752" t="s">
        <v>186</v>
      </c>
      <c r="M83" s="1752"/>
      <c r="N83" s="1752"/>
      <c r="O83" s="1752"/>
      <c r="P83" s="1753"/>
      <c r="Q83" s="1750" t="s">
        <v>542</v>
      </c>
      <c r="R83" s="1751"/>
      <c r="S83" s="884" t="s">
        <v>541</v>
      </c>
      <c r="U83" s="1752" t="s">
        <v>186</v>
      </c>
      <c r="V83" s="1752"/>
      <c r="W83" s="1752"/>
      <c r="X83" s="1752"/>
      <c r="Y83" s="1753"/>
      <c r="Z83" s="1750" t="s">
        <v>542</v>
      </c>
      <c r="AA83" s="1751"/>
      <c r="AB83" s="884" t="s">
        <v>541</v>
      </c>
      <c r="AC83" s="40"/>
      <c r="AD83" s="1752" t="s">
        <v>186</v>
      </c>
      <c r="AE83" s="1752"/>
      <c r="AF83" s="1752"/>
      <c r="AG83" s="1752"/>
      <c r="AH83" s="1753"/>
      <c r="AI83" s="1750" t="s">
        <v>542</v>
      </c>
      <c r="AJ83" s="1751"/>
      <c r="AK83" s="884" t="s">
        <v>541</v>
      </c>
      <c r="AM83" s="1752" t="s">
        <v>186</v>
      </c>
      <c r="AN83" s="1752"/>
      <c r="AO83" s="1752"/>
      <c r="AP83" s="1752"/>
      <c r="AQ83" s="1753"/>
      <c r="AR83" s="1750" t="s">
        <v>542</v>
      </c>
      <c r="AS83" s="1751"/>
      <c r="AT83" s="884" t="s">
        <v>541</v>
      </c>
      <c r="AU83" s="40"/>
      <c r="AV83" s="1749"/>
      <c r="AW83" s="1749"/>
      <c r="AX83" s="1749"/>
      <c r="AY83" s="1749"/>
      <c r="AZ83" s="1749"/>
      <c r="BA83" s="1748"/>
      <c r="BB83" s="1748"/>
      <c r="BC83" s="159"/>
      <c r="BD83" s="63"/>
      <c r="BE83" s="1749"/>
      <c r="BF83" s="1749"/>
      <c r="BG83" s="1749"/>
      <c r="BH83" s="1749"/>
      <c r="BI83" s="1749"/>
      <c r="BJ83" s="1748"/>
      <c r="BK83" s="1748"/>
      <c r="BL83" s="159"/>
      <c r="BM83" s="41"/>
      <c r="BN83" s="1749"/>
      <c r="BO83" s="1749"/>
      <c r="BP83" s="1749"/>
      <c r="BQ83" s="1749"/>
      <c r="BR83" s="1749"/>
      <c r="BS83" s="1748"/>
      <c r="BT83" s="1748"/>
      <c r="BU83" s="159"/>
      <c r="BV83" s="63"/>
      <c r="BW83" s="1749"/>
      <c r="BX83" s="1749"/>
      <c r="BY83" s="1749"/>
      <c r="BZ83" s="1749"/>
      <c r="CA83" s="1749"/>
      <c r="CB83" s="1748"/>
      <c r="CC83" s="1748"/>
      <c r="CD83" s="159"/>
      <c r="CE83" s="63"/>
      <c r="CF83" s="1749"/>
      <c r="CG83" s="1749"/>
      <c r="CH83" s="1749"/>
      <c r="CI83" s="1749"/>
      <c r="CJ83" s="1749"/>
      <c r="CK83" s="1748"/>
      <c r="CL83" s="1748"/>
      <c r="CM83" s="159"/>
      <c r="CN83" s="63"/>
      <c r="CO83" s="1749"/>
      <c r="CP83" s="1749"/>
      <c r="CQ83" s="1749"/>
      <c r="CR83" s="1749"/>
      <c r="CS83" s="1749"/>
      <c r="CT83" s="1748"/>
      <c r="CU83" s="1748"/>
      <c r="CV83" s="159"/>
    </row>
    <row r="84" spans="2:100" ht="46.5" customHeight="1" thickBot="1">
      <c r="B84" s="885" t="s">
        <v>540</v>
      </c>
      <c r="C84" s="886" t="s">
        <v>95</v>
      </c>
      <c r="D84" s="886" t="s">
        <v>96</v>
      </c>
      <c r="E84" s="886" t="s">
        <v>187</v>
      </c>
      <c r="F84" s="886" t="s">
        <v>97</v>
      </c>
      <c r="G84" s="886" t="s">
        <v>98</v>
      </c>
      <c r="H84" s="887" t="s">
        <v>190</v>
      </c>
      <c r="I84" s="888" t="s">
        <v>84</v>
      </c>
      <c r="J84" s="889" t="s">
        <v>84</v>
      </c>
      <c r="L84" s="886" t="s">
        <v>95</v>
      </c>
      <c r="M84" s="886" t="s">
        <v>96</v>
      </c>
      <c r="N84" s="886" t="s">
        <v>187</v>
      </c>
      <c r="O84" s="886" t="s">
        <v>97</v>
      </c>
      <c r="P84" s="886" t="s">
        <v>98</v>
      </c>
      <c r="Q84" s="887" t="s">
        <v>190</v>
      </c>
      <c r="R84" s="888" t="s">
        <v>84</v>
      </c>
      <c r="S84" s="889" t="s">
        <v>84</v>
      </c>
      <c r="U84" s="886" t="s">
        <v>95</v>
      </c>
      <c r="V84" s="886" t="s">
        <v>96</v>
      </c>
      <c r="W84" s="886" t="s">
        <v>187</v>
      </c>
      <c r="X84" s="886" t="s">
        <v>97</v>
      </c>
      <c r="Y84" s="886" t="s">
        <v>98</v>
      </c>
      <c r="Z84" s="887" t="s">
        <v>190</v>
      </c>
      <c r="AA84" s="888" t="s">
        <v>84</v>
      </c>
      <c r="AB84" s="889" t="s">
        <v>84</v>
      </c>
      <c r="AC84" s="40"/>
      <c r="AD84" s="886" t="s">
        <v>95</v>
      </c>
      <c r="AE84" s="886" t="s">
        <v>96</v>
      </c>
      <c r="AF84" s="886" t="s">
        <v>187</v>
      </c>
      <c r="AG84" s="886" t="s">
        <v>97</v>
      </c>
      <c r="AH84" s="886" t="s">
        <v>98</v>
      </c>
      <c r="AI84" s="887" t="s">
        <v>190</v>
      </c>
      <c r="AJ84" s="888" t="s">
        <v>84</v>
      </c>
      <c r="AK84" s="889" t="s">
        <v>84</v>
      </c>
      <c r="AM84" s="886" t="s">
        <v>95</v>
      </c>
      <c r="AN84" s="886" t="s">
        <v>96</v>
      </c>
      <c r="AO84" s="886" t="s">
        <v>187</v>
      </c>
      <c r="AP84" s="886" t="s">
        <v>97</v>
      </c>
      <c r="AQ84" s="886" t="s">
        <v>98</v>
      </c>
      <c r="AR84" s="887" t="s">
        <v>190</v>
      </c>
      <c r="AS84" s="888" t="s">
        <v>84</v>
      </c>
      <c r="AT84" s="889" t="s">
        <v>84</v>
      </c>
      <c r="AU84" s="40"/>
      <c r="AV84" s="197"/>
      <c r="AW84" s="197"/>
      <c r="AX84" s="197"/>
      <c r="AY84" s="197"/>
      <c r="AZ84" s="197"/>
      <c r="BA84" s="197"/>
      <c r="BB84" s="197"/>
      <c r="BC84" s="197"/>
      <c r="BD84" s="63"/>
      <c r="BE84" s="197"/>
      <c r="BF84" s="197"/>
      <c r="BG84" s="197"/>
      <c r="BH84" s="197"/>
      <c r="BI84" s="197"/>
      <c r="BJ84" s="197"/>
      <c r="BK84" s="197"/>
      <c r="BL84" s="197"/>
      <c r="BM84" s="41"/>
      <c r="BN84" s="197"/>
      <c r="BO84" s="197"/>
      <c r="BP84" s="197"/>
      <c r="BQ84" s="197"/>
      <c r="BR84" s="197"/>
      <c r="BS84" s="197"/>
      <c r="BT84" s="197"/>
      <c r="BU84" s="197"/>
      <c r="BV84" s="63"/>
      <c r="BW84" s="197"/>
      <c r="BX84" s="197"/>
      <c r="BY84" s="197"/>
      <c r="BZ84" s="197"/>
      <c r="CA84" s="197"/>
      <c r="CB84" s="197"/>
      <c r="CC84" s="197"/>
      <c r="CD84" s="197"/>
      <c r="CE84" s="63"/>
      <c r="CF84" s="197"/>
      <c r="CG84" s="197"/>
      <c r="CH84" s="197"/>
      <c r="CI84" s="197"/>
      <c r="CJ84" s="197"/>
      <c r="CK84" s="197"/>
      <c r="CL84" s="197"/>
      <c r="CM84" s="197"/>
      <c r="CN84" s="63"/>
      <c r="CO84" s="197"/>
      <c r="CP84" s="197"/>
      <c r="CQ84" s="197"/>
      <c r="CR84" s="197"/>
      <c r="CS84" s="197"/>
      <c r="CT84" s="197"/>
      <c r="CU84" s="197"/>
      <c r="CV84" s="197"/>
    </row>
    <row r="85" spans="2:100">
      <c r="B85" s="866"/>
      <c r="C85" s="867" t="s">
        <v>37</v>
      </c>
      <c r="D85" s="867" t="s">
        <v>37</v>
      </c>
      <c r="E85" s="867" t="s">
        <v>37</v>
      </c>
      <c r="F85" s="867" t="s">
        <v>37</v>
      </c>
      <c r="G85" s="867" t="s">
        <v>37</v>
      </c>
      <c r="H85" s="867" t="s">
        <v>37</v>
      </c>
      <c r="I85" s="867" t="s">
        <v>37</v>
      </c>
      <c r="J85" s="869" t="s">
        <v>37</v>
      </c>
      <c r="L85" s="867" t="s">
        <v>37</v>
      </c>
      <c r="M85" s="867" t="s">
        <v>37</v>
      </c>
      <c r="N85" s="867" t="s">
        <v>37</v>
      </c>
      <c r="O85" s="867" t="s">
        <v>37</v>
      </c>
      <c r="P85" s="867" t="s">
        <v>37</v>
      </c>
      <c r="Q85" s="867" t="s">
        <v>37</v>
      </c>
      <c r="R85" s="867" t="s">
        <v>37</v>
      </c>
      <c r="S85" s="869" t="s">
        <v>37</v>
      </c>
      <c r="U85" s="867" t="s">
        <v>37</v>
      </c>
      <c r="V85" s="867" t="s">
        <v>37</v>
      </c>
      <c r="W85" s="867" t="s">
        <v>37</v>
      </c>
      <c r="X85" s="867" t="s">
        <v>37</v>
      </c>
      <c r="Y85" s="867" t="s">
        <v>37</v>
      </c>
      <c r="Z85" s="867" t="s">
        <v>37</v>
      </c>
      <c r="AA85" s="867" t="s">
        <v>37</v>
      </c>
      <c r="AB85" s="869" t="s">
        <v>37</v>
      </c>
      <c r="AC85" s="40"/>
      <c r="AD85" s="867" t="s">
        <v>37</v>
      </c>
      <c r="AE85" s="867" t="s">
        <v>37</v>
      </c>
      <c r="AF85" s="867" t="s">
        <v>37</v>
      </c>
      <c r="AG85" s="867" t="s">
        <v>37</v>
      </c>
      <c r="AH85" s="867" t="s">
        <v>37</v>
      </c>
      <c r="AI85" s="867" t="s">
        <v>37</v>
      </c>
      <c r="AJ85" s="867" t="s">
        <v>37</v>
      </c>
      <c r="AK85" s="869" t="s">
        <v>37</v>
      </c>
      <c r="AM85" s="867" t="s">
        <v>37</v>
      </c>
      <c r="AN85" s="867" t="s">
        <v>37</v>
      </c>
      <c r="AO85" s="867" t="s">
        <v>37</v>
      </c>
      <c r="AP85" s="867" t="s">
        <v>37</v>
      </c>
      <c r="AQ85" s="867" t="s">
        <v>37</v>
      </c>
      <c r="AR85" s="867" t="s">
        <v>37</v>
      </c>
      <c r="AS85" s="867" t="s">
        <v>37</v>
      </c>
      <c r="AT85" s="869" t="s">
        <v>37</v>
      </c>
      <c r="AU85" s="40"/>
      <c r="AV85" s="970"/>
      <c r="AW85" s="970"/>
      <c r="AX85" s="970"/>
      <c r="AY85" s="970"/>
      <c r="AZ85" s="970"/>
      <c r="BA85" s="970"/>
      <c r="BB85" s="970"/>
      <c r="BC85" s="970"/>
      <c r="BD85" s="63"/>
      <c r="BE85" s="970"/>
      <c r="BF85" s="970"/>
      <c r="BG85" s="970"/>
      <c r="BH85" s="970"/>
      <c r="BI85" s="970"/>
      <c r="BJ85" s="970"/>
      <c r="BK85" s="970"/>
      <c r="BL85" s="970"/>
      <c r="BM85" s="41"/>
      <c r="BN85" s="970"/>
      <c r="BO85" s="970"/>
      <c r="BP85" s="970"/>
      <c r="BQ85" s="970"/>
      <c r="BR85" s="970"/>
      <c r="BS85" s="970"/>
      <c r="BT85" s="970"/>
      <c r="BU85" s="970"/>
      <c r="BV85" s="63"/>
      <c r="BW85" s="970"/>
      <c r="BX85" s="970"/>
      <c r="BY85" s="970"/>
      <c r="BZ85" s="970"/>
      <c r="CA85" s="970"/>
      <c r="CB85" s="970"/>
      <c r="CC85" s="970"/>
      <c r="CD85" s="970"/>
      <c r="CE85" s="63"/>
      <c r="CF85" s="970"/>
      <c r="CG85" s="970"/>
      <c r="CH85" s="970"/>
      <c r="CI85" s="970"/>
      <c r="CJ85" s="970"/>
      <c r="CK85" s="970"/>
      <c r="CL85" s="970"/>
      <c r="CM85" s="970"/>
      <c r="CN85" s="63"/>
      <c r="CO85" s="970"/>
      <c r="CP85" s="970"/>
      <c r="CQ85" s="970"/>
      <c r="CR85" s="970"/>
      <c r="CS85" s="970"/>
      <c r="CT85" s="970"/>
      <c r="CU85" s="970"/>
      <c r="CV85" s="970"/>
    </row>
    <row r="86" spans="2:100" ht="18">
      <c r="B86" s="890" t="s">
        <v>695</v>
      </c>
      <c r="C86" s="1280"/>
      <c r="D86" s="1280"/>
      <c r="E86" s="1280"/>
      <c r="F86" s="1280"/>
      <c r="G86" s="1280"/>
      <c r="H86" s="1280"/>
      <c r="I86" s="1280"/>
      <c r="J86" s="1486"/>
      <c r="L86" s="1280"/>
      <c r="M86" s="1280"/>
      <c r="N86" s="1280"/>
      <c r="O86" s="1280"/>
      <c r="P86" s="1280"/>
      <c r="Q86" s="1280"/>
      <c r="R86" s="1280"/>
      <c r="S86" s="1486"/>
      <c r="U86" s="1280"/>
      <c r="V86" s="1280"/>
      <c r="W86" s="1280"/>
      <c r="X86" s="1280"/>
      <c r="Y86" s="1280"/>
      <c r="Z86" s="1280"/>
      <c r="AA86" s="1280"/>
      <c r="AB86" s="1486"/>
      <c r="AC86" s="40"/>
      <c r="AD86" s="1280"/>
      <c r="AE86" s="1280"/>
      <c r="AF86" s="1280"/>
      <c r="AG86" s="1280"/>
      <c r="AH86" s="1280"/>
      <c r="AI86" s="1280"/>
      <c r="AJ86" s="1280"/>
      <c r="AK86" s="1486"/>
      <c r="AM86" s="1280"/>
      <c r="AN86" s="1280"/>
      <c r="AO86" s="1280"/>
      <c r="AP86" s="1280"/>
      <c r="AQ86" s="1280"/>
      <c r="AR86" s="1280"/>
      <c r="AS86" s="1280"/>
      <c r="AT86" s="1486"/>
      <c r="AU86" s="40"/>
      <c r="AV86" s="66"/>
      <c r="AW86" s="66"/>
      <c r="AX86" s="66"/>
      <c r="AY86" s="66"/>
      <c r="AZ86" s="66"/>
      <c r="BA86" s="66"/>
      <c r="BB86" s="66"/>
      <c r="BC86" s="66"/>
      <c r="BD86" s="63"/>
      <c r="BE86" s="66"/>
      <c r="BF86" s="66"/>
      <c r="BG86" s="66"/>
      <c r="BH86" s="66"/>
      <c r="BI86" s="66"/>
      <c r="BJ86" s="66"/>
      <c r="BK86" s="66"/>
      <c r="BL86" s="66"/>
      <c r="BM86" s="41"/>
      <c r="BN86" s="66"/>
      <c r="BO86" s="66"/>
      <c r="BP86" s="66"/>
      <c r="BQ86" s="66"/>
      <c r="BR86" s="66"/>
      <c r="BS86" s="66"/>
      <c r="BT86" s="66"/>
      <c r="BU86" s="66"/>
      <c r="BV86" s="63"/>
      <c r="BW86" s="66"/>
      <c r="BX86" s="66"/>
      <c r="BY86" s="66"/>
      <c r="BZ86" s="66"/>
      <c r="CA86" s="66"/>
      <c r="CB86" s="66"/>
      <c r="CC86" s="66"/>
      <c r="CD86" s="66"/>
      <c r="CE86" s="63"/>
      <c r="CF86" s="66"/>
      <c r="CG86" s="66"/>
      <c r="CH86" s="66"/>
      <c r="CI86" s="66"/>
      <c r="CJ86" s="66"/>
      <c r="CK86" s="66"/>
      <c r="CL86" s="66"/>
      <c r="CM86" s="66"/>
      <c r="CN86" s="63"/>
      <c r="CO86" s="66"/>
      <c r="CP86" s="66"/>
      <c r="CQ86" s="66"/>
      <c r="CR86" s="66"/>
      <c r="CS86" s="66"/>
      <c r="CT86" s="66"/>
      <c r="CU86" s="66"/>
      <c r="CV86" s="66"/>
    </row>
    <row r="87" spans="2:100" ht="18">
      <c r="B87" s="890" t="s">
        <v>195</v>
      </c>
      <c r="C87" s="1280"/>
      <c r="D87" s="1280"/>
      <c r="E87" s="1280"/>
      <c r="F87" s="1280"/>
      <c r="G87" s="1280"/>
      <c r="H87" s="1280"/>
      <c r="I87" s="1280"/>
      <c r="J87" s="1486"/>
      <c r="L87" s="1280"/>
      <c r="M87" s="1280"/>
      <c r="N87" s="1280"/>
      <c r="O87" s="1280"/>
      <c r="P87" s="1280"/>
      <c r="Q87" s="1280"/>
      <c r="R87" s="1280"/>
      <c r="S87" s="1486"/>
      <c r="U87" s="1280"/>
      <c r="V87" s="1280"/>
      <c r="W87" s="1280"/>
      <c r="X87" s="1280"/>
      <c r="Y87" s="1280"/>
      <c r="Z87" s="1280"/>
      <c r="AA87" s="1280"/>
      <c r="AB87" s="1486"/>
      <c r="AC87" s="40"/>
      <c r="AD87" s="1280"/>
      <c r="AE87" s="1280"/>
      <c r="AF87" s="1280"/>
      <c r="AG87" s="1280"/>
      <c r="AH87" s="1280"/>
      <c r="AI87" s="1280"/>
      <c r="AJ87" s="1280"/>
      <c r="AK87" s="1486"/>
      <c r="AM87" s="1280"/>
      <c r="AN87" s="1280"/>
      <c r="AO87" s="1280"/>
      <c r="AP87" s="1280"/>
      <c r="AQ87" s="1280"/>
      <c r="AR87" s="1280"/>
      <c r="AS87" s="1280"/>
      <c r="AT87" s="1486"/>
      <c r="AU87" s="40"/>
      <c r="AV87" s="66"/>
      <c r="AW87" s="66"/>
      <c r="AX87" s="66"/>
      <c r="AY87" s="66"/>
      <c r="AZ87" s="66"/>
      <c r="BA87" s="66"/>
      <c r="BB87" s="66"/>
      <c r="BC87" s="66"/>
      <c r="BD87" s="63"/>
      <c r="BE87" s="66"/>
      <c r="BF87" s="66"/>
      <c r="BG87" s="66"/>
      <c r="BH87" s="66"/>
      <c r="BI87" s="66"/>
      <c r="BJ87" s="66"/>
      <c r="BK87" s="66"/>
      <c r="BL87" s="66"/>
      <c r="BM87" s="41"/>
      <c r="BN87" s="66"/>
      <c r="BO87" s="66"/>
      <c r="BP87" s="66"/>
      <c r="BQ87" s="66"/>
      <c r="BR87" s="66"/>
      <c r="BS87" s="66"/>
      <c r="BT87" s="66"/>
      <c r="BU87" s="66"/>
      <c r="BV87" s="63"/>
      <c r="BW87" s="66"/>
      <c r="BX87" s="66"/>
      <c r="BY87" s="66"/>
      <c r="BZ87" s="66"/>
      <c r="CA87" s="66"/>
      <c r="CB87" s="66"/>
      <c r="CC87" s="66"/>
      <c r="CD87" s="66"/>
      <c r="CE87" s="63"/>
      <c r="CF87" s="66"/>
      <c r="CG87" s="66"/>
      <c r="CH87" s="66"/>
      <c r="CI87" s="66"/>
      <c r="CJ87" s="66"/>
      <c r="CK87" s="66"/>
      <c r="CL87" s="66"/>
      <c r="CM87" s="66"/>
      <c r="CN87" s="63"/>
      <c r="CO87" s="66"/>
      <c r="CP87" s="66"/>
      <c r="CQ87" s="66"/>
      <c r="CR87" s="66"/>
      <c r="CS87" s="66"/>
      <c r="CT87" s="66"/>
      <c r="CU87" s="66"/>
      <c r="CV87" s="66"/>
    </row>
    <row r="88" spans="2:100" ht="18">
      <c r="B88" s="890" t="s">
        <v>196</v>
      </c>
      <c r="C88" s="1280"/>
      <c r="D88" s="1280"/>
      <c r="E88" s="1280"/>
      <c r="F88" s="1280"/>
      <c r="G88" s="1280"/>
      <c r="H88" s="1280"/>
      <c r="I88" s="1280"/>
      <c r="J88" s="1486"/>
      <c r="L88" s="1280"/>
      <c r="M88" s="1280"/>
      <c r="N88" s="1280"/>
      <c r="O88" s="1280"/>
      <c r="P88" s="1280"/>
      <c r="Q88" s="1280"/>
      <c r="R88" s="1280"/>
      <c r="S88" s="1486"/>
      <c r="U88" s="1280"/>
      <c r="V88" s="1280"/>
      <c r="W88" s="1280"/>
      <c r="X88" s="1280"/>
      <c r="Y88" s="1280"/>
      <c r="Z88" s="1280"/>
      <c r="AA88" s="1280"/>
      <c r="AB88" s="1486"/>
      <c r="AC88" s="40"/>
      <c r="AD88" s="1280"/>
      <c r="AE88" s="1280"/>
      <c r="AF88" s="1280"/>
      <c r="AG88" s="1280"/>
      <c r="AH88" s="1280"/>
      <c r="AI88" s="1280"/>
      <c r="AJ88" s="1280"/>
      <c r="AK88" s="1486"/>
      <c r="AM88" s="1280"/>
      <c r="AN88" s="1280"/>
      <c r="AO88" s="1280"/>
      <c r="AP88" s="1280"/>
      <c r="AQ88" s="1280"/>
      <c r="AR88" s="1280"/>
      <c r="AS88" s="1280"/>
      <c r="AT88" s="1486"/>
      <c r="AU88" s="40"/>
      <c r="AV88" s="66"/>
      <c r="AW88" s="66"/>
      <c r="AX88" s="66"/>
      <c r="AY88" s="66"/>
      <c r="AZ88" s="66"/>
      <c r="BA88" s="66"/>
      <c r="BB88" s="66"/>
      <c r="BC88" s="66"/>
      <c r="BD88" s="63"/>
      <c r="BE88" s="66"/>
      <c r="BF88" s="66"/>
      <c r="BG88" s="66"/>
      <c r="BH88" s="66"/>
      <c r="BI88" s="66"/>
      <c r="BJ88" s="66"/>
      <c r="BK88" s="66"/>
      <c r="BL88" s="66"/>
      <c r="BM88" s="41"/>
      <c r="BN88" s="66"/>
      <c r="BO88" s="66"/>
      <c r="BP88" s="66"/>
      <c r="BQ88" s="66"/>
      <c r="BR88" s="66"/>
      <c r="BS88" s="66"/>
      <c r="BT88" s="66"/>
      <c r="BU88" s="66"/>
      <c r="BV88" s="63"/>
      <c r="BW88" s="66"/>
      <c r="BX88" s="66"/>
      <c r="BY88" s="66"/>
      <c r="BZ88" s="66"/>
      <c r="CA88" s="66"/>
      <c r="CB88" s="66"/>
      <c r="CC88" s="66"/>
      <c r="CD88" s="66"/>
      <c r="CE88" s="63"/>
      <c r="CF88" s="66"/>
      <c r="CG88" s="66"/>
      <c r="CH88" s="66"/>
      <c r="CI88" s="66"/>
      <c r="CJ88" s="66"/>
      <c r="CK88" s="66"/>
      <c r="CL88" s="66"/>
      <c r="CM88" s="66"/>
      <c r="CN88" s="63"/>
      <c r="CO88" s="66"/>
      <c r="CP88" s="66"/>
      <c r="CQ88" s="66"/>
      <c r="CR88" s="66"/>
      <c r="CS88" s="66"/>
      <c r="CT88" s="66"/>
      <c r="CU88" s="66"/>
      <c r="CV88" s="66"/>
    </row>
    <row r="89" spans="2:100" ht="18">
      <c r="B89" s="890" t="s">
        <v>198</v>
      </c>
      <c r="C89" s="1280"/>
      <c r="D89" s="1280"/>
      <c r="E89" s="1280"/>
      <c r="F89" s="1280"/>
      <c r="G89" s="1280"/>
      <c r="H89" s="1280"/>
      <c r="I89" s="1280"/>
      <c r="J89" s="1486"/>
      <c r="L89" s="1280"/>
      <c r="M89" s="1280"/>
      <c r="N89" s="1280"/>
      <c r="O89" s="1280"/>
      <c r="P89" s="1280"/>
      <c r="Q89" s="1280"/>
      <c r="R89" s="1280"/>
      <c r="S89" s="1486"/>
      <c r="U89" s="1280"/>
      <c r="V89" s="1280"/>
      <c r="W89" s="1280"/>
      <c r="X89" s="1280"/>
      <c r="Y89" s="1280"/>
      <c r="Z89" s="1280"/>
      <c r="AA89" s="1280"/>
      <c r="AB89" s="1486"/>
      <c r="AC89" s="40"/>
      <c r="AD89" s="1280"/>
      <c r="AE89" s="1280"/>
      <c r="AF89" s="1280"/>
      <c r="AG89" s="1280"/>
      <c r="AH89" s="1280"/>
      <c r="AI89" s="1280"/>
      <c r="AJ89" s="1280"/>
      <c r="AK89" s="1486"/>
      <c r="AM89" s="1280"/>
      <c r="AN89" s="1280"/>
      <c r="AO89" s="1280"/>
      <c r="AP89" s="1280"/>
      <c r="AQ89" s="1280"/>
      <c r="AR89" s="1280"/>
      <c r="AS89" s="1280"/>
      <c r="AT89" s="1486"/>
      <c r="AU89" s="40"/>
      <c r="AV89" s="66"/>
      <c r="AW89" s="66"/>
      <c r="AX89" s="66"/>
      <c r="AY89" s="66"/>
      <c r="AZ89" s="66"/>
      <c r="BA89" s="66"/>
      <c r="BB89" s="66"/>
      <c r="BC89" s="66"/>
      <c r="BD89" s="63"/>
      <c r="BE89" s="66"/>
      <c r="BF89" s="66"/>
      <c r="BG89" s="66"/>
      <c r="BH89" s="66"/>
      <c r="BI89" s="66"/>
      <c r="BJ89" s="66"/>
      <c r="BK89" s="66"/>
      <c r="BL89" s="66"/>
      <c r="BM89" s="41"/>
      <c r="BN89" s="66"/>
      <c r="BO89" s="66"/>
      <c r="BP89" s="66"/>
      <c r="BQ89" s="66"/>
      <c r="BR89" s="66"/>
      <c r="BS89" s="66"/>
      <c r="BT89" s="66"/>
      <c r="BU89" s="66"/>
      <c r="BV89" s="63"/>
      <c r="BW89" s="66"/>
      <c r="BX89" s="66"/>
      <c r="BY89" s="66"/>
      <c r="BZ89" s="66"/>
      <c r="CA89" s="66"/>
      <c r="CB89" s="66"/>
      <c r="CC89" s="66"/>
      <c r="CD89" s="66"/>
      <c r="CE89" s="63"/>
      <c r="CF89" s="66"/>
      <c r="CG89" s="66"/>
      <c r="CH89" s="66"/>
      <c r="CI89" s="66"/>
      <c r="CJ89" s="66"/>
      <c r="CK89" s="66"/>
      <c r="CL89" s="66"/>
      <c r="CM89" s="66"/>
      <c r="CN89" s="63"/>
      <c r="CO89" s="66"/>
      <c r="CP89" s="66"/>
      <c r="CQ89" s="66"/>
      <c r="CR89" s="66"/>
      <c r="CS89" s="66"/>
      <c r="CT89" s="66"/>
      <c r="CU89" s="66"/>
      <c r="CV89" s="66"/>
    </row>
    <row r="90" spans="2:100" ht="18">
      <c r="B90" s="890" t="s">
        <v>201</v>
      </c>
      <c r="C90" s="1280"/>
      <c r="D90" s="1280"/>
      <c r="E90" s="1280"/>
      <c r="F90" s="1280"/>
      <c r="G90" s="1280"/>
      <c r="H90" s="1280"/>
      <c r="I90" s="1280"/>
      <c r="J90" s="1486"/>
      <c r="L90" s="1280"/>
      <c r="M90" s="1280"/>
      <c r="N90" s="1280"/>
      <c r="O90" s="1280"/>
      <c r="P90" s="1280"/>
      <c r="Q90" s="1280"/>
      <c r="R90" s="1280"/>
      <c r="S90" s="1486"/>
      <c r="U90" s="1280"/>
      <c r="V90" s="1280"/>
      <c r="W90" s="1280"/>
      <c r="X90" s="1280"/>
      <c r="Y90" s="1280"/>
      <c r="Z90" s="1280"/>
      <c r="AA90" s="1280"/>
      <c r="AB90" s="1486"/>
      <c r="AC90" s="40"/>
      <c r="AD90" s="1280"/>
      <c r="AE90" s="1280"/>
      <c r="AF90" s="1280"/>
      <c r="AG90" s="1280"/>
      <c r="AH90" s="1280"/>
      <c r="AI90" s="1280"/>
      <c r="AJ90" s="1280"/>
      <c r="AK90" s="1486"/>
      <c r="AM90" s="1280"/>
      <c r="AN90" s="1280"/>
      <c r="AO90" s="1280"/>
      <c r="AP90" s="1280"/>
      <c r="AQ90" s="1280"/>
      <c r="AR90" s="1280"/>
      <c r="AS90" s="1280"/>
      <c r="AT90" s="1486"/>
      <c r="AU90" s="40"/>
      <c r="AV90" s="66"/>
      <c r="AW90" s="66"/>
      <c r="AX90" s="66"/>
      <c r="AY90" s="66"/>
      <c r="AZ90" s="66"/>
      <c r="BA90" s="66"/>
      <c r="BB90" s="66"/>
      <c r="BC90" s="66"/>
      <c r="BD90" s="63"/>
      <c r="BE90" s="66"/>
      <c r="BF90" s="66"/>
      <c r="BG90" s="66"/>
      <c r="BH90" s="66"/>
      <c r="BI90" s="66"/>
      <c r="BJ90" s="66"/>
      <c r="BK90" s="66"/>
      <c r="BL90" s="66"/>
      <c r="BM90" s="41"/>
      <c r="BN90" s="66"/>
      <c r="BO90" s="66"/>
      <c r="BP90" s="66"/>
      <c r="BQ90" s="66"/>
      <c r="BR90" s="66"/>
      <c r="BS90" s="66"/>
      <c r="BT90" s="66"/>
      <c r="BU90" s="66"/>
      <c r="BV90" s="63"/>
      <c r="BW90" s="66"/>
      <c r="BX90" s="66"/>
      <c r="BY90" s="66"/>
      <c r="BZ90" s="66"/>
      <c r="CA90" s="66"/>
      <c r="CB90" s="66"/>
      <c r="CC90" s="66"/>
      <c r="CD90" s="66"/>
      <c r="CE90" s="63"/>
      <c r="CF90" s="66"/>
      <c r="CG90" s="66"/>
      <c r="CH90" s="66"/>
      <c r="CI90" s="66"/>
      <c r="CJ90" s="66"/>
      <c r="CK90" s="66"/>
      <c r="CL90" s="66"/>
      <c r="CM90" s="66"/>
      <c r="CN90" s="63"/>
      <c r="CO90" s="66"/>
      <c r="CP90" s="66"/>
      <c r="CQ90" s="66"/>
      <c r="CR90" s="66"/>
      <c r="CS90" s="66"/>
      <c r="CT90" s="66"/>
      <c r="CU90" s="66"/>
      <c r="CV90" s="66"/>
    </row>
    <row r="91" spans="2:100" ht="36">
      <c r="B91" s="891" t="s">
        <v>203</v>
      </c>
      <c r="C91" s="1280"/>
      <c r="D91" s="1280"/>
      <c r="E91" s="1280"/>
      <c r="F91" s="1280"/>
      <c r="G91" s="1280"/>
      <c r="H91" s="1280"/>
      <c r="I91" s="1280"/>
      <c r="J91" s="1486"/>
      <c r="L91" s="1280"/>
      <c r="M91" s="1280"/>
      <c r="N91" s="1280"/>
      <c r="O91" s="1280"/>
      <c r="P91" s="1280"/>
      <c r="Q91" s="1280"/>
      <c r="R91" s="1280"/>
      <c r="S91" s="1486"/>
      <c r="U91" s="1280"/>
      <c r="V91" s="1280"/>
      <c r="W91" s="1280"/>
      <c r="X91" s="1280"/>
      <c r="Y91" s="1280"/>
      <c r="Z91" s="1280"/>
      <c r="AA91" s="1280"/>
      <c r="AB91" s="1486"/>
      <c r="AC91" s="40"/>
      <c r="AD91" s="1280"/>
      <c r="AE91" s="1280"/>
      <c r="AF91" s="1280"/>
      <c r="AG91" s="1280"/>
      <c r="AH91" s="1280"/>
      <c r="AI91" s="1280"/>
      <c r="AJ91" s="1280"/>
      <c r="AK91" s="1486"/>
      <c r="AM91" s="1280"/>
      <c r="AN91" s="1280"/>
      <c r="AO91" s="1280"/>
      <c r="AP91" s="1280"/>
      <c r="AQ91" s="1280"/>
      <c r="AR91" s="1280"/>
      <c r="AS91" s="1280"/>
      <c r="AT91" s="1486"/>
      <c r="AU91" s="40"/>
      <c r="AV91" s="66"/>
      <c r="AW91" s="66"/>
      <c r="AX91" s="66"/>
      <c r="AY91" s="66"/>
      <c r="AZ91" s="66"/>
      <c r="BA91" s="66"/>
      <c r="BB91" s="66"/>
      <c r="BC91" s="66"/>
      <c r="BD91" s="63"/>
      <c r="BE91" s="66"/>
      <c r="BF91" s="66"/>
      <c r="BG91" s="66"/>
      <c r="BH91" s="66"/>
      <c r="BI91" s="66"/>
      <c r="BJ91" s="66"/>
      <c r="BK91" s="66"/>
      <c r="BL91" s="66"/>
      <c r="BM91" s="41"/>
      <c r="BN91" s="66"/>
      <c r="BO91" s="66"/>
      <c r="BP91" s="66"/>
      <c r="BQ91" s="66"/>
      <c r="BR91" s="66"/>
      <c r="BS91" s="66"/>
      <c r="BT91" s="66"/>
      <c r="BU91" s="66"/>
      <c r="BV91" s="63"/>
      <c r="BW91" s="66"/>
      <c r="BX91" s="66"/>
      <c r="BY91" s="66"/>
      <c r="BZ91" s="66"/>
      <c r="CA91" s="66"/>
      <c r="CB91" s="66"/>
      <c r="CC91" s="66"/>
      <c r="CD91" s="66"/>
      <c r="CE91" s="63"/>
      <c r="CF91" s="66"/>
      <c r="CG91" s="66"/>
      <c r="CH91" s="66"/>
      <c r="CI91" s="66"/>
      <c r="CJ91" s="66"/>
      <c r="CK91" s="66"/>
      <c r="CL91" s="66"/>
      <c r="CM91" s="66"/>
      <c r="CN91" s="63"/>
      <c r="CO91" s="66"/>
      <c r="CP91" s="66"/>
      <c r="CQ91" s="66"/>
      <c r="CR91" s="66"/>
      <c r="CS91" s="66"/>
      <c r="CT91" s="66"/>
      <c r="CU91" s="66"/>
      <c r="CV91" s="66"/>
    </row>
    <row r="92" spans="2:100" ht="18">
      <c r="B92" s="890" t="s">
        <v>210</v>
      </c>
      <c r="C92" s="1280"/>
      <c r="D92" s="1280"/>
      <c r="E92" s="1280"/>
      <c r="F92" s="1280"/>
      <c r="G92" s="1280"/>
      <c r="H92" s="1280"/>
      <c r="I92" s="1280"/>
      <c r="J92" s="1486"/>
      <c r="L92" s="1280"/>
      <c r="M92" s="1280"/>
      <c r="N92" s="1280"/>
      <c r="O92" s="1280"/>
      <c r="P92" s="1280"/>
      <c r="Q92" s="1280"/>
      <c r="R92" s="1280"/>
      <c r="S92" s="1486"/>
      <c r="U92" s="1280"/>
      <c r="V92" s="1280"/>
      <c r="W92" s="1280"/>
      <c r="X92" s="1280"/>
      <c r="Y92" s="1280"/>
      <c r="Z92" s="1280"/>
      <c r="AA92" s="1280"/>
      <c r="AB92" s="1486"/>
      <c r="AC92" s="40"/>
      <c r="AD92" s="1280"/>
      <c r="AE92" s="1280"/>
      <c r="AF92" s="1280"/>
      <c r="AG92" s="1280"/>
      <c r="AH92" s="1280"/>
      <c r="AI92" s="1280"/>
      <c r="AJ92" s="1280"/>
      <c r="AK92" s="1486"/>
      <c r="AM92" s="1280"/>
      <c r="AN92" s="1280"/>
      <c r="AO92" s="1280"/>
      <c r="AP92" s="1280"/>
      <c r="AQ92" s="1280"/>
      <c r="AR92" s="1280"/>
      <c r="AS92" s="1280"/>
      <c r="AT92" s="1486"/>
      <c r="AU92" s="40"/>
      <c r="AV92" s="66"/>
      <c r="AW92" s="66"/>
      <c r="AX92" s="66"/>
      <c r="AY92" s="66"/>
      <c r="AZ92" s="66"/>
      <c r="BA92" s="66"/>
      <c r="BB92" s="66"/>
      <c r="BC92" s="66"/>
      <c r="BD92" s="63"/>
      <c r="BE92" s="66"/>
      <c r="BF92" s="66"/>
      <c r="BG92" s="66"/>
      <c r="BH92" s="66"/>
      <c r="BI92" s="66"/>
      <c r="BJ92" s="66"/>
      <c r="BK92" s="66"/>
      <c r="BL92" s="66"/>
      <c r="BM92" s="41"/>
      <c r="BN92" s="66"/>
      <c r="BO92" s="66"/>
      <c r="BP92" s="66"/>
      <c r="BQ92" s="66"/>
      <c r="BR92" s="66"/>
      <c r="BS92" s="66"/>
      <c r="BT92" s="66"/>
      <c r="BU92" s="66"/>
      <c r="BV92" s="63"/>
      <c r="BW92" s="66"/>
      <c r="BX92" s="66"/>
      <c r="BY92" s="66"/>
      <c r="BZ92" s="66"/>
      <c r="CA92" s="66"/>
      <c r="CB92" s="66"/>
      <c r="CC92" s="66"/>
      <c r="CD92" s="66"/>
      <c r="CE92" s="63"/>
      <c r="CF92" s="66"/>
      <c r="CG92" s="66"/>
      <c r="CH92" s="66"/>
      <c r="CI92" s="66"/>
      <c r="CJ92" s="66"/>
      <c r="CK92" s="66"/>
      <c r="CL92" s="66"/>
      <c r="CM92" s="66"/>
      <c r="CN92" s="63"/>
      <c r="CO92" s="66"/>
      <c r="CP92" s="66"/>
      <c r="CQ92" s="66"/>
      <c r="CR92" s="66"/>
      <c r="CS92" s="66"/>
      <c r="CT92" s="66"/>
      <c r="CU92" s="66"/>
      <c r="CV92" s="66"/>
    </row>
    <row r="93" spans="2:100" ht="18">
      <c r="B93" s="890" t="s">
        <v>215</v>
      </c>
      <c r="C93" s="1280"/>
      <c r="D93" s="1280"/>
      <c r="E93" s="1280"/>
      <c r="F93" s="1280"/>
      <c r="G93" s="1280"/>
      <c r="H93" s="1280"/>
      <c r="I93" s="1280"/>
      <c r="J93" s="1486"/>
      <c r="L93" s="1280"/>
      <c r="M93" s="1280"/>
      <c r="N93" s="1280"/>
      <c r="O93" s="1280"/>
      <c r="P93" s="1280"/>
      <c r="Q93" s="1280"/>
      <c r="R93" s="1280"/>
      <c r="S93" s="1486"/>
      <c r="U93" s="1280"/>
      <c r="V93" s="1280"/>
      <c r="W93" s="1280"/>
      <c r="X93" s="1280"/>
      <c r="Y93" s="1280"/>
      <c r="Z93" s="1280"/>
      <c r="AA93" s="1280"/>
      <c r="AB93" s="1486"/>
      <c r="AC93" s="40"/>
      <c r="AD93" s="1280"/>
      <c r="AE93" s="1280"/>
      <c r="AF93" s="1280"/>
      <c r="AG93" s="1280"/>
      <c r="AH93" s="1280"/>
      <c r="AI93" s="1280"/>
      <c r="AJ93" s="1280"/>
      <c r="AK93" s="1486"/>
      <c r="AM93" s="1280"/>
      <c r="AN93" s="1280"/>
      <c r="AO93" s="1280"/>
      <c r="AP93" s="1280"/>
      <c r="AQ93" s="1280"/>
      <c r="AR93" s="1280"/>
      <c r="AS93" s="1280"/>
      <c r="AT93" s="1486"/>
      <c r="AU93" s="40"/>
      <c r="AV93" s="66"/>
      <c r="AW93" s="66"/>
      <c r="AX93" s="66"/>
      <c r="AY93" s="66"/>
      <c r="AZ93" s="66"/>
      <c r="BA93" s="66"/>
      <c r="BB93" s="66"/>
      <c r="BC93" s="66"/>
      <c r="BD93" s="63"/>
      <c r="BE93" s="66"/>
      <c r="BF93" s="66"/>
      <c r="BG93" s="66"/>
      <c r="BH93" s="66"/>
      <c r="BI93" s="66"/>
      <c r="BJ93" s="66"/>
      <c r="BK93" s="66"/>
      <c r="BL93" s="66"/>
      <c r="BM93" s="41"/>
      <c r="BN93" s="66"/>
      <c r="BO93" s="66"/>
      <c r="BP93" s="66"/>
      <c r="BQ93" s="66"/>
      <c r="BR93" s="66"/>
      <c r="BS93" s="66"/>
      <c r="BT93" s="66"/>
      <c r="BU93" s="66"/>
      <c r="BV93" s="63"/>
      <c r="BW93" s="66"/>
      <c r="BX93" s="66"/>
      <c r="BY93" s="66"/>
      <c r="BZ93" s="66"/>
      <c r="CA93" s="66"/>
      <c r="CB93" s="66"/>
      <c r="CC93" s="66"/>
      <c r="CD93" s="66"/>
      <c r="CE93" s="63"/>
      <c r="CF93" s="66"/>
      <c r="CG93" s="66"/>
      <c r="CH93" s="66"/>
      <c r="CI93" s="66"/>
      <c r="CJ93" s="66"/>
      <c r="CK93" s="66"/>
      <c r="CL93" s="66"/>
      <c r="CM93" s="66"/>
      <c r="CN93" s="63"/>
      <c r="CO93" s="66"/>
      <c r="CP93" s="66"/>
      <c r="CQ93" s="66"/>
      <c r="CR93" s="66"/>
      <c r="CS93" s="66"/>
      <c r="CT93" s="66"/>
      <c r="CU93" s="66"/>
      <c r="CV93" s="66"/>
    </row>
    <row r="94" spans="2:100" ht="18">
      <c r="B94" s="890" t="s">
        <v>217</v>
      </c>
      <c r="C94" s="1280"/>
      <c r="D94" s="1280"/>
      <c r="E94" s="1280"/>
      <c r="F94" s="1280"/>
      <c r="G94" s="1280"/>
      <c r="H94" s="1280"/>
      <c r="I94" s="1280"/>
      <c r="J94" s="1486"/>
      <c r="L94" s="1280"/>
      <c r="M94" s="1280"/>
      <c r="N94" s="1280"/>
      <c r="O94" s="1280"/>
      <c r="P94" s="1280"/>
      <c r="Q94" s="1280"/>
      <c r="R94" s="1280"/>
      <c r="S94" s="1486"/>
      <c r="U94" s="1280"/>
      <c r="V94" s="1280"/>
      <c r="W94" s="1280"/>
      <c r="X94" s="1280"/>
      <c r="Y94" s="1280"/>
      <c r="Z94" s="1280"/>
      <c r="AA94" s="1280"/>
      <c r="AB94" s="1486"/>
      <c r="AC94" s="40"/>
      <c r="AD94" s="1280"/>
      <c r="AE94" s="1280"/>
      <c r="AF94" s="1280"/>
      <c r="AG94" s="1280"/>
      <c r="AH94" s="1280"/>
      <c r="AI94" s="1280"/>
      <c r="AJ94" s="1280"/>
      <c r="AK94" s="1486"/>
      <c r="AM94" s="1280"/>
      <c r="AN94" s="1280"/>
      <c r="AO94" s="1280"/>
      <c r="AP94" s="1280"/>
      <c r="AQ94" s="1280"/>
      <c r="AR94" s="1280"/>
      <c r="AS94" s="1280"/>
      <c r="AT94" s="1486"/>
      <c r="AU94" s="40"/>
      <c r="AV94" s="66"/>
      <c r="AW94" s="66"/>
      <c r="AX94" s="66"/>
      <c r="AY94" s="66"/>
      <c r="AZ94" s="66"/>
      <c r="BA94" s="66"/>
      <c r="BB94" s="66"/>
      <c r="BC94" s="66"/>
      <c r="BD94" s="63"/>
      <c r="BE94" s="66"/>
      <c r="BF94" s="66"/>
      <c r="BG94" s="66"/>
      <c r="BH94" s="66"/>
      <c r="BI94" s="66"/>
      <c r="BJ94" s="66"/>
      <c r="BK94" s="66"/>
      <c r="BL94" s="66"/>
      <c r="BM94" s="41"/>
      <c r="BN94" s="66"/>
      <c r="BO94" s="66"/>
      <c r="BP94" s="66"/>
      <c r="BQ94" s="66"/>
      <c r="BR94" s="66"/>
      <c r="BS94" s="66"/>
      <c r="BT94" s="66"/>
      <c r="BU94" s="66"/>
      <c r="BV94" s="63"/>
      <c r="BW94" s="66"/>
      <c r="BX94" s="66"/>
      <c r="BY94" s="66"/>
      <c r="BZ94" s="66"/>
      <c r="CA94" s="66"/>
      <c r="CB94" s="66"/>
      <c r="CC94" s="66"/>
      <c r="CD94" s="66"/>
      <c r="CE94" s="63"/>
      <c r="CF94" s="66"/>
      <c r="CG94" s="66"/>
      <c r="CH94" s="66"/>
      <c r="CI94" s="66"/>
      <c r="CJ94" s="66"/>
      <c r="CK94" s="66"/>
      <c r="CL94" s="66"/>
      <c r="CM94" s="66"/>
      <c r="CN94" s="63"/>
      <c r="CO94" s="66"/>
      <c r="CP94" s="66"/>
      <c r="CQ94" s="66"/>
      <c r="CR94" s="66"/>
      <c r="CS94" s="66"/>
      <c r="CT94" s="66"/>
      <c r="CU94" s="66"/>
      <c r="CV94" s="66"/>
    </row>
    <row r="95" spans="2:100" ht="18">
      <c r="B95" s="890" t="s">
        <v>221</v>
      </c>
      <c r="C95" s="1280"/>
      <c r="D95" s="1280"/>
      <c r="E95" s="1280"/>
      <c r="F95" s="1280"/>
      <c r="G95" s="1280"/>
      <c r="H95" s="1280"/>
      <c r="I95" s="1280"/>
      <c r="J95" s="1486"/>
      <c r="L95" s="1280"/>
      <c r="M95" s="1280"/>
      <c r="N95" s="1280"/>
      <c r="O95" s="1280"/>
      <c r="P95" s="1280"/>
      <c r="Q95" s="1280"/>
      <c r="R95" s="1280"/>
      <c r="S95" s="1486"/>
      <c r="U95" s="1280"/>
      <c r="V95" s="1280"/>
      <c r="W95" s="1280"/>
      <c r="X95" s="1280"/>
      <c r="Y95" s="1280"/>
      <c r="Z95" s="1280"/>
      <c r="AA95" s="1280"/>
      <c r="AB95" s="1486"/>
      <c r="AC95" s="40"/>
      <c r="AD95" s="1280"/>
      <c r="AE95" s="1280"/>
      <c r="AF95" s="1280"/>
      <c r="AG95" s="1280"/>
      <c r="AH95" s="1280"/>
      <c r="AI95" s="1280"/>
      <c r="AJ95" s="1280"/>
      <c r="AK95" s="1486"/>
      <c r="AM95" s="1280"/>
      <c r="AN95" s="1280"/>
      <c r="AO95" s="1280"/>
      <c r="AP95" s="1280"/>
      <c r="AQ95" s="1280"/>
      <c r="AR95" s="1280"/>
      <c r="AS95" s="1280"/>
      <c r="AT95" s="1486"/>
      <c r="AU95" s="40"/>
      <c r="AV95" s="66"/>
      <c r="AW95" s="66"/>
      <c r="AX95" s="66"/>
      <c r="AY95" s="66"/>
      <c r="AZ95" s="66"/>
      <c r="BA95" s="66"/>
      <c r="BB95" s="66"/>
      <c r="BC95" s="66"/>
      <c r="BD95" s="63"/>
      <c r="BE95" s="66"/>
      <c r="BF95" s="66"/>
      <c r="BG95" s="66"/>
      <c r="BH95" s="66"/>
      <c r="BI95" s="66"/>
      <c r="BJ95" s="66"/>
      <c r="BK95" s="66"/>
      <c r="BL95" s="66"/>
      <c r="BM95" s="41"/>
      <c r="BN95" s="66"/>
      <c r="BO95" s="66"/>
      <c r="BP95" s="66"/>
      <c r="BQ95" s="66"/>
      <c r="BR95" s="66"/>
      <c r="BS95" s="66"/>
      <c r="BT95" s="66"/>
      <c r="BU95" s="66"/>
      <c r="BV95" s="63"/>
      <c r="BW95" s="66"/>
      <c r="BX95" s="66"/>
      <c r="BY95" s="66"/>
      <c r="BZ95" s="66"/>
      <c r="CA95" s="66"/>
      <c r="CB95" s="66"/>
      <c r="CC95" s="66"/>
      <c r="CD95" s="66"/>
      <c r="CE95" s="63"/>
      <c r="CF95" s="66"/>
      <c r="CG95" s="66"/>
      <c r="CH95" s="66"/>
      <c r="CI95" s="66"/>
      <c r="CJ95" s="66"/>
      <c r="CK95" s="66"/>
      <c r="CL95" s="66"/>
      <c r="CM95" s="66"/>
      <c r="CN95" s="63"/>
      <c r="CO95" s="66"/>
      <c r="CP95" s="66"/>
      <c r="CQ95" s="66"/>
      <c r="CR95" s="66"/>
      <c r="CS95" s="66"/>
      <c r="CT95" s="66"/>
      <c r="CU95" s="66"/>
      <c r="CV95" s="66"/>
    </row>
    <row r="96" spans="2:100" ht="30.75">
      <c r="B96" s="878" t="s">
        <v>876</v>
      </c>
      <c r="C96" s="1280"/>
      <c r="D96" s="1280"/>
      <c r="E96" s="1280"/>
      <c r="F96" s="1280"/>
      <c r="G96" s="1280"/>
      <c r="H96" s="1280"/>
      <c r="I96" s="1280"/>
      <c r="J96" s="1486"/>
      <c r="L96" s="1280"/>
      <c r="M96" s="1280"/>
      <c r="N96" s="1280"/>
      <c r="O96" s="1280"/>
      <c r="P96" s="1280"/>
      <c r="Q96" s="1280"/>
      <c r="R96" s="1280"/>
      <c r="S96" s="1486"/>
      <c r="U96" s="1280"/>
      <c r="V96" s="1280"/>
      <c r="W96" s="1280"/>
      <c r="X96" s="1280"/>
      <c r="Y96" s="1280"/>
      <c r="Z96" s="1280"/>
      <c r="AA96" s="1280"/>
      <c r="AB96" s="1486"/>
      <c r="AC96" s="40"/>
      <c r="AD96" s="1280"/>
      <c r="AE96" s="1280"/>
      <c r="AF96" s="1280"/>
      <c r="AG96" s="1280"/>
      <c r="AH96" s="1280"/>
      <c r="AI96" s="1280"/>
      <c r="AJ96" s="1280"/>
      <c r="AK96" s="1486"/>
      <c r="AM96" s="1280"/>
      <c r="AN96" s="1280"/>
      <c r="AO96" s="1280"/>
      <c r="AP96" s="1280"/>
      <c r="AQ96" s="1280"/>
      <c r="AR96" s="1280"/>
      <c r="AS96" s="1280"/>
      <c r="AT96" s="1486"/>
      <c r="AU96" s="40"/>
      <c r="AV96" s="66"/>
      <c r="AW96" s="66"/>
      <c r="AX96" s="66"/>
      <c r="AY96" s="66"/>
      <c r="AZ96" s="66"/>
      <c r="BA96" s="66"/>
      <c r="BB96" s="66"/>
      <c r="BC96" s="66"/>
      <c r="BD96" s="63"/>
      <c r="BE96" s="66"/>
      <c r="BF96" s="66"/>
      <c r="BG96" s="66"/>
      <c r="BH96" s="66"/>
      <c r="BI96" s="66"/>
      <c r="BJ96" s="66"/>
      <c r="BK96" s="66"/>
      <c r="BL96" s="66"/>
      <c r="BM96" s="41"/>
      <c r="BN96" s="66"/>
      <c r="BO96" s="66"/>
      <c r="BP96" s="66"/>
      <c r="BQ96" s="66"/>
      <c r="BR96" s="66"/>
      <c r="BS96" s="66"/>
      <c r="BT96" s="66"/>
      <c r="BU96" s="66"/>
      <c r="BV96" s="63"/>
      <c r="BW96" s="66"/>
      <c r="BX96" s="66"/>
      <c r="BY96" s="66"/>
      <c r="BZ96" s="66"/>
      <c r="CA96" s="66"/>
      <c r="CB96" s="66"/>
      <c r="CC96" s="66"/>
      <c r="CD96" s="66"/>
      <c r="CE96" s="63"/>
      <c r="CF96" s="66"/>
      <c r="CG96" s="66"/>
      <c r="CH96" s="66"/>
      <c r="CI96" s="66"/>
      <c r="CJ96" s="66"/>
      <c r="CK96" s="66"/>
      <c r="CL96" s="66"/>
      <c r="CM96" s="66"/>
      <c r="CN96" s="63"/>
      <c r="CO96" s="66"/>
      <c r="CP96" s="66"/>
      <c r="CQ96" s="66"/>
      <c r="CR96" s="66"/>
      <c r="CS96" s="66"/>
      <c r="CT96" s="66"/>
      <c r="CU96" s="66"/>
      <c r="CV96" s="66"/>
    </row>
    <row r="97" spans="1:133" ht="18.75">
      <c r="B97" s="892" t="s">
        <v>223</v>
      </c>
      <c r="C97" s="1280"/>
      <c r="D97" s="1280"/>
      <c r="E97" s="1280"/>
      <c r="F97" s="1280"/>
      <c r="G97" s="1280"/>
      <c r="H97" s="1280"/>
      <c r="I97" s="1280"/>
      <c r="J97" s="1486"/>
      <c r="L97" s="1280"/>
      <c r="M97" s="1280"/>
      <c r="N97" s="1280"/>
      <c r="O97" s="1280"/>
      <c r="P97" s="1280"/>
      <c r="Q97" s="1280"/>
      <c r="R97" s="1280"/>
      <c r="S97" s="1486"/>
      <c r="U97" s="1280"/>
      <c r="V97" s="1280"/>
      <c r="W97" s="1280"/>
      <c r="X97" s="1280"/>
      <c r="Y97" s="1280"/>
      <c r="Z97" s="1280"/>
      <c r="AA97" s="1280"/>
      <c r="AB97" s="1486"/>
      <c r="AC97" s="40"/>
      <c r="AD97" s="1280"/>
      <c r="AE97" s="1280"/>
      <c r="AF97" s="1280"/>
      <c r="AG97" s="1280"/>
      <c r="AH97" s="1280"/>
      <c r="AI97" s="1280"/>
      <c r="AJ97" s="1280"/>
      <c r="AK97" s="1486"/>
      <c r="AM97" s="1280"/>
      <c r="AN97" s="1280"/>
      <c r="AO97" s="1280"/>
      <c r="AP97" s="1280"/>
      <c r="AQ97" s="1280"/>
      <c r="AR97" s="1280"/>
      <c r="AS97" s="1280"/>
      <c r="AT97" s="1486"/>
      <c r="AU97" s="40"/>
      <c r="AV97" s="66"/>
      <c r="AW97" s="66"/>
      <c r="AX97" s="66"/>
      <c r="AY97" s="66"/>
      <c r="AZ97" s="66"/>
      <c r="BA97" s="66"/>
      <c r="BB97" s="66"/>
      <c r="BC97" s="66"/>
      <c r="BD97" s="63"/>
      <c r="BE97" s="66"/>
      <c r="BF97" s="66"/>
      <c r="BG97" s="66"/>
      <c r="BH97" s="66"/>
      <c r="BI97" s="66"/>
      <c r="BJ97" s="66"/>
      <c r="BK97" s="66"/>
      <c r="BL97" s="66"/>
      <c r="BM97" s="41"/>
      <c r="BN97" s="66"/>
      <c r="BO97" s="66"/>
      <c r="BP97" s="66"/>
      <c r="BQ97" s="66"/>
      <c r="BR97" s="66"/>
      <c r="BS97" s="66"/>
      <c r="BT97" s="66"/>
      <c r="BU97" s="66"/>
      <c r="BV97" s="63"/>
      <c r="BW97" s="66"/>
      <c r="BX97" s="66"/>
      <c r="BY97" s="66"/>
      <c r="BZ97" s="66"/>
      <c r="CA97" s="66"/>
      <c r="CB97" s="66"/>
      <c r="CC97" s="66"/>
      <c r="CD97" s="66"/>
      <c r="CE97" s="63"/>
      <c r="CF97" s="66"/>
      <c r="CG97" s="66"/>
      <c r="CH97" s="66"/>
      <c r="CI97" s="66"/>
      <c r="CJ97" s="66"/>
      <c r="CK97" s="66"/>
      <c r="CL97" s="66"/>
      <c r="CM97" s="66"/>
      <c r="CN97" s="63"/>
      <c r="CO97" s="66"/>
      <c r="CP97" s="66"/>
      <c r="CQ97" s="66"/>
      <c r="CR97" s="66"/>
      <c r="CS97" s="66"/>
      <c r="CT97" s="66"/>
      <c r="CU97" s="66"/>
      <c r="CV97" s="66"/>
    </row>
    <row r="98" spans="1:133" ht="18.75">
      <c r="B98" s="892" t="s">
        <v>224</v>
      </c>
      <c r="C98" s="1280"/>
      <c r="D98" s="1280"/>
      <c r="E98" s="1280"/>
      <c r="F98" s="1280"/>
      <c r="G98" s="1280"/>
      <c r="H98" s="1280"/>
      <c r="I98" s="1280"/>
      <c r="J98" s="1486"/>
      <c r="L98" s="1280"/>
      <c r="M98" s="1280"/>
      <c r="N98" s="1280"/>
      <c r="O98" s="1280"/>
      <c r="P98" s="1280"/>
      <c r="Q98" s="1280"/>
      <c r="R98" s="1280"/>
      <c r="S98" s="1486"/>
      <c r="U98" s="1280"/>
      <c r="V98" s="1280"/>
      <c r="W98" s="1280"/>
      <c r="X98" s="1280"/>
      <c r="Y98" s="1280"/>
      <c r="Z98" s="1280"/>
      <c r="AA98" s="1280"/>
      <c r="AB98" s="1486"/>
      <c r="AC98" s="40"/>
      <c r="AD98" s="1280"/>
      <c r="AE98" s="1280"/>
      <c r="AF98" s="1280"/>
      <c r="AG98" s="1280"/>
      <c r="AH98" s="1280"/>
      <c r="AI98" s="1280"/>
      <c r="AJ98" s="1280"/>
      <c r="AK98" s="1486"/>
      <c r="AM98" s="1280"/>
      <c r="AN98" s="1280"/>
      <c r="AO98" s="1280"/>
      <c r="AP98" s="1280"/>
      <c r="AQ98" s="1280"/>
      <c r="AR98" s="1280"/>
      <c r="AS98" s="1280"/>
      <c r="AT98" s="1486"/>
      <c r="AU98" s="40"/>
      <c r="AV98" s="66"/>
      <c r="AW98" s="66"/>
      <c r="AX98" s="66"/>
      <c r="AY98" s="66"/>
      <c r="AZ98" s="66"/>
      <c r="BA98" s="66"/>
      <c r="BB98" s="66"/>
      <c r="BC98" s="66"/>
      <c r="BD98" s="63"/>
      <c r="BE98" s="66"/>
      <c r="BF98" s="66"/>
      <c r="BG98" s="66"/>
      <c r="BH98" s="66"/>
      <c r="BI98" s="66"/>
      <c r="BJ98" s="66"/>
      <c r="BK98" s="66"/>
      <c r="BL98" s="66"/>
      <c r="BM98" s="41"/>
      <c r="BN98" s="66"/>
      <c r="BO98" s="66"/>
      <c r="BP98" s="66"/>
      <c r="BQ98" s="66"/>
      <c r="BR98" s="66"/>
      <c r="BS98" s="66"/>
      <c r="BT98" s="66"/>
      <c r="BU98" s="66"/>
      <c r="BV98" s="63"/>
      <c r="BW98" s="66"/>
      <c r="BX98" s="66"/>
      <c r="BY98" s="66"/>
      <c r="BZ98" s="66"/>
      <c r="CA98" s="66"/>
      <c r="CB98" s="66"/>
      <c r="CC98" s="66"/>
      <c r="CD98" s="66"/>
      <c r="CE98" s="63"/>
      <c r="CF98" s="66"/>
      <c r="CG98" s="66"/>
      <c r="CH98" s="66"/>
      <c r="CI98" s="66"/>
      <c r="CJ98" s="66"/>
      <c r="CK98" s="66"/>
      <c r="CL98" s="66"/>
      <c r="CM98" s="66"/>
      <c r="CN98" s="63"/>
      <c r="CO98" s="66"/>
      <c r="CP98" s="66"/>
      <c r="CQ98" s="66"/>
      <c r="CR98" s="66"/>
      <c r="CS98" s="66"/>
      <c r="CT98" s="66"/>
      <c r="CU98" s="66"/>
      <c r="CV98" s="66"/>
    </row>
    <row r="99" spans="1:133">
      <c r="B99" s="893"/>
      <c r="C99" s="1280"/>
      <c r="D99" s="1280"/>
      <c r="E99" s="1280"/>
      <c r="F99" s="1280"/>
      <c r="G99" s="1280"/>
      <c r="H99" s="1280"/>
      <c r="I99" s="1280"/>
      <c r="J99" s="1486"/>
      <c r="L99" s="1280"/>
      <c r="M99" s="1280"/>
      <c r="N99" s="1280"/>
      <c r="O99" s="1280"/>
      <c r="P99" s="1280"/>
      <c r="Q99" s="1280"/>
      <c r="R99" s="1280"/>
      <c r="S99" s="1486"/>
      <c r="U99" s="1280"/>
      <c r="V99" s="1280"/>
      <c r="W99" s="1280"/>
      <c r="X99" s="1280"/>
      <c r="Y99" s="1280"/>
      <c r="Z99" s="1280"/>
      <c r="AA99" s="1280"/>
      <c r="AB99" s="1486"/>
      <c r="AC99" s="40"/>
      <c r="AD99" s="1280"/>
      <c r="AE99" s="1280"/>
      <c r="AF99" s="1280"/>
      <c r="AG99" s="1280"/>
      <c r="AH99" s="1280"/>
      <c r="AI99" s="1280"/>
      <c r="AJ99" s="1280"/>
      <c r="AK99" s="1486"/>
      <c r="AM99" s="1280"/>
      <c r="AN99" s="1280"/>
      <c r="AO99" s="1280"/>
      <c r="AP99" s="1280"/>
      <c r="AQ99" s="1280"/>
      <c r="AR99" s="1280"/>
      <c r="AS99" s="1280"/>
      <c r="AT99" s="1486"/>
      <c r="AU99" s="40"/>
      <c r="AV99" s="66"/>
      <c r="AW99" s="66"/>
      <c r="AX99" s="66"/>
      <c r="AY99" s="66"/>
      <c r="AZ99" s="66"/>
      <c r="BA99" s="66"/>
      <c r="BB99" s="66"/>
      <c r="BC99" s="66"/>
      <c r="BD99" s="63"/>
      <c r="BE99" s="66"/>
      <c r="BF99" s="66"/>
      <c r="BG99" s="66"/>
      <c r="BH99" s="66"/>
      <c r="BI99" s="66"/>
      <c r="BJ99" s="66"/>
      <c r="BK99" s="66"/>
      <c r="BL99" s="66"/>
      <c r="BM99" s="41"/>
      <c r="BN99" s="66"/>
      <c r="BO99" s="66"/>
      <c r="BP99" s="66"/>
      <c r="BQ99" s="66"/>
      <c r="BR99" s="66"/>
      <c r="BS99" s="66"/>
      <c r="BT99" s="66"/>
      <c r="BU99" s="66"/>
      <c r="BV99" s="63"/>
      <c r="BW99" s="66"/>
      <c r="BX99" s="66"/>
      <c r="BY99" s="66"/>
      <c r="BZ99" s="66"/>
      <c r="CA99" s="66"/>
      <c r="CB99" s="66"/>
      <c r="CC99" s="66"/>
      <c r="CD99" s="66"/>
      <c r="CE99" s="63"/>
      <c r="CF99" s="66"/>
      <c r="CG99" s="66"/>
      <c r="CH99" s="66"/>
      <c r="CI99" s="66"/>
      <c r="CJ99" s="66"/>
      <c r="CK99" s="66"/>
      <c r="CL99" s="66"/>
      <c r="CM99" s="66"/>
      <c r="CN99" s="63"/>
      <c r="CO99" s="66"/>
      <c r="CP99" s="66"/>
      <c r="CQ99" s="66"/>
      <c r="CR99" s="66"/>
      <c r="CS99" s="66"/>
      <c r="CT99" s="66"/>
      <c r="CU99" s="66"/>
      <c r="CV99" s="66"/>
    </row>
    <row r="100" spans="1:133" ht="18">
      <c r="B100" s="67" t="s">
        <v>878</v>
      </c>
      <c r="C100" s="1280"/>
      <c r="D100" s="1280"/>
      <c r="E100" s="1280"/>
      <c r="F100" s="1280"/>
      <c r="G100" s="1280"/>
      <c r="H100" s="1280"/>
      <c r="I100" s="1280"/>
      <c r="J100" s="1280"/>
      <c r="L100" s="1280"/>
      <c r="M100" s="1280"/>
      <c r="N100" s="1280"/>
      <c r="O100" s="1280"/>
      <c r="P100" s="1280"/>
      <c r="Q100" s="1280"/>
      <c r="R100" s="1280"/>
      <c r="S100" s="1280"/>
      <c r="U100" s="1280"/>
      <c r="V100" s="1280"/>
      <c r="W100" s="1280"/>
      <c r="X100" s="1280"/>
      <c r="Y100" s="1280"/>
      <c r="Z100" s="1280"/>
      <c r="AA100" s="1280"/>
      <c r="AB100" s="1280"/>
      <c r="AC100" s="40"/>
      <c r="AD100" s="1280"/>
      <c r="AE100" s="1280"/>
      <c r="AF100" s="1280"/>
      <c r="AG100" s="1280"/>
      <c r="AH100" s="1280"/>
      <c r="AI100" s="1280"/>
      <c r="AJ100" s="1280"/>
      <c r="AK100" s="1280"/>
      <c r="AM100" s="1280"/>
      <c r="AN100" s="1280"/>
      <c r="AO100" s="1280"/>
      <c r="AP100" s="1280"/>
      <c r="AQ100" s="1280"/>
      <c r="AR100" s="1280"/>
      <c r="AS100" s="1280"/>
      <c r="AT100" s="1280"/>
      <c r="AU100" s="40"/>
      <c r="AV100" s="66"/>
      <c r="AW100" s="66"/>
      <c r="AX100" s="66"/>
      <c r="AY100" s="66"/>
      <c r="AZ100" s="66"/>
      <c r="BA100" s="66"/>
      <c r="BB100" s="66"/>
      <c r="BC100" s="66"/>
      <c r="BD100" s="63"/>
      <c r="BE100" s="66"/>
      <c r="BF100" s="66"/>
      <c r="BG100" s="66"/>
      <c r="BH100" s="66"/>
      <c r="BI100" s="66"/>
      <c r="BJ100" s="66"/>
      <c r="BK100" s="66"/>
      <c r="BL100" s="66"/>
      <c r="BM100" s="41"/>
      <c r="BN100" s="66"/>
      <c r="BO100" s="66"/>
      <c r="BP100" s="66"/>
      <c r="BQ100" s="66"/>
      <c r="BR100" s="66"/>
      <c r="BS100" s="66"/>
      <c r="BT100" s="66"/>
      <c r="BU100" s="66"/>
      <c r="BV100" s="63"/>
      <c r="BW100" s="66"/>
      <c r="BX100" s="66"/>
      <c r="BY100" s="66"/>
      <c r="BZ100" s="66"/>
      <c r="CA100" s="66"/>
      <c r="CB100" s="66"/>
      <c r="CC100" s="66"/>
      <c r="CD100" s="66"/>
      <c r="CE100" s="63"/>
      <c r="CF100" s="66"/>
      <c r="CG100" s="66"/>
      <c r="CH100" s="66"/>
      <c r="CI100" s="66"/>
      <c r="CJ100" s="66"/>
      <c r="CK100" s="66"/>
      <c r="CL100" s="66"/>
      <c r="CM100" s="66"/>
      <c r="CN100" s="63"/>
      <c r="CO100" s="66"/>
      <c r="CP100" s="66"/>
      <c r="CQ100" s="66"/>
      <c r="CR100" s="66"/>
      <c r="CS100" s="66"/>
      <c r="CT100" s="66"/>
      <c r="CU100" s="66"/>
      <c r="CV100" s="66"/>
    </row>
    <row r="101" spans="1:133">
      <c r="L101" s="40"/>
      <c r="M101" s="40"/>
      <c r="N101" s="40"/>
      <c r="O101" s="40"/>
      <c r="P101" s="40"/>
      <c r="Q101" s="40"/>
      <c r="R101" s="40"/>
      <c r="AC101" s="40"/>
      <c r="AD101" s="40"/>
      <c r="AE101" s="40"/>
      <c r="AF101" s="40"/>
      <c r="AG101" s="40"/>
      <c r="AH101" s="40"/>
      <c r="AI101" s="40"/>
      <c r="AT101" s="40"/>
      <c r="AU101" s="40"/>
      <c r="AV101" s="40"/>
      <c r="AW101" s="40"/>
      <c r="AX101" s="40"/>
      <c r="AY101" s="40"/>
      <c r="AZ101" s="40"/>
      <c r="BK101" s="40"/>
      <c r="BL101" s="40"/>
      <c r="BM101" s="40"/>
      <c r="BN101" s="40"/>
      <c r="BO101" s="40"/>
      <c r="BP101" s="40"/>
      <c r="BQ101" s="40"/>
    </row>
    <row r="102" spans="1:133">
      <c r="T102" s="40"/>
      <c r="U102" s="40"/>
      <c r="V102" s="40"/>
      <c r="W102" s="40"/>
      <c r="X102" s="40"/>
      <c r="Y102" s="40"/>
      <c r="Z102" s="40"/>
      <c r="AK102" s="40"/>
      <c r="AL102" s="40"/>
      <c r="AM102" s="40"/>
      <c r="AN102" s="40"/>
      <c r="AO102" s="40"/>
      <c r="AP102" s="40"/>
      <c r="AQ102" s="40"/>
      <c r="BB102" s="40"/>
      <c r="BC102" s="40"/>
      <c r="BD102" s="40"/>
      <c r="BE102" s="40"/>
      <c r="BF102" s="40"/>
      <c r="BG102" s="40"/>
      <c r="BH102" s="40"/>
      <c r="BS102" s="40"/>
      <c r="BT102" s="40"/>
      <c r="BU102" s="40"/>
      <c r="BV102" s="40"/>
    </row>
    <row r="103" spans="1:133">
      <c r="T103" s="40"/>
      <c r="U103" s="40"/>
      <c r="V103" s="40"/>
      <c r="W103" s="40"/>
      <c r="X103" s="40"/>
      <c r="Y103" s="40"/>
      <c r="Z103" s="40"/>
      <c r="AK103" s="40"/>
      <c r="AL103" s="40"/>
      <c r="AM103" s="40"/>
      <c r="AN103" s="40"/>
      <c r="AO103" s="40"/>
      <c r="AP103" s="40"/>
      <c r="AQ103" s="40"/>
      <c r="BB103" s="40"/>
      <c r="BC103" s="40"/>
      <c r="BD103" s="40"/>
      <c r="BE103" s="40"/>
      <c r="BF103" s="40"/>
      <c r="BG103" s="40"/>
      <c r="BH103" s="40"/>
      <c r="BS103" s="40"/>
      <c r="BT103" s="40"/>
      <c r="BU103" s="40"/>
      <c r="BV103" s="40"/>
    </row>
    <row r="104" spans="1:133">
      <c r="T104" s="40"/>
      <c r="U104" s="40"/>
      <c r="V104" s="40"/>
      <c r="W104" s="40"/>
      <c r="X104" s="40"/>
      <c r="Y104" s="40"/>
      <c r="Z104" s="40"/>
      <c r="AK104" s="40"/>
      <c r="AL104" s="40"/>
      <c r="AM104" s="40"/>
      <c r="AN104" s="40"/>
      <c r="AO104" s="40"/>
      <c r="AP104" s="40"/>
      <c r="AQ104" s="40"/>
      <c r="BB104" s="40"/>
      <c r="BC104" s="40"/>
      <c r="BD104" s="40"/>
      <c r="BE104" s="40"/>
      <c r="BF104" s="40"/>
      <c r="BG104" s="40"/>
      <c r="BH104" s="40"/>
      <c r="BS104" s="40"/>
      <c r="BT104" s="40"/>
      <c r="BU104" s="40"/>
      <c r="BV104" s="40"/>
    </row>
    <row r="105" spans="1:133">
      <c r="T105" s="40"/>
      <c r="U105" s="40"/>
      <c r="V105" s="40"/>
      <c r="W105" s="40"/>
      <c r="X105" s="40"/>
      <c r="Y105" s="40"/>
      <c r="Z105" s="40"/>
      <c r="AK105" s="40"/>
      <c r="AL105" s="40"/>
      <c r="AM105" s="40"/>
      <c r="AN105" s="40"/>
      <c r="AO105" s="40"/>
      <c r="AP105" s="40"/>
      <c r="AQ105" s="40"/>
      <c r="BB105" s="40"/>
      <c r="BC105" s="40"/>
      <c r="BD105" s="40"/>
      <c r="BE105" s="40"/>
      <c r="BF105" s="40"/>
      <c r="BG105" s="40"/>
      <c r="BH105" s="40"/>
      <c r="BS105" s="40"/>
      <c r="BT105" s="40"/>
      <c r="BU105" s="40"/>
      <c r="BV105" s="40"/>
    </row>
    <row r="106" spans="1:133">
      <c r="T106" s="40"/>
      <c r="U106" s="40"/>
      <c r="V106" s="40"/>
      <c r="W106" s="40"/>
      <c r="X106" s="40"/>
      <c r="Y106" s="40"/>
      <c r="Z106" s="40"/>
      <c r="AK106" s="40"/>
      <c r="AL106" s="40"/>
      <c r="AM106" s="40"/>
      <c r="AN106" s="40"/>
      <c r="AO106" s="40"/>
      <c r="AP106" s="40"/>
      <c r="AQ106" s="40"/>
      <c r="BB106" s="40"/>
      <c r="BC106" s="40"/>
      <c r="BD106" s="40"/>
      <c r="BE106" s="40"/>
      <c r="BF106" s="40"/>
      <c r="BG106" s="40"/>
      <c r="BH106" s="40"/>
      <c r="BS106" s="40"/>
      <c r="BT106" s="40"/>
      <c r="BU106" s="40"/>
      <c r="BV106" s="40"/>
    </row>
    <row r="107" spans="1:133" ht="18">
      <c r="B107" s="19" t="s">
        <v>654</v>
      </c>
      <c r="C107" s="862"/>
      <c r="D107" s="862"/>
      <c r="E107" s="862"/>
      <c r="T107" s="40"/>
      <c r="U107" s="40"/>
      <c r="V107" s="40"/>
      <c r="W107" s="40"/>
      <c r="X107" s="40"/>
      <c r="Y107" s="40"/>
      <c r="Z107" s="40"/>
      <c r="AK107" s="40"/>
      <c r="AL107" s="40"/>
      <c r="AM107" s="40"/>
      <c r="AN107" s="40"/>
      <c r="AO107" s="40"/>
      <c r="AP107" s="40"/>
      <c r="AQ107" s="40"/>
      <c r="BB107" s="40"/>
      <c r="BC107" s="40"/>
      <c r="BD107" s="40"/>
      <c r="BE107" s="40"/>
      <c r="BF107" s="40"/>
      <c r="BG107" s="40"/>
      <c r="BH107" s="40"/>
      <c r="BS107" s="40"/>
      <c r="BT107" s="40"/>
      <c r="BU107" s="40"/>
      <c r="BV107" s="40"/>
    </row>
    <row r="108" spans="1:133" ht="13.5" thickBot="1">
      <c r="T108" s="40"/>
      <c r="U108" s="40"/>
      <c r="V108" s="40"/>
      <c r="W108" s="40"/>
      <c r="X108" s="40"/>
      <c r="Y108" s="40"/>
      <c r="Z108" s="40"/>
      <c r="AK108" s="40"/>
      <c r="AL108" s="40"/>
      <c r="AN108" s="40"/>
      <c r="AO108" s="40"/>
      <c r="AP108" s="40"/>
      <c r="AQ108" s="40"/>
      <c r="BB108" s="40"/>
      <c r="BC108" s="40"/>
      <c r="BD108" s="40"/>
      <c r="BE108" s="40"/>
      <c r="BF108" s="40"/>
      <c r="BG108" s="40"/>
      <c r="BH108" s="40"/>
      <c r="BS108" s="40"/>
      <c r="BT108" s="40"/>
      <c r="BU108" s="40"/>
      <c r="BV108" s="40"/>
    </row>
    <row r="109" spans="1:133" s="43" customFormat="1" ht="15.75" customHeight="1" thickBot="1">
      <c r="A109" s="199"/>
      <c r="B109" s="199"/>
      <c r="C109" s="1758" t="s">
        <v>700</v>
      </c>
      <c r="D109" s="1703"/>
      <c r="E109" s="1703"/>
      <c r="F109" s="1703"/>
      <c r="G109" s="1703"/>
      <c r="H109" s="1703"/>
      <c r="I109" s="1703"/>
      <c r="J109" s="1703"/>
      <c r="K109" s="1703"/>
      <c r="L109" s="1703"/>
      <c r="M109" s="1759"/>
      <c r="N109" s="22"/>
      <c r="O109" s="1758" t="s">
        <v>268</v>
      </c>
      <c r="P109" s="1703"/>
      <c r="Q109" s="1703"/>
      <c r="R109" s="1703"/>
      <c r="S109" s="1703"/>
      <c r="T109" s="1703"/>
      <c r="U109" s="1703"/>
      <c r="V109" s="1703"/>
      <c r="W109" s="1703"/>
      <c r="X109" s="1703"/>
      <c r="Y109" s="1759"/>
      <c r="Z109" s="22"/>
      <c r="AA109" s="1758" t="s">
        <v>269</v>
      </c>
      <c r="AB109" s="1703"/>
      <c r="AC109" s="1703"/>
      <c r="AD109" s="1703"/>
      <c r="AE109" s="1703"/>
      <c r="AF109" s="1703"/>
      <c r="AG109" s="1703"/>
      <c r="AH109" s="1703"/>
      <c r="AI109" s="1703"/>
      <c r="AJ109" s="1703"/>
      <c r="AK109" s="1759"/>
      <c r="AL109" s="40"/>
      <c r="AM109" s="1758" t="s">
        <v>270</v>
      </c>
      <c r="AN109" s="1703"/>
      <c r="AO109" s="1703"/>
      <c r="AP109" s="1703"/>
      <c r="AQ109" s="1703"/>
      <c r="AR109" s="1703"/>
      <c r="AS109" s="1703"/>
      <c r="AT109" s="1703"/>
      <c r="AU109" s="1703"/>
      <c r="AV109" s="1703"/>
      <c r="AW109" s="1759"/>
      <c r="AY109" s="1758" t="s">
        <v>271</v>
      </c>
      <c r="AZ109" s="1703"/>
      <c r="BA109" s="1703"/>
      <c r="BB109" s="1703"/>
      <c r="BC109" s="1703"/>
      <c r="BD109" s="1703"/>
      <c r="BE109" s="1703"/>
      <c r="BF109" s="1703"/>
      <c r="BG109" s="1703"/>
      <c r="BH109" s="1703"/>
      <c r="BI109" s="1759"/>
      <c r="BK109" s="1747"/>
      <c r="BL109" s="1747"/>
      <c r="BM109" s="1747"/>
      <c r="BN109" s="1747"/>
      <c r="BO109" s="1747"/>
      <c r="BP109" s="1747"/>
      <c r="BQ109" s="1747"/>
      <c r="BR109" s="1747"/>
      <c r="BS109" s="1747"/>
      <c r="BT109" s="1747"/>
      <c r="BU109" s="1747"/>
      <c r="BV109" s="206"/>
      <c r="BW109" s="1747"/>
      <c r="BX109" s="1747"/>
      <c r="BY109" s="1747"/>
      <c r="BZ109" s="1747"/>
      <c r="CA109" s="1747"/>
      <c r="CB109" s="1747"/>
      <c r="CC109" s="1747"/>
      <c r="CD109" s="1747"/>
      <c r="CE109" s="1747"/>
      <c r="CF109" s="1747"/>
      <c r="CG109" s="1747"/>
      <c r="CH109" s="206"/>
      <c r="CI109" s="1747"/>
      <c r="CJ109" s="1747"/>
      <c r="CK109" s="1747"/>
      <c r="CL109" s="1747"/>
      <c r="CM109" s="1747"/>
      <c r="CN109" s="1747"/>
      <c r="CO109" s="1747"/>
      <c r="CP109" s="1747"/>
      <c r="CQ109" s="1747"/>
      <c r="CR109" s="1747"/>
      <c r="CS109" s="1747"/>
      <c r="CT109" s="206"/>
      <c r="CU109" s="1747"/>
      <c r="CV109" s="1747"/>
      <c r="CW109" s="1747"/>
      <c r="CX109" s="1747"/>
      <c r="CY109" s="1747"/>
      <c r="CZ109" s="1747"/>
      <c r="DA109" s="1747"/>
      <c r="DB109" s="1747"/>
      <c r="DC109" s="1747"/>
      <c r="DD109" s="1747"/>
      <c r="DE109" s="1747"/>
      <c r="DF109" s="206"/>
      <c r="DG109" s="1747"/>
      <c r="DH109" s="1747"/>
      <c r="DI109" s="1747"/>
      <c r="DJ109" s="1747"/>
      <c r="DK109" s="1747"/>
      <c r="DL109" s="1747"/>
      <c r="DM109" s="1747"/>
      <c r="DN109" s="1747"/>
      <c r="DO109" s="1747"/>
      <c r="DP109" s="1747"/>
      <c r="DQ109" s="1747"/>
      <c r="DR109" s="206"/>
      <c r="DS109" s="1747"/>
      <c r="DT109" s="1747"/>
      <c r="DU109" s="1747"/>
      <c r="DV109" s="1747"/>
      <c r="DW109" s="1747"/>
      <c r="DX109" s="1747"/>
      <c r="DY109" s="1747"/>
      <c r="DZ109" s="1747"/>
      <c r="EA109" s="1747"/>
      <c r="EB109" s="1747"/>
      <c r="EC109" s="1747"/>
    </row>
    <row r="110" spans="1:133" ht="13.5" thickBot="1">
      <c r="O110" s="40"/>
      <c r="P110" s="40"/>
      <c r="Q110" s="40"/>
      <c r="R110" s="40"/>
      <c r="S110" s="40"/>
      <c r="T110" s="40"/>
      <c r="U110" s="40"/>
      <c r="AF110" s="40"/>
      <c r="AG110" s="40"/>
      <c r="AH110" s="40"/>
      <c r="AI110" s="40"/>
      <c r="AJ110" s="40"/>
      <c r="AK110" s="40"/>
      <c r="AL110" s="40"/>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row>
    <row r="111" spans="1:133" s="457" customFormat="1" ht="45.75" customHeight="1" thickBot="1">
      <c r="B111" s="894" t="s">
        <v>587</v>
      </c>
      <c r="C111" s="1744" t="s">
        <v>363</v>
      </c>
      <c r="D111" s="1745"/>
      <c r="E111" s="1745"/>
      <c r="F111" s="1746"/>
      <c r="G111" s="1744" t="s">
        <v>701</v>
      </c>
      <c r="H111" s="1746"/>
      <c r="I111" s="1744" t="s">
        <v>368</v>
      </c>
      <c r="J111" s="1746"/>
      <c r="K111" s="895" t="s">
        <v>364</v>
      </c>
      <c r="L111" s="895" t="s">
        <v>365</v>
      </c>
      <c r="M111" s="896" t="s">
        <v>879</v>
      </c>
      <c r="N111" s="338"/>
      <c r="O111" s="1744" t="s">
        <v>363</v>
      </c>
      <c r="P111" s="1745"/>
      <c r="Q111" s="1745"/>
      <c r="R111" s="1746"/>
      <c r="S111" s="1744" t="s">
        <v>701</v>
      </c>
      <c r="T111" s="1746"/>
      <c r="U111" s="1744" t="s">
        <v>368</v>
      </c>
      <c r="V111" s="1746"/>
      <c r="W111" s="895" t="s">
        <v>364</v>
      </c>
      <c r="X111" s="895" t="s">
        <v>365</v>
      </c>
      <c r="Y111" s="896" t="s">
        <v>879</v>
      </c>
      <c r="Z111" s="338"/>
      <c r="AA111" s="1744" t="s">
        <v>363</v>
      </c>
      <c r="AB111" s="1745"/>
      <c r="AC111" s="1745"/>
      <c r="AD111" s="1746"/>
      <c r="AE111" s="1744" t="s">
        <v>701</v>
      </c>
      <c r="AF111" s="1746"/>
      <c r="AG111" s="1744" t="s">
        <v>368</v>
      </c>
      <c r="AH111" s="1746"/>
      <c r="AI111" s="895" t="s">
        <v>364</v>
      </c>
      <c r="AJ111" s="895" t="s">
        <v>365</v>
      </c>
      <c r="AK111" s="896" t="s">
        <v>879</v>
      </c>
      <c r="AL111" s="458"/>
      <c r="AM111" s="1744" t="s">
        <v>363</v>
      </c>
      <c r="AN111" s="1745"/>
      <c r="AO111" s="1745"/>
      <c r="AP111" s="1746"/>
      <c r="AQ111" s="1744" t="s">
        <v>701</v>
      </c>
      <c r="AR111" s="1746"/>
      <c r="AS111" s="1744" t="s">
        <v>368</v>
      </c>
      <c r="AT111" s="1746"/>
      <c r="AU111" s="895" t="s">
        <v>364</v>
      </c>
      <c r="AV111" s="895" t="s">
        <v>365</v>
      </c>
      <c r="AW111" s="896" t="s">
        <v>879</v>
      </c>
      <c r="AX111" s="338"/>
      <c r="AY111" s="1744" t="s">
        <v>363</v>
      </c>
      <c r="AZ111" s="1745"/>
      <c r="BA111" s="1745"/>
      <c r="BB111" s="1746"/>
      <c r="BC111" s="1744" t="s">
        <v>701</v>
      </c>
      <c r="BD111" s="1746"/>
      <c r="BE111" s="1744" t="s">
        <v>368</v>
      </c>
      <c r="BF111" s="1746"/>
      <c r="BG111" s="895" t="s">
        <v>364</v>
      </c>
      <c r="BH111" s="895" t="s">
        <v>365</v>
      </c>
      <c r="BI111" s="896" t="s">
        <v>879</v>
      </c>
      <c r="BJ111" s="338"/>
      <c r="BK111" s="1743"/>
      <c r="BL111" s="1743"/>
      <c r="BM111" s="1743"/>
      <c r="BN111" s="1743"/>
      <c r="BO111" s="1743"/>
      <c r="BP111" s="1743"/>
      <c r="BQ111" s="1743"/>
      <c r="BR111" s="1743"/>
      <c r="BS111" s="979"/>
      <c r="BT111" s="979"/>
      <c r="BU111" s="979"/>
      <c r="BV111" s="980"/>
      <c r="BW111" s="1743"/>
      <c r="BX111" s="1743"/>
      <c r="BY111" s="1743"/>
      <c r="BZ111" s="1743"/>
      <c r="CA111" s="1743"/>
      <c r="CB111" s="1743"/>
      <c r="CC111" s="1743"/>
      <c r="CD111" s="1743"/>
      <c r="CE111" s="979"/>
      <c r="CF111" s="979"/>
      <c r="CG111" s="979"/>
      <c r="CH111" s="980"/>
      <c r="CI111" s="1743"/>
      <c r="CJ111" s="1743"/>
      <c r="CK111" s="1743"/>
      <c r="CL111" s="1743"/>
      <c r="CM111" s="1743"/>
      <c r="CN111" s="1743"/>
      <c r="CO111" s="1743"/>
      <c r="CP111" s="1743"/>
      <c r="CQ111" s="979"/>
      <c r="CR111" s="979"/>
      <c r="CS111" s="979"/>
      <c r="CT111" s="980"/>
      <c r="CU111" s="1743"/>
      <c r="CV111" s="1743"/>
      <c r="CW111" s="1743"/>
      <c r="CX111" s="1743"/>
      <c r="CY111" s="1743"/>
      <c r="CZ111" s="1743"/>
      <c r="DA111" s="1743"/>
      <c r="DB111" s="1743"/>
      <c r="DC111" s="979"/>
      <c r="DD111" s="979"/>
      <c r="DE111" s="979"/>
      <c r="DF111" s="980"/>
      <c r="DG111" s="1743"/>
      <c r="DH111" s="1743"/>
      <c r="DI111" s="1743"/>
      <c r="DJ111" s="1743"/>
      <c r="DK111" s="1743"/>
      <c r="DL111" s="1743"/>
      <c r="DM111" s="1743"/>
      <c r="DN111" s="1743"/>
      <c r="DO111" s="979"/>
      <c r="DP111" s="979"/>
      <c r="DQ111" s="979"/>
      <c r="DR111" s="980"/>
      <c r="DS111" s="1743"/>
      <c r="DT111" s="1743"/>
      <c r="DU111" s="1743"/>
      <c r="DV111" s="1743"/>
      <c r="DW111" s="1743"/>
      <c r="DX111" s="1743"/>
      <c r="DY111" s="1743"/>
      <c r="DZ111" s="1743"/>
      <c r="EA111" s="979"/>
      <c r="EB111" s="979"/>
      <c r="EC111" s="979"/>
    </row>
    <row r="112" spans="1:133" s="457" customFormat="1" ht="42.75" customHeight="1">
      <c r="B112" s="894" t="s">
        <v>452</v>
      </c>
      <c r="C112" s="897" t="s">
        <v>692</v>
      </c>
      <c r="D112" s="898" t="s">
        <v>362</v>
      </c>
      <c r="E112" s="898" t="s">
        <v>702</v>
      </c>
      <c r="F112" s="899" t="s">
        <v>366</v>
      </c>
      <c r="G112" s="897" t="s">
        <v>461</v>
      </c>
      <c r="H112" s="899" t="s">
        <v>454</v>
      </c>
      <c r="I112" s="900" t="s">
        <v>455</v>
      </c>
      <c r="J112" s="901" t="s">
        <v>454</v>
      </c>
      <c r="K112" s="895" t="s">
        <v>456</v>
      </c>
      <c r="L112" s="895" t="s">
        <v>456</v>
      </c>
      <c r="M112" s="896" t="s">
        <v>456</v>
      </c>
      <c r="N112" s="338"/>
      <c r="O112" s="897" t="s">
        <v>692</v>
      </c>
      <c r="P112" s="898" t="s">
        <v>362</v>
      </c>
      <c r="Q112" s="898" t="s">
        <v>702</v>
      </c>
      <c r="R112" s="899" t="s">
        <v>366</v>
      </c>
      <c r="S112" s="897" t="s">
        <v>461</v>
      </c>
      <c r="T112" s="899" t="s">
        <v>454</v>
      </c>
      <c r="U112" s="900" t="s">
        <v>455</v>
      </c>
      <c r="V112" s="901" t="s">
        <v>454</v>
      </c>
      <c r="W112" s="895" t="s">
        <v>456</v>
      </c>
      <c r="X112" s="895" t="s">
        <v>456</v>
      </c>
      <c r="Y112" s="896" t="s">
        <v>456</v>
      </c>
      <c r="Z112" s="338"/>
      <c r="AA112" s="897" t="s">
        <v>692</v>
      </c>
      <c r="AB112" s="898" t="s">
        <v>362</v>
      </c>
      <c r="AC112" s="898" t="s">
        <v>702</v>
      </c>
      <c r="AD112" s="899" t="s">
        <v>366</v>
      </c>
      <c r="AE112" s="897" t="s">
        <v>461</v>
      </c>
      <c r="AF112" s="899" t="s">
        <v>454</v>
      </c>
      <c r="AG112" s="900" t="s">
        <v>455</v>
      </c>
      <c r="AH112" s="901" t="s">
        <v>454</v>
      </c>
      <c r="AI112" s="895" t="s">
        <v>456</v>
      </c>
      <c r="AJ112" s="895" t="s">
        <v>456</v>
      </c>
      <c r="AK112" s="896" t="s">
        <v>456</v>
      </c>
      <c r="AL112" s="458"/>
      <c r="AM112" s="897" t="s">
        <v>692</v>
      </c>
      <c r="AN112" s="898" t="s">
        <v>362</v>
      </c>
      <c r="AO112" s="898" t="s">
        <v>702</v>
      </c>
      <c r="AP112" s="899" t="s">
        <v>366</v>
      </c>
      <c r="AQ112" s="897" t="s">
        <v>461</v>
      </c>
      <c r="AR112" s="899" t="s">
        <v>454</v>
      </c>
      <c r="AS112" s="900" t="s">
        <v>455</v>
      </c>
      <c r="AT112" s="901" t="s">
        <v>454</v>
      </c>
      <c r="AU112" s="895" t="s">
        <v>456</v>
      </c>
      <c r="AV112" s="895" t="s">
        <v>456</v>
      </c>
      <c r="AW112" s="896" t="s">
        <v>456</v>
      </c>
      <c r="AX112" s="338"/>
      <c r="AY112" s="897" t="s">
        <v>692</v>
      </c>
      <c r="AZ112" s="898" t="s">
        <v>362</v>
      </c>
      <c r="BA112" s="898" t="s">
        <v>702</v>
      </c>
      <c r="BB112" s="899" t="s">
        <v>366</v>
      </c>
      <c r="BC112" s="897" t="s">
        <v>461</v>
      </c>
      <c r="BD112" s="899" t="s">
        <v>454</v>
      </c>
      <c r="BE112" s="900" t="s">
        <v>455</v>
      </c>
      <c r="BF112" s="901" t="s">
        <v>454</v>
      </c>
      <c r="BG112" s="895" t="s">
        <v>456</v>
      </c>
      <c r="BH112" s="895" t="s">
        <v>456</v>
      </c>
      <c r="BI112" s="896" t="s">
        <v>456</v>
      </c>
      <c r="BJ112" s="338"/>
      <c r="BK112" s="979"/>
      <c r="BL112" s="979"/>
      <c r="BM112" s="979"/>
      <c r="BN112" s="979"/>
      <c r="BO112" s="979"/>
      <c r="BP112" s="979"/>
      <c r="BQ112" s="979"/>
      <c r="BR112" s="979"/>
      <c r="BS112" s="979"/>
      <c r="BT112" s="979"/>
      <c r="BU112" s="979"/>
      <c r="BV112" s="980"/>
      <c r="BW112" s="979"/>
      <c r="BX112" s="979"/>
      <c r="BY112" s="979"/>
      <c r="BZ112" s="979"/>
      <c r="CA112" s="979"/>
      <c r="CB112" s="979"/>
      <c r="CC112" s="979"/>
      <c r="CD112" s="979"/>
      <c r="CE112" s="979"/>
      <c r="CF112" s="979"/>
      <c r="CG112" s="979"/>
      <c r="CH112" s="980"/>
      <c r="CI112" s="979"/>
      <c r="CJ112" s="979"/>
      <c r="CK112" s="979"/>
      <c r="CL112" s="979"/>
      <c r="CM112" s="979"/>
      <c r="CN112" s="979"/>
      <c r="CO112" s="979"/>
      <c r="CP112" s="979"/>
      <c r="CQ112" s="979"/>
      <c r="CR112" s="979"/>
      <c r="CS112" s="979"/>
      <c r="CT112" s="980"/>
      <c r="CU112" s="979"/>
      <c r="CV112" s="979"/>
      <c r="CW112" s="979"/>
      <c r="CX112" s="979"/>
      <c r="CY112" s="979"/>
      <c r="CZ112" s="979"/>
      <c r="DA112" s="979"/>
      <c r="DB112" s="979"/>
      <c r="DC112" s="979"/>
      <c r="DD112" s="979"/>
      <c r="DE112" s="979"/>
      <c r="DF112" s="980"/>
      <c r="DG112" s="979"/>
      <c r="DH112" s="979"/>
      <c r="DI112" s="979"/>
      <c r="DJ112" s="979"/>
      <c r="DK112" s="979"/>
      <c r="DL112" s="979"/>
      <c r="DM112" s="979"/>
      <c r="DN112" s="979"/>
      <c r="DO112" s="979"/>
      <c r="DP112" s="979"/>
      <c r="DQ112" s="979"/>
      <c r="DR112" s="980"/>
      <c r="DS112" s="979"/>
      <c r="DT112" s="979"/>
      <c r="DU112" s="979"/>
      <c r="DV112" s="979"/>
      <c r="DW112" s="979"/>
      <c r="DX112" s="979"/>
      <c r="DY112" s="979"/>
      <c r="DZ112" s="979"/>
      <c r="EA112" s="979"/>
      <c r="EB112" s="979"/>
      <c r="EC112" s="979"/>
    </row>
    <row r="113" spans="2:133" s="1" customFormat="1" ht="15">
      <c r="B113" s="231" t="s">
        <v>457</v>
      </c>
      <c r="C113" s="1466"/>
      <c r="D113" s="1467"/>
      <c r="E113" s="1467" t="e">
        <f>D113/C113</f>
        <v>#DIV/0!</v>
      </c>
      <c r="F113" s="1468"/>
      <c r="G113" s="1487"/>
      <c r="H113" s="1468"/>
      <c r="I113" s="1470"/>
      <c r="J113" s="1470"/>
      <c r="K113" s="1229"/>
      <c r="L113" s="1452"/>
      <c r="M113" s="1452"/>
      <c r="O113" s="1466"/>
      <c r="P113" s="1467"/>
      <c r="Q113" s="1467" t="e">
        <f>P113/O113</f>
        <v>#DIV/0!</v>
      </c>
      <c r="R113" s="1468"/>
      <c r="S113" s="1487"/>
      <c r="T113" s="1468"/>
      <c r="U113" s="1470"/>
      <c r="V113" s="1470"/>
      <c r="W113" s="1229"/>
      <c r="X113" s="1452"/>
      <c r="Y113" s="1452"/>
      <c r="AA113" s="1466"/>
      <c r="AB113" s="1467"/>
      <c r="AC113" s="1467" t="e">
        <f>AB113/AA113</f>
        <v>#DIV/0!</v>
      </c>
      <c r="AD113" s="1468"/>
      <c r="AE113" s="1487"/>
      <c r="AF113" s="1468"/>
      <c r="AG113" s="1470"/>
      <c r="AH113" s="1470"/>
      <c r="AI113" s="1229"/>
      <c r="AJ113" s="1452"/>
      <c r="AK113" s="1452"/>
      <c r="AL113" s="40"/>
      <c r="AM113" s="1466"/>
      <c r="AN113" s="1467"/>
      <c r="AO113" s="1467" t="e">
        <f>AN113/AM113</f>
        <v>#DIV/0!</v>
      </c>
      <c r="AP113" s="1468"/>
      <c r="AQ113" s="1487"/>
      <c r="AR113" s="1468"/>
      <c r="AS113" s="1470"/>
      <c r="AT113" s="1470"/>
      <c r="AU113" s="1229"/>
      <c r="AV113" s="1452"/>
      <c r="AW113" s="1452"/>
      <c r="AY113" s="1466"/>
      <c r="AZ113" s="1467"/>
      <c r="BA113" s="1467" t="e">
        <f>AZ113/AY113</f>
        <v>#DIV/0!</v>
      </c>
      <c r="BB113" s="1468"/>
      <c r="BC113" s="1487"/>
      <c r="BD113" s="1468"/>
      <c r="BE113" s="1470"/>
      <c r="BF113" s="1470"/>
      <c r="BG113" s="1229"/>
      <c r="BH113" s="1452"/>
      <c r="BI113" s="1452"/>
      <c r="BK113" s="981"/>
      <c r="BL113" s="981"/>
      <c r="BM113" s="981"/>
      <c r="BN113" s="982"/>
      <c r="BO113" s="982"/>
      <c r="BP113" s="982"/>
      <c r="BQ113" s="981"/>
      <c r="BR113" s="981"/>
      <c r="BS113" s="981"/>
      <c r="BT113" s="981"/>
      <c r="BU113" s="981"/>
      <c r="BV113" s="981"/>
      <c r="BW113" s="981"/>
      <c r="BX113" s="981"/>
      <c r="BY113" s="981"/>
      <c r="BZ113" s="982"/>
      <c r="CA113" s="982"/>
      <c r="CB113" s="982"/>
      <c r="CC113" s="981"/>
      <c r="CD113" s="981"/>
      <c r="CE113" s="981"/>
      <c r="CF113" s="981"/>
      <c r="CG113" s="981"/>
      <c r="CH113" s="981"/>
      <c r="CI113" s="981"/>
      <c r="CJ113" s="981"/>
      <c r="CK113" s="981"/>
      <c r="CL113" s="982"/>
      <c r="CM113" s="982"/>
      <c r="CN113" s="982"/>
      <c r="CO113" s="981"/>
      <c r="CP113" s="981"/>
      <c r="CQ113" s="981"/>
      <c r="CR113" s="981"/>
      <c r="CS113" s="981"/>
      <c r="CT113" s="981"/>
      <c r="CU113" s="981"/>
      <c r="CV113" s="981"/>
      <c r="CW113" s="981"/>
      <c r="CX113" s="982"/>
      <c r="CY113" s="982"/>
      <c r="CZ113" s="982"/>
      <c r="DA113" s="981"/>
      <c r="DB113" s="981"/>
      <c r="DC113" s="981"/>
      <c r="DD113" s="981"/>
      <c r="DE113" s="981"/>
      <c r="DF113" s="981"/>
      <c r="DG113" s="981"/>
      <c r="DH113" s="981"/>
      <c r="DI113" s="981"/>
      <c r="DJ113" s="982"/>
      <c r="DK113" s="982"/>
      <c r="DL113" s="982"/>
      <c r="DM113" s="981"/>
      <c r="DN113" s="981"/>
      <c r="DO113" s="981"/>
      <c r="DP113" s="981"/>
      <c r="DQ113" s="981"/>
      <c r="DR113" s="981"/>
      <c r="DS113" s="981"/>
      <c r="DT113" s="981"/>
      <c r="DU113" s="981"/>
      <c r="DV113" s="982"/>
      <c r="DW113" s="982"/>
      <c r="DX113" s="982"/>
      <c r="DY113" s="981"/>
      <c r="DZ113" s="981"/>
      <c r="EA113" s="981"/>
      <c r="EB113" s="981"/>
      <c r="EC113" s="981"/>
    </row>
    <row r="114" spans="2:133" s="1" customFormat="1" ht="15">
      <c r="B114" s="902" t="s">
        <v>458</v>
      </c>
      <c r="C114" s="1471"/>
      <c r="D114" s="1472"/>
      <c r="E114" s="1472" t="e">
        <f t="shared" ref="E114:E117" si="0">D114/C114</f>
        <v>#DIV/0!</v>
      </c>
      <c r="F114" s="1473"/>
      <c r="G114" s="1477"/>
      <c r="H114" s="1473"/>
      <c r="I114" s="1475"/>
      <c r="J114" s="1475"/>
      <c r="K114" s="1238"/>
      <c r="L114" s="1476"/>
      <c r="M114" s="1476"/>
      <c r="O114" s="1471"/>
      <c r="P114" s="1472"/>
      <c r="Q114" s="1472" t="e">
        <f t="shared" ref="Q114:Q117" si="1">P114/O114</f>
        <v>#DIV/0!</v>
      </c>
      <c r="R114" s="1473"/>
      <c r="S114" s="1477"/>
      <c r="T114" s="1473"/>
      <c r="U114" s="1475"/>
      <c r="V114" s="1475"/>
      <c r="W114" s="1238"/>
      <c r="X114" s="1476"/>
      <c r="Y114" s="1476"/>
      <c r="AA114" s="1471"/>
      <c r="AB114" s="1472"/>
      <c r="AC114" s="1472" t="e">
        <f t="shared" ref="AC114:AC117" si="2">AB114/AA114</f>
        <v>#DIV/0!</v>
      </c>
      <c r="AD114" s="1473"/>
      <c r="AE114" s="1477"/>
      <c r="AF114" s="1473"/>
      <c r="AG114" s="1475"/>
      <c r="AH114" s="1475"/>
      <c r="AI114" s="1238"/>
      <c r="AJ114" s="1476"/>
      <c r="AK114" s="1476"/>
      <c r="AM114" s="1471"/>
      <c r="AN114" s="1472"/>
      <c r="AO114" s="1472" t="e">
        <f t="shared" ref="AO114:AO117" si="3">AN114/AM114</f>
        <v>#DIV/0!</v>
      </c>
      <c r="AP114" s="1473"/>
      <c r="AQ114" s="1477"/>
      <c r="AR114" s="1473"/>
      <c r="AS114" s="1475"/>
      <c r="AT114" s="1475"/>
      <c r="AU114" s="1238"/>
      <c r="AV114" s="1476"/>
      <c r="AW114" s="1476"/>
      <c r="AY114" s="1471"/>
      <c r="AZ114" s="1472"/>
      <c r="BA114" s="1472" t="e">
        <f t="shared" ref="BA114:BA117" si="4">AZ114/AY114</f>
        <v>#DIV/0!</v>
      </c>
      <c r="BB114" s="1473"/>
      <c r="BC114" s="1477"/>
      <c r="BD114" s="1473"/>
      <c r="BE114" s="1475"/>
      <c r="BF114" s="1475"/>
      <c r="BG114" s="1238"/>
      <c r="BH114" s="1476"/>
      <c r="BI114" s="1476"/>
      <c r="BK114" s="981"/>
      <c r="BL114" s="981"/>
      <c r="BM114" s="981"/>
      <c r="BN114" s="982"/>
      <c r="BO114" s="982"/>
      <c r="BP114" s="982"/>
      <c r="BQ114" s="981"/>
      <c r="BR114" s="981"/>
      <c r="BS114" s="981"/>
      <c r="BT114" s="981"/>
      <c r="BU114" s="981"/>
      <c r="BV114" s="981"/>
      <c r="BW114" s="981"/>
      <c r="BX114" s="981"/>
      <c r="BY114" s="981"/>
      <c r="BZ114" s="982"/>
      <c r="CA114" s="982"/>
      <c r="CB114" s="982"/>
      <c r="CC114" s="981"/>
      <c r="CD114" s="981"/>
      <c r="CE114" s="981"/>
      <c r="CF114" s="981"/>
      <c r="CG114" s="981"/>
      <c r="CH114" s="981"/>
      <c r="CI114" s="981"/>
      <c r="CJ114" s="981"/>
      <c r="CK114" s="981"/>
      <c r="CL114" s="982"/>
      <c r="CM114" s="982"/>
      <c r="CN114" s="982"/>
      <c r="CO114" s="981"/>
      <c r="CP114" s="981"/>
      <c r="CQ114" s="981"/>
      <c r="CR114" s="981"/>
      <c r="CS114" s="981"/>
      <c r="CT114" s="981"/>
      <c r="CU114" s="981"/>
      <c r="CV114" s="981"/>
      <c r="CW114" s="981"/>
      <c r="CX114" s="982"/>
      <c r="CY114" s="982"/>
      <c r="CZ114" s="982"/>
      <c r="DA114" s="981"/>
      <c r="DB114" s="981"/>
      <c r="DC114" s="981"/>
      <c r="DD114" s="981"/>
      <c r="DE114" s="981"/>
      <c r="DF114" s="981"/>
      <c r="DG114" s="981"/>
      <c r="DH114" s="981"/>
      <c r="DI114" s="981"/>
      <c r="DJ114" s="982"/>
      <c r="DK114" s="982"/>
      <c r="DL114" s="982"/>
      <c r="DM114" s="981"/>
      <c r="DN114" s="981"/>
      <c r="DO114" s="981"/>
      <c r="DP114" s="981"/>
      <c r="DQ114" s="981"/>
      <c r="DR114" s="981"/>
      <c r="DS114" s="981"/>
      <c r="DT114" s="981"/>
      <c r="DU114" s="981"/>
      <c r="DV114" s="982"/>
      <c r="DW114" s="982"/>
      <c r="DX114" s="982"/>
      <c r="DY114" s="981"/>
      <c r="DZ114" s="981"/>
      <c r="EA114" s="981"/>
      <c r="EB114" s="981"/>
      <c r="EC114" s="981"/>
    </row>
    <row r="115" spans="2:133" s="1" customFormat="1" ht="15">
      <c r="B115" s="902" t="s">
        <v>459</v>
      </c>
      <c r="C115" s="1477"/>
      <c r="D115" s="1478"/>
      <c r="E115" s="1478" t="e">
        <f t="shared" si="0"/>
        <v>#DIV/0!</v>
      </c>
      <c r="F115" s="1479"/>
      <c r="G115" s="1471"/>
      <c r="H115" s="1479"/>
      <c r="I115" s="1475"/>
      <c r="J115" s="1475"/>
      <c r="K115" s="1238"/>
      <c r="L115" s="1476"/>
      <c r="M115" s="1476"/>
      <c r="O115" s="1477"/>
      <c r="P115" s="1478"/>
      <c r="Q115" s="1478" t="e">
        <f t="shared" si="1"/>
        <v>#DIV/0!</v>
      </c>
      <c r="R115" s="1479"/>
      <c r="S115" s="1471"/>
      <c r="T115" s="1479"/>
      <c r="U115" s="1475"/>
      <c r="V115" s="1475"/>
      <c r="W115" s="1238"/>
      <c r="X115" s="1476"/>
      <c r="Y115" s="1476"/>
      <c r="AA115" s="1477"/>
      <c r="AB115" s="1478"/>
      <c r="AC115" s="1478" t="e">
        <f t="shared" si="2"/>
        <v>#DIV/0!</v>
      </c>
      <c r="AD115" s="1479"/>
      <c r="AE115" s="1471"/>
      <c r="AF115" s="1479"/>
      <c r="AG115" s="1475"/>
      <c r="AH115" s="1475"/>
      <c r="AI115" s="1238"/>
      <c r="AJ115" s="1476"/>
      <c r="AK115" s="1476"/>
      <c r="AM115" s="1477"/>
      <c r="AN115" s="1478"/>
      <c r="AO115" s="1478" t="e">
        <f t="shared" si="3"/>
        <v>#DIV/0!</v>
      </c>
      <c r="AP115" s="1479"/>
      <c r="AQ115" s="1471"/>
      <c r="AR115" s="1479"/>
      <c r="AS115" s="1475"/>
      <c r="AT115" s="1475"/>
      <c r="AU115" s="1238"/>
      <c r="AV115" s="1476"/>
      <c r="AW115" s="1476"/>
      <c r="AY115" s="1477"/>
      <c r="AZ115" s="1478"/>
      <c r="BA115" s="1478" t="e">
        <f t="shared" si="4"/>
        <v>#DIV/0!</v>
      </c>
      <c r="BB115" s="1479"/>
      <c r="BC115" s="1471"/>
      <c r="BD115" s="1479"/>
      <c r="BE115" s="1475"/>
      <c r="BF115" s="1475"/>
      <c r="BG115" s="1238"/>
      <c r="BH115" s="1476"/>
      <c r="BI115" s="1476"/>
      <c r="BK115" s="982"/>
      <c r="BL115" s="982"/>
      <c r="BM115" s="982"/>
      <c r="BN115" s="981"/>
      <c r="BO115" s="981"/>
      <c r="BP115" s="981"/>
      <c r="BQ115" s="981"/>
      <c r="BR115" s="981"/>
      <c r="BS115" s="981"/>
      <c r="BT115" s="981"/>
      <c r="BU115" s="981"/>
      <c r="BV115" s="981"/>
      <c r="BW115" s="982"/>
      <c r="BX115" s="982"/>
      <c r="BY115" s="982"/>
      <c r="BZ115" s="981"/>
      <c r="CA115" s="981"/>
      <c r="CB115" s="981"/>
      <c r="CC115" s="981"/>
      <c r="CD115" s="981"/>
      <c r="CE115" s="981"/>
      <c r="CF115" s="981"/>
      <c r="CG115" s="981"/>
      <c r="CH115" s="981"/>
      <c r="CI115" s="982"/>
      <c r="CJ115" s="982"/>
      <c r="CK115" s="982"/>
      <c r="CL115" s="981"/>
      <c r="CM115" s="981"/>
      <c r="CN115" s="981"/>
      <c r="CO115" s="981"/>
      <c r="CP115" s="981"/>
      <c r="CQ115" s="981"/>
      <c r="CR115" s="981"/>
      <c r="CS115" s="981"/>
      <c r="CT115" s="981"/>
      <c r="CU115" s="982"/>
      <c r="CV115" s="982"/>
      <c r="CW115" s="982"/>
      <c r="CX115" s="981"/>
      <c r="CY115" s="981"/>
      <c r="CZ115" s="981"/>
      <c r="DA115" s="981"/>
      <c r="DB115" s="981"/>
      <c r="DC115" s="981"/>
      <c r="DD115" s="981"/>
      <c r="DE115" s="981"/>
      <c r="DF115" s="981"/>
      <c r="DG115" s="982"/>
      <c r="DH115" s="982"/>
      <c r="DI115" s="982"/>
      <c r="DJ115" s="981"/>
      <c r="DK115" s="981"/>
      <c r="DL115" s="981"/>
      <c r="DM115" s="981"/>
      <c r="DN115" s="981"/>
      <c r="DO115" s="981"/>
      <c r="DP115" s="981"/>
      <c r="DQ115" s="981"/>
      <c r="DR115" s="981"/>
      <c r="DS115" s="982"/>
      <c r="DT115" s="982"/>
      <c r="DU115" s="982"/>
      <c r="DV115" s="981"/>
      <c r="DW115" s="981"/>
      <c r="DX115" s="981"/>
      <c r="DY115" s="981"/>
      <c r="DZ115" s="981"/>
      <c r="EA115" s="981"/>
      <c r="EB115" s="981"/>
      <c r="EC115" s="981"/>
    </row>
    <row r="116" spans="2:133" s="1" customFormat="1" ht="15">
      <c r="B116" s="902" t="s">
        <v>460</v>
      </c>
      <c r="C116" s="1477"/>
      <c r="D116" s="1478"/>
      <c r="E116" s="1478" t="e">
        <f t="shared" si="0"/>
        <v>#DIV/0!</v>
      </c>
      <c r="F116" s="1479"/>
      <c r="G116" s="1471"/>
      <c r="H116" s="1479"/>
      <c r="I116" s="1475"/>
      <c r="J116" s="1475"/>
      <c r="K116" s="1238"/>
      <c r="L116" s="1476"/>
      <c r="M116" s="1476"/>
      <c r="O116" s="1477"/>
      <c r="P116" s="1478"/>
      <c r="Q116" s="1478" t="e">
        <f t="shared" si="1"/>
        <v>#DIV/0!</v>
      </c>
      <c r="R116" s="1479"/>
      <c r="S116" s="1471"/>
      <c r="T116" s="1479"/>
      <c r="U116" s="1475"/>
      <c r="V116" s="1475"/>
      <c r="W116" s="1238"/>
      <c r="X116" s="1476"/>
      <c r="Y116" s="1476"/>
      <c r="AA116" s="1477"/>
      <c r="AB116" s="1478"/>
      <c r="AC116" s="1478" t="e">
        <f t="shared" si="2"/>
        <v>#DIV/0!</v>
      </c>
      <c r="AD116" s="1479"/>
      <c r="AE116" s="1471"/>
      <c r="AF116" s="1479"/>
      <c r="AG116" s="1475"/>
      <c r="AH116" s="1475"/>
      <c r="AI116" s="1238"/>
      <c r="AJ116" s="1476"/>
      <c r="AK116" s="1476"/>
      <c r="AM116" s="1477"/>
      <c r="AN116" s="1478"/>
      <c r="AO116" s="1478" t="e">
        <f t="shared" si="3"/>
        <v>#DIV/0!</v>
      </c>
      <c r="AP116" s="1479"/>
      <c r="AQ116" s="1471"/>
      <c r="AR116" s="1479"/>
      <c r="AS116" s="1475"/>
      <c r="AT116" s="1475"/>
      <c r="AU116" s="1238"/>
      <c r="AV116" s="1476"/>
      <c r="AW116" s="1476"/>
      <c r="AY116" s="1477"/>
      <c r="AZ116" s="1478"/>
      <c r="BA116" s="1478" t="e">
        <f t="shared" si="4"/>
        <v>#DIV/0!</v>
      </c>
      <c r="BB116" s="1479"/>
      <c r="BC116" s="1471"/>
      <c r="BD116" s="1479"/>
      <c r="BE116" s="1475"/>
      <c r="BF116" s="1475"/>
      <c r="BG116" s="1238"/>
      <c r="BH116" s="1476"/>
      <c r="BI116" s="1476"/>
      <c r="BK116" s="982"/>
      <c r="BL116" s="982"/>
      <c r="BM116" s="982"/>
      <c r="BN116" s="981"/>
      <c r="BO116" s="981"/>
      <c r="BP116" s="981"/>
      <c r="BQ116" s="981"/>
      <c r="BR116" s="981"/>
      <c r="BS116" s="981"/>
      <c r="BT116" s="981"/>
      <c r="BU116" s="981"/>
      <c r="BV116" s="981"/>
      <c r="BW116" s="982"/>
      <c r="BX116" s="982"/>
      <c r="BY116" s="982"/>
      <c r="BZ116" s="981"/>
      <c r="CA116" s="981"/>
      <c r="CB116" s="981"/>
      <c r="CC116" s="981"/>
      <c r="CD116" s="981"/>
      <c r="CE116" s="981"/>
      <c r="CF116" s="981"/>
      <c r="CG116" s="981"/>
      <c r="CH116" s="981"/>
      <c r="CI116" s="982"/>
      <c r="CJ116" s="982"/>
      <c r="CK116" s="982"/>
      <c r="CL116" s="981"/>
      <c r="CM116" s="981"/>
      <c r="CN116" s="981"/>
      <c r="CO116" s="981"/>
      <c r="CP116" s="981"/>
      <c r="CQ116" s="981"/>
      <c r="CR116" s="981"/>
      <c r="CS116" s="981"/>
      <c r="CT116" s="981"/>
      <c r="CU116" s="982"/>
      <c r="CV116" s="982"/>
      <c r="CW116" s="982"/>
      <c r="CX116" s="981"/>
      <c r="CY116" s="981"/>
      <c r="CZ116" s="981"/>
      <c r="DA116" s="981"/>
      <c r="DB116" s="981"/>
      <c r="DC116" s="981"/>
      <c r="DD116" s="981"/>
      <c r="DE116" s="981"/>
      <c r="DF116" s="981"/>
      <c r="DG116" s="982"/>
      <c r="DH116" s="982"/>
      <c r="DI116" s="982"/>
      <c r="DJ116" s="981"/>
      <c r="DK116" s="981"/>
      <c r="DL116" s="981"/>
      <c r="DM116" s="981"/>
      <c r="DN116" s="981"/>
      <c r="DO116" s="981"/>
      <c r="DP116" s="981"/>
      <c r="DQ116" s="981"/>
      <c r="DR116" s="981"/>
      <c r="DS116" s="982"/>
      <c r="DT116" s="982"/>
      <c r="DU116" s="982"/>
      <c r="DV116" s="981"/>
      <c r="DW116" s="981"/>
      <c r="DX116" s="981"/>
      <c r="DY116" s="981"/>
      <c r="DZ116" s="981"/>
      <c r="EA116" s="981"/>
      <c r="EB116" s="981"/>
      <c r="EC116" s="981"/>
    </row>
    <row r="117" spans="2:133" s="1" customFormat="1" ht="15.75" thickBot="1">
      <c r="B117" s="498" t="s">
        <v>463</v>
      </c>
      <c r="C117" s="1480"/>
      <c r="D117" s="1481"/>
      <c r="E117" s="1481" t="e">
        <f t="shared" si="0"/>
        <v>#DIV/0!</v>
      </c>
      <c r="F117" s="1482"/>
      <c r="G117" s="1484"/>
      <c r="H117" s="1482"/>
      <c r="I117" s="1483"/>
      <c r="J117" s="1483"/>
      <c r="K117" s="1239"/>
      <c r="L117" s="1459"/>
      <c r="M117" s="1459"/>
      <c r="O117" s="1480"/>
      <c r="P117" s="1481"/>
      <c r="Q117" s="1481" t="e">
        <f t="shared" si="1"/>
        <v>#DIV/0!</v>
      </c>
      <c r="R117" s="1482"/>
      <c r="S117" s="1484"/>
      <c r="T117" s="1482"/>
      <c r="U117" s="1483"/>
      <c r="V117" s="1483"/>
      <c r="W117" s="1239"/>
      <c r="X117" s="1459"/>
      <c r="Y117" s="1459"/>
      <c r="AA117" s="1480"/>
      <c r="AB117" s="1481"/>
      <c r="AC117" s="1481" t="e">
        <f t="shared" si="2"/>
        <v>#DIV/0!</v>
      </c>
      <c r="AD117" s="1482"/>
      <c r="AE117" s="1484"/>
      <c r="AF117" s="1482"/>
      <c r="AG117" s="1483"/>
      <c r="AH117" s="1483"/>
      <c r="AI117" s="1239"/>
      <c r="AJ117" s="1459"/>
      <c r="AK117" s="1459"/>
      <c r="AM117" s="1480"/>
      <c r="AN117" s="1481"/>
      <c r="AO117" s="1481" t="e">
        <f t="shared" si="3"/>
        <v>#DIV/0!</v>
      </c>
      <c r="AP117" s="1482"/>
      <c r="AQ117" s="1484"/>
      <c r="AR117" s="1482"/>
      <c r="AS117" s="1483"/>
      <c r="AT117" s="1483"/>
      <c r="AU117" s="1239"/>
      <c r="AV117" s="1459"/>
      <c r="AW117" s="1459"/>
      <c r="AY117" s="1480"/>
      <c r="AZ117" s="1481"/>
      <c r="BA117" s="1481" t="e">
        <f t="shared" si="4"/>
        <v>#DIV/0!</v>
      </c>
      <c r="BB117" s="1482"/>
      <c r="BC117" s="1484"/>
      <c r="BD117" s="1482"/>
      <c r="BE117" s="1483"/>
      <c r="BF117" s="1483"/>
      <c r="BG117" s="1239"/>
      <c r="BH117" s="1459"/>
      <c r="BI117" s="1459"/>
      <c r="BK117" s="982"/>
      <c r="BL117" s="982"/>
      <c r="BM117" s="982"/>
      <c r="BN117" s="981"/>
      <c r="BO117" s="981"/>
      <c r="BP117" s="981"/>
      <c r="BQ117" s="981"/>
      <c r="BR117" s="981"/>
      <c r="BS117" s="981"/>
      <c r="BT117" s="981"/>
      <c r="BU117" s="981"/>
      <c r="BV117" s="981"/>
      <c r="BW117" s="982"/>
      <c r="BX117" s="982"/>
      <c r="BY117" s="982"/>
      <c r="BZ117" s="981"/>
      <c r="CA117" s="981"/>
      <c r="CB117" s="981"/>
      <c r="CC117" s="981"/>
      <c r="CD117" s="981"/>
      <c r="CE117" s="981"/>
      <c r="CF117" s="981"/>
      <c r="CG117" s="981"/>
      <c r="CH117" s="981"/>
      <c r="CI117" s="982"/>
      <c r="CJ117" s="982"/>
      <c r="CK117" s="982"/>
      <c r="CL117" s="981"/>
      <c r="CM117" s="981"/>
      <c r="CN117" s="981"/>
      <c r="CO117" s="981"/>
      <c r="CP117" s="981"/>
      <c r="CQ117" s="981"/>
      <c r="CR117" s="981"/>
      <c r="CS117" s="981"/>
      <c r="CT117" s="981"/>
      <c r="CU117" s="982"/>
      <c r="CV117" s="982"/>
      <c r="CW117" s="982"/>
      <c r="CX117" s="981"/>
      <c r="CY117" s="981"/>
      <c r="CZ117" s="981"/>
      <c r="DA117" s="981"/>
      <c r="DB117" s="981"/>
      <c r="DC117" s="981"/>
      <c r="DD117" s="981"/>
      <c r="DE117" s="981"/>
      <c r="DF117" s="981"/>
      <c r="DG117" s="982"/>
      <c r="DH117" s="982"/>
      <c r="DI117" s="982"/>
      <c r="DJ117" s="981"/>
      <c r="DK117" s="981"/>
      <c r="DL117" s="981"/>
      <c r="DM117" s="981"/>
      <c r="DN117" s="981"/>
      <c r="DO117" s="981"/>
      <c r="DP117" s="981"/>
      <c r="DQ117" s="981"/>
      <c r="DR117" s="981"/>
      <c r="DS117" s="982"/>
      <c r="DT117" s="982"/>
      <c r="DU117" s="982"/>
      <c r="DV117" s="981"/>
      <c r="DW117" s="981"/>
      <c r="DX117" s="981"/>
      <c r="DY117" s="981"/>
      <c r="DZ117" s="981"/>
      <c r="EA117" s="981"/>
      <c r="EB117" s="981"/>
      <c r="EC117" s="981"/>
    </row>
  </sheetData>
  <mergeCells count="147">
    <mergeCell ref="CX54:DE54"/>
    <mergeCell ref="AJ8:AM8"/>
    <mergeCell ref="AO8:AR8"/>
    <mergeCell ref="AT8:AW8"/>
    <mergeCell ref="AY8:BB8"/>
    <mergeCell ref="BD8:BG8"/>
    <mergeCell ref="C51:J51"/>
    <mergeCell ref="L51:S51"/>
    <mergeCell ref="U51:AB51"/>
    <mergeCell ref="AD51:AK51"/>
    <mergeCell ref="AM51:AT51"/>
    <mergeCell ref="F8:I8"/>
    <mergeCell ref="K8:N8"/>
    <mergeCell ref="P8:S8"/>
    <mergeCell ref="U8:X8"/>
    <mergeCell ref="Z8:AC8"/>
    <mergeCell ref="AE8:AH8"/>
    <mergeCell ref="Z55:AA55"/>
    <mergeCell ref="AD55:AH55"/>
    <mergeCell ref="CX55:DB55"/>
    <mergeCell ref="DC55:DD55"/>
    <mergeCell ref="CB55:CC55"/>
    <mergeCell ref="CF55:CJ55"/>
    <mergeCell ref="CX51:DE51"/>
    <mergeCell ref="C54:J54"/>
    <mergeCell ref="L54:S54"/>
    <mergeCell ref="U54:AB54"/>
    <mergeCell ref="AD54:AK54"/>
    <mergeCell ref="AM54:AT54"/>
    <mergeCell ref="AV54:BC54"/>
    <mergeCell ref="BE54:BL54"/>
    <mergeCell ref="BN54:BU54"/>
    <mergeCell ref="BW54:CD54"/>
    <mergeCell ref="AV51:BC51"/>
    <mergeCell ref="BE51:BL51"/>
    <mergeCell ref="BN51:BU51"/>
    <mergeCell ref="BW51:CD51"/>
    <mergeCell ref="CF51:CM51"/>
    <mergeCell ref="CO51:CV51"/>
    <mergeCell ref="CF54:CM54"/>
    <mergeCell ref="CO54:CV54"/>
    <mergeCell ref="C79:J79"/>
    <mergeCell ref="L79:S79"/>
    <mergeCell ref="U79:AB79"/>
    <mergeCell ref="AD79:AK79"/>
    <mergeCell ref="AM79:AT79"/>
    <mergeCell ref="BJ55:BK55"/>
    <mergeCell ref="BN55:BR55"/>
    <mergeCell ref="BS55:BT55"/>
    <mergeCell ref="BW55:CA55"/>
    <mergeCell ref="AI55:AJ55"/>
    <mergeCell ref="AM55:AQ55"/>
    <mergeCell ref="AR55:AS55"/>
    <mergeCell ref="AV55:AZ55"/>
    <mergeCell ref="BA55:BB55"/>
    <mergeCell ref="BE55:BI55"/>
    <mergeCell ref="AV79:BC79"/>
    <mergeCell ref="BE79:BL79"/>
    <mergeCell ref="BN79:BU79"/>
    <mergeCell ref="BW79:CD79"/>
    <mergeCell ref="C55:G55"/>
    <mergeCell ref="H55:I55"/>
    <mergeCell ref="L55:P55"/>
    <mergeCell ref="Q55:R55"/>
    <mergeCell ref="U55:Y55"/>
    <mergeCell ref="CF79:CM79"/>
    <mergeCell ref="CO79:CV79"/>
    <mergeCell ref="CK55:CL55"/>
    <mergeCell ref="CO55:CS55"/>
    <mergeCell ref="CT55:CU55"/>
    <mergeCell ref="BE82:BL82"/>
    <mergeCell ref="BN82:BU82"/>
    <mergeCell ref="BW82:CD82"/>
    <mergeCell ref="CF82:CM82"/>
    <mergeCell ref="CO82:CV82"/>
    <mergeCell ref="AM82:AT82"/>
    <mergeCell ref="AV82:BC82"/>
    <mergeCell ref="C109:M109"/>
    <mergeCell ref="O109:Y109"/>
    <mergeCell ref="AA109:AK109"/>
    <mergeCell ref="AM109:AW109"/>
    <mergeCell ref="AY109:BI109"/>
    <mergeCell ref="BA83:BB83"/>
    <mergeCell ref="BE83:BI83"/>
    <mergeCell ref="C83:G83"/>
    <mergeCell ref="H83:I83"/>
    <mergeCell ref="L83:P83"/>
    <mergeCell ref="Q83:R83"/>
    <mergeCell ref="U83:Y83"/>
    <mergeCell ref="C82:J82"/>
    <mergeCell ref="L82:S82"/>
    <mergeCell ref="U82:AB82"/>
    <mergeCell ref="AD82:AK82"/>
    <mergeCell ref="BJ83:BK83"/>
    <mergeCell ref="BN83:BR83"/>
    <mergeCell ref="Z83:AA83"/>
    <mergeCell ref="AD83:AH83"/>
    <mergeCell ref="AI83:AJ83"/>
    <mergeCell ref="AM83:AQ83"/>
    <mergeCell ref="AR83:AS83"/>
    <mergeCell ref="AV83:AZ83"/>
    <mergeCell ref="BK109:BU109"/>
    <mergeCell ref="BS83:BT83"/>
    <mergeCell ref="BW109:CG109"/>
    <mergeCell ref="CI109:CS109"/>
    <mergeCell ref="CU109:DE109"/>
    <mergeCell ref="DG109:DQ109"/>
    <mergeCell ref="DS109:EC109"/>
    <mergeCell ref="CB83:CC83"/>
    <mergeCell ref="CF83:CJ83"/>
    <mergeCell ref="CK83:CL83"/>
    <mergeCell ref="CO83:CS83"/>
    <mergeCell ref="CT83:CU83"/>
    <mergeCell ref="BW83:CA83"/>
    <mergeCell ref="AA111:AD111"/>
    <mergeCell ref="AE111:AF111"/>
    <mergeCell ref="AG111:AH111"/>
    <mergeCell ref="AM111:AP111"/>
    <mergeCell ref="AQ111:AR111"/>
    <mergeCell ref="AS111:AT111"/>
    <mergeCell ref="C111:F111"/>
    <mergeCell ref="G111:H111"/>
    <mergeCell ref="I111:J111"/>
    <mergeCell ref="O111:R111"/>
    <mergeCell ref="S111:T111"/>
    <mergeCell ref="U111:V111"/>
    <mergeCell ref="BW111:BZ111"/>
    <mergeCell ref="CA111:CB111"/>
    <mergeCell ref="CC111:CD111"/>
    <mergeCell ref="CI111:CL111"/>
    <mergeCell ref="CM111:CN111"/>
    <mergeCell ref="CO111:CP111"/>
    <mergeCell ref="AY111:BB111"/>
    <mergeCell ref="BC111:BD111"/>
    <mergeCell ref="BE111:BF111"/>
    <mergeCell ref="BK111:BN111"/>
    <mergeCell ref="BO111:BP111"/>
    <mergeCell ref="BQ111:BR111"/>
    <mergeCell ref="DS111:DV111"/>
    <mergeCell ref="DW111:DX111"/>
    <mergeCell ref="DY111:DZ111"/>
    <mergeCell ref="CU111:CX111"/>
    <mergeCell ref="CY111:CZ111"/>
    <mergeCell ref="DA111:DB111"/>
    <mergeCell ref="DG111:DJ111"/>
    <mergeCell ref="DK111:DL111"/>
    <mergeCell ref="DM111:DN111"/>
  </mergeCells>
  <pageMargins left="0.70866141732283472" right="0.70866141732283472" top="0.74803149606299213" bottom="0.74803149606299213" header="0.31496062992125984" footer="0.31496062992125984"/>
  <pageSetup paperSize="8" scale="50"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EC42"/>
  <sheetViews>
    <sheetView showGridLines="0" view="pageBreakPreview" zoomScale="80" zoomScaleNormal="90" zoomScaleSheetLayoutView="80" workbookViewId="0">
      <selection activeCell="N36" sqref="N36"/>
    </sheetView>
  </sheetViews>
  <sheetFormatPr defaultColWidth="9.140625" defaultRowHeight="12.75"/>
  <cols>
    <col min="1" max="1" width="18.140625" style="59" customWidth="1"/>
    <col min="2" max="2" width="80.28515625" style="40" customWidth="1"/>
    <col min="3" max="9" width="12.5703125" style="40" customWidth="1"/>
    <col min="10" max="133" width="12.5703125" style="22" customWidth="1"/>
    <col min="134" max="16384" width="9.140625" style="22"/>
  </cols>
  <sheetData>
    <row r="1" spans="1:98" ht="24" customHeight="1">
      <c r="A1" s="38"/>
      <c r="B1" s="299" t="s">
        <v>44</v>
      </c>
      <c r="C1" s="389"/>
      <c r="D1" s="389"/>
      <c r="E1" s="389"/>
      <c r="F1" s="389"/>
      <c r="G1" s="389"/>
      <c r="H1" s="389"/>
      <c r="I1" s="389"/>
      <c r="J1" s="389"/>
      <c r="K1" s="391"/>
      <c r="L1" s="391"/>
      <c r="M1" s="391"/>
      <c r="N1" s="391"/>
      <c r="O1" s="391"/>
      <c r="P1" s="391"/>
      <c r="Q1" s="391"/>
      <c r="R1" s="391"/>
      <c r="S1" s="391"/>
      <c r="T1" s="391"/>
      <c r="U1" s="391"/>
      <c r="V1" s="391"/>
      <c r="W1" s="391"/>
      <c r="X1" s="391"/>
      <c r="Y1" s="391"/>
      <c r="Z1" s="391"/>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row>
    <row r="2" spans="1:98" ht="24" customHeight="1">
      <c r="A2" s="38"/>
      <c r="B2" s="279"/>
      <c r="C2" s="389"/>
      <c r="D2" s="389"/>
      <c r="E2" s="389"/>
      <c r="F2" s="389"/>
      <c r="G2" s="389"/>
      <c r="H2" s="389"/>
      <c r="I2" s="389"/>
      <c r="J2" s="389"/>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row>
    <row r="3" spans="1:98" ht="24" customHeight="1">
      <c r="A3" s="38"/>
      <c r="B3" s="299"/>
      <c r="C3" s="395"/>
      <c r="D3" s="395"/>
      <c r="E3" s="395"/>
      <c r="F3" s="395"/>
      <c r="G3" s="395"/>
      <c r="H3" s="395"/>
      <c r="I3" s="395"/>
      <c r="J3" s="395"/>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row>
    <row r="4" spans="1:98" ht="24" customHeight="1">
      <c r="A4" s="38"/>
      <c r="B4" s="356" t="s">
        <v>634</v>
      </c>
      <c r="C4" s="396"/>
      <c r="D4" s="396"/>
      <c r="E4" s="396"/>
      <c r="F4" s="396"/>
      <c r="G4" s="396"/>
      <c r="H4" s="396"/>
      <c r="I4" s="396"/>
      <c r="J4" s="396"/>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row>
    <row r="5" spans="1:98">
      <c r="A5" s="38"/>
      <c r="B5" s="38"/>
      <c r="C5" s="38"/>
      <c r="D5" s="38"/>
      <c r="E5" s="38"/>
      <c r="F5" s="38"/>
      <c r="G5" s="38"/>
      <c r="H5" s="38"/>
      <c r="I5" s="38"/>
      <c r="J5" s="38"/>
      <c r="K5" s="38"/>
      <c r="L5" s="38"/>
      <c r="M5" s="38"/>
      <c r="N5" s="38"/>
      <c r="O5" s="38"/>
      <c r="P5" s="38"/>
    </row>
    <row r="6" spans="1:98" ht="18">
      <c r="A6" s="38"/>
      <c r="B6" s="19" t="s">
        <v>655</v>
      </c>
      <c r="C6" s="862"/>
      <c r="D6" s="862"/>
      <c r="E6" s="862"/>
      <c r="F6" s="862"/>
      <c r="G6" s="862"/>
      <c r="H6" s="862"/>
      <c r="I6" s="862"/>
      <c r="J6" s="862"/>
      <c r="K6" s="318"/>
      <c r="L6" s="19"/>
    </row>
    <row r="7" spans="1:98">
      <c r="A7" s="38"/>
      <c r="B7" s="38"/>
      <c r="C7" s="38"/>
      <c r="D7" s="38"/>
      <c r="E7" s="38"/>
      <c r="F7" s="38"/>
      <c r="G7" s="38"/>
      <c r="H7" s="38"/>
      <c r="I7" s="38"/>
      <c r="J7" s="38"/>
    </row>
    <row r="8" spans="1:98" s="23" customFormat="1" ht="13.5" thickBot="1">
      <c r="A8" s="38"/>
      <c r="B8" s="59"/>
      <c r="C8" s="59"/>
      <c r="D8" s="59"/>
      <c r="E8" s="59"/>
      <c r="F8" s="59"/>
      <c r="G8" s="59"/>
      <c r="H8" s="59"/>
      <c r="I8" s="59"/>
      <c r="CM8" s="63"/>
      <c r="CN8" s="63"/>
      <c r="CO8" s="63"/>
      <c r="CP8" s="63"/>
      <c r="CQ8" s="63"/>
      <c r="CR8" s="63"/>
      <c r="CS8" s="63"/>
      <c r="CT8" s="63"/>
    </row>
    <row r="9" spans="1:98" s="205" customFormat="1" ht="15.75" customHeight="1">
      <c r="A9" s="68"/>
      <c r="B9" s="206"/>
      <c r="C9" s="1766" t="s">
        <v>700</v>
      </c>
      <c r="D9" s="1767"/>
      <c r="E9" s="1767"/>
      <c r="F9" s="1767"/>
      <c r="G9" s="1767"/>
      <c r="H9" s="1767"/>
      <c r="I9" s="1767"/>
      <c r="J9" s="1768"/>
      <c r="K9" s="1766" t="s">
        <v>268</v>
      </c>
      <c r="L9" s="1767"/>
      <c r="M9" s="1767"/>
      <c r="N9" s="1767"/>
      <c r="O9" s="1767"/>
      <c r="P9" s="1767"/>
      <c r="Q9" s="1767"/>
      <c r="R9" s="1768"/>
      <c r="S9" s="1766" t="s">
        <v>269</v>
      </c>
      <c r="T9" s="1767"/>
      <c r="U9" s="1767"/>
      <c r="V9" s="1767"/>
      <c r="W9" s="1767"/>
      <c r="X9" s="1767"/>
      <c r="Y9" s="1767"/>
      <c r="Z9" s="1768"/>
      <c r="AA9" s="1766" t="s">
        <v>270</v>
      </c>
      <c r="AB9" s="1767"/>
      <c r="AC9" s="1767"/>
      <c r="AD9" s="1767"/>
      <c r="AE9" s="1767"/>
      <c r="AF9" s="1767"/>
      <c r="AG9" s="1767"/>
      <c r="AH9" s="1768"/>
      <c r="AI9" s="1766" t="s">
        <v>271</v>
      </c>
      <c r="AJ9" s="1767"/>
      <c r="AK9" s="1767"/>
      <c r="AL9" s="1767"/>
      <c r="AM9" s="1767"/>
      <c r="AN9" s="1767"/>
      <c r="AO9" s="1767"/>
      <c r="AP9" s="1768"/>
      <c r="AQ9" s="1760"/>
      <c r="AR9" s="1760"/>
      <c r="AS9" s="1760"/>
      <c r="AT9" s="1760"/>
      <c r="AU9" s="1760"/>
      <c r="AV9" s="1760"/>
      <c r="AW9" s="1760"/>
      <c r="AX9" s="1760"/>
      <c r="AY9" s="1760"/>
      <c r="AZ9" s="1760"/>
      <c r="BA9" s="1760"/>
      <c r="BB9" s="1760"/>
      <c r="BC9" s="1760"/>
      <c r="BD9" s="1760"/>
      <c r="BE9" s="1760"/>
      <c r="BF9" s="1760"/>
      <c r="BG9" s="1760"/>
      <c r="BH9" s="1760"/>
      <c r="BI9" s="1760"/>
      <c r="BJ9" s="1760"/>
      <c r="BK9" s="1760"/>
      <c r="BL9" s="1760"/>
      <c r="BM9" s="1760"/>
      <c r="BN9" s="1760"/>
      <c r="BO9" s="1760"/>
      <c r="BP9" s="1760"/>
      <c r="BQ9" s="1760"/>
      <c r="BR9" s="1760"/>
      <c r="BS9" s="1760"/>
      <c r="BT9" s="1760"/>
      <c r="BU9" s="1760"/>
      <c r="BV9" s="1760"/>
      <c r="BW9" s="1760"/>
      <c r="BX9" s="1760"/>
      <c r="BY9" s="1760"/>
      <c r="BZ9" s="1760"/>
      <c r="CA9" s="1760"/>
      <c r="CB9" s="1760"/>
      <c r="CC9" s="1760"/>
      <c r="CD9" s="1760"/>
      <c r="CE9" s="1760"/>
      <c r="CF9" s="1760"/>
      <c r="CG9" s="1760"/>
      <c r="CH9" s="1760"/>
      <c r="CI9" s="1760"/>
      <c r="CJ9" s="1760"/>
      <c r="CK9" s="1760"/>
      <c r="CL9" s="1760"/>
      <c r="CM9" s="1760"/>
      <c r="CN9" s="1760"/>
      <c r="CO9" s="1760"/>
      <c r="CP9" s="1760"/>
      <c r="CQ9" s="1760"/>
      <c r="CR9" s="1760"/>
      <c r="CS9" s="1760"/>
      <c r="CT9" s="1760"/>
    </row>
    <row r="10" spans="1:98">
      <c r="A10" s="38"/>
      <c r="B10" s="38"/>
      <c r="C10" s="204"/>
      <c r="D10" s="68"/>
      <c r="E10" s="68"/>
      <c r="F10" s="68"/>
      <c r="G10" s="68"/>
      <c r="H10" s="68"/>
      <c r="I10" s="64"/>
      <c r="J10" s="202"/>
      <c r="K10" s="204"/>
      <c r="L10" s="68"/>
      <c r="M10" s="68"/>
      <c r="N10" s="68"/>
      <c r="O10" s="68"/>
      <c r="P10" s="68"/>
      <c r="Q10" s="64"/>
      <c r="R10" s="202"/>
      <c r="S10" s="204"/>
      <c r="T10" s="68"/>
      <c r="U10" s="68"/>
      <c r="V10" s="68"/>
      <c r="W10" s="68"/>
      <c r="X10" s="68"/>
      <c r="Y10" s="64"/>
      <c r="Z10" s="202"/>
      <c r="AA10" s="204"/>
      <c r="AB10" s="68"/>
      <c r="AC10" s="68"/>
      <c r="AD10" s="68"/>
      <c r="AE10" s="68"/>
      <c r="AF10" s="68"/>
      <c r="AG10" s="64"/>
      <c r="AH10" s="202"/>
      <c r="AI10" s="204"/>
      <c r="AJ10" s="68"/>
      <c r="AK10" s="68"/>
      <c r="AL10" s="68"/>
      <c r="AM10" s="68"/>
      <c r="AN10" s="68"/>
      <c r="AO10" s="64"/>
      <c r="AP10" s="202"/>
      <c r="AQ10" s="68"/>
      <c r="AR10" s="68"/>
      <c r="AS10" s="68"/>
      <c r="AT10" s="68"/>
      <c r="AU10" s="68"/>
      <c r="AV10" s="68"/>
      <c r="AW10" s="63"/>
      <c r="AX10" s="63"/>
      <c r="AY10" s="68"/>
      <c r="AZ10" s="68"/>
      <c r="BA10" s="68"/>
      <c r="BB10" s="68"/>
      <c r="BC10" s="68"/>
      <c r="BD10" s="68"/>
      <c r="BE10" s="63"/>
      <c r="BF10" s="63"/>
      <c r="BG10" s="68"/>
      <c r="BH10" s="68"/>
      <c r="BI10" s="68"/>
      <c r="BJ10" s="68"/>
      <c r="BK10" s="68"/>
      <c r="BL10" s="68"/>
      <c r="BM10" s="63"/>
      <c r="BN10" s="63"/>
      <c r="BO10" s="68"/>
      <c r="BP10" s="68"/>
      <c r="BQ10" s="68"/>
      <c r="BR10" s="68"/>
      <c r="BS10" s="68"/>
      <c r="BT10" s="68"/>
      <c r="BU10" s="63"/>
      <c r="BV10" s="63"/>
      <c r="BW10" s="68"/>
      <c r="BX10" s="68"/>
      <c r="BY10" s="68"/>
      <c r="BZ10" s="68"/>
      <c r="CA10" s="68"/>
      <c r="CB10" s="68"/>
      <c r="CC10" s="63"/>
      <c r="CD10" s="63"/>
      <c r="CE10" s="68"/>
      <c r="CF10" s="68"/>
      <c r="CG10" s="68"/>
      <c r="CH10" s="68"/>
      <c r="CI10" s="68"/>
      <c r="CJ10" s="68"/>
      <c r="CK10" s="63"/>
      <c r="CL10" s="63"/>
      <c r="CM10" s="68"/>
      <c r="CN10" s="68"/>
      <c r="CO10" s="68"/>
      <c r="CP10" s="68"/>
      <c r="CQ10" s="68"/>
      <c r="CR10" s="68"/>
      <c r="CS10" s="63"/>
      <c r="CT10" s="63"/>
    </row>
    <row r="11" spans="1:98" ht="14.25" customHeight="1" thickBot="1">
      <c r="A11" s="38"/>
      <c r="B11" s="30"/>
      <c r="C11" s="203"/>
      <c r="D11" s="31"/>
      <c r="E11" s="31"/>
      <c r="F11" s="31"/>
      <c r="G11" s="31"/>
      <c r="H11" s="31"/>
      <c r="I11" s="64"/>
      <c r="J11" s="202"/>
      <c r="K11" s="203"/>
      <c r="L11" s="31"/>
      <c r="M11" s="31"/>
      <c r="N11" s="31"/>
      <c r="O11" s="31"/>
      <c r="P11" s="31"/>
      <c r="Q11" s="64"/>
      <c r="R11" s="202"/>
      <c r="S11" s="203"/>
      <c r="T11" s="31"/>
      <c r="U11" s="31"/>
      <c r="V11" s="31"/>
      <c r="W11" s="31"/>
      <c r="X11" s="31"/>
      <c r="Y11" s="64"/>
      <c r="Z11" s="202"/>
      <c r="AA11" s="203"/>
      <c r="AB11" s="31"/>
      <c r="AC11" s="31"/>
      <c r="AD11" s="31"/>
      <c r="AE11" s="31"/>
      <c r="AF11" s="31"/>
      <c r="AG11" s="64"/>
      <c r="AH11" s="202"/>
      <c r="AI11" s="203"/>
      <c r="AJ11" s="31"/>
      <c r="AK11" s="31"/>
      <c r="AL11" s="31"/>
      <c r="AM11" s="31"/>
      <c r="AN11" s="31"/>
      <c r="AO11" s="64"/>
      <c r="AP11" s="202"/>
      <c r="AQ11" s="41"/>
      <c r="AR11" s="41"/>
      <c r="AS11" s="41"/>
      <c r="AT11" s="41"/>
      <c r="AU11" s="41"/>
      <c r="AV11" s="41"/>
      <c r="AW11" s="63"/>
      <c r="AX11" s="63"/>
      <c r="AY11" s="41"/>
      <c r="AZ11" s="41"/>
      <c r="BA11" s="41"/>
      <c r="BB11" s="41"/>
      <c r="BC11" s="41"/>
      <c r="BD11" s="41"/>
      <c r="BE11" s="63"/>
      <c r="BF11" s="63"/>
      <c r="BG11" s="41"/>
      <c r="BH11" s="41"/>
      <c r="BI11" s="41"/>
      <c r="BJ11" s="41"/>
      <c r="BK11" s="41"/>
      <c r="BL11" s="41"/>
      <c r="BM11" s="63"/>
      <c r="BN11" s="63"/>
      <c r="BO11" s="41"/>
      <c r="BP11" s="41"/>
      <c r="BQ11" s="41"/>
      <c r="BR11" s="41"/>
      <c r="BS11" s="41"/>
      <c r="BT11" s="41"/>
      <c r="BU11" s="63"/>
      <c r="BV11" s="63"/>
      <c r="BW11" s="41"/>
      <c r="BX11" s="41"/>
      <c r="BY11" s="41"/>
      <c r="BZ11" s="41"/>
      <c r="CA11" s="41"/>
      <c r="CB11" s="41"/>
      <c r="CC11" s="63"/>
      <c r="CD11" s="63"/>
      <c r="CE11" s="41"/>
      <c r="CF11" s="41"/>
      <c r="CG11" s="41"/>
      <c r="CH11" s="41"/>
      <c r="CI11" s="41"/>
      <c r="CJ11" s="41"/>
      <c r="CK11" s="63"/>
      <c r="CL11" s="63"/>
      <c r="CM11" s="41"/>
      <c r="CN11" s="41"/>
      <c r="CO11" s="41"/>
      <c r="CP11" s="41"/>
      <c r="CQ11" s="41"/>
      <c r="CR11" s="41"/>
      <c r="CS11" s="63"/>
      <c r="CT11" s="63"/>
    </row>
    <row r="12" spans="1:98" ht="73.5" customHeight="1">
      <c r="B12" s="903"/>
      <c r="C12" s="904" t="s">
        <v>230</v>
      </c>
      <c r="D12" s="905" t="s">
        <v>96</v>
      </c>
      <c r="E12" s="905" t="s">
        <v>187</v>
      </c>
      <c r="F12" s="905" t="s">
        <v>97</v>
      </c>
      <c r="G12" s="906" t="s">
        <v>231</v>
      </c>
      <c r="H12" s="1764" t="s">
        <v>542</v>
      </c>
      <c r="I12" s="1765"/>
      <c r="J12" s="907" t="s">
        <v>541</v>
      </c>
      <c r="K12" s="904" t="s">
        <v>230</v>
      </c>
      <c r="L12" s="905" t="s">
        <v>96</v>
      </c>
      <c r="M12" s="905" t="s">
        <v>187</v>
      </c>
      <c r="N12" s="905" t="s">
        <v>97</v>
      </c>
      <c r="O12" s="906" t="s">
        <v>231</v>
      </c>
      <c r="P12" s="1764" t="s">
        <v>542</v>
      </c>
      <c r="Q12" s="1765"/>
      <c r="R12" s="907" t="s">
        <v>541</v>
      </c>
      <c r="S12" s="904" t="s">
        <v>230</v>
      </c>
      <c r="T12" s="905" t="s">
        <v>96</v>
      </c>
      <c r="U12" s="905" t="s">
        <v>187</v>
      </c>
      <c r="V12" s="905" t="s">
        <v>97</v>
      </c>
      <c r="W12" s="906" t="s">
        <v>231</v>
      </c>
      <c r="X12" s="1764" t="s">
        <v>542</v>
      </c>
      <c r="Y12" s="1765"/>
      <c r="Z12" s="907" t="s">
        <v>541</v>
      </c>
      <c r="AA12" s="904" t="s">
        <v>230</v>
      </c>
      <c r="AB12" s="905" t="s">
        <v>96</v>
      </c>
      <c r="AC12" s="905" t="s">
        <v>187</v>
      </c>
      <c r="AD12" s="905" t="s">
        <v>97</v>
      </c>
      <c r="AE12" s="906" t="s">
        <v>231</v>
      </c>
      <c r="AF12" s="1764" t="s">
        <v>542</v>
      </c>
      <c r="AG12" s="1765"/>
      <c r="AH12" s="907" t="s">
        <v>541</v>
      </c>
      <c r="AI12" s="904" t="s">
        <v>230</v>
      </c>
      <c r="AJ12" s="905" t="s">
        <v>96</v>
      </c>
      <c r="AK12" s="905" t="s">
        <v>187</v>
      </c>
      <c r="AL12" s="905" t="s">
        <v>97</v>
      </c>
      <c r="AM12" s="906" t="s">
        <v>231</v>
      </c>
      <c r="AN12" s="1764" t="s">
        <v>542</v>
      </c>
      <c r="AO12" s="1765"/>
      <c r="AP12" s="907" t="s">
        <v>541</v>
      </c>
      <c r="AQ12" s="773"/>
      <c r="AR12" s="773"/>
      <c r="AS12" s="773"/>
      <c r="AT12" s="773"/>
      <c r="AU12" s="773"/>
      <c r="AV12" s="1748"/>
      <c r="AW12" s="1748"/>
      <c r="AX12" s="971"/>
      <c r="AY12" s="773"/>
      <c r="AZ12" s="773"/>
      <c r="BA12" s="773"/>
      <c r="BB12" s="773"/>
      <c r="BC12" s="773"/>
      <c r="BD12" s="1748"/>
      <c r="BE12" s="1748"/>
      <c r="BF12" s="971"/>
      <c r="BG12" s="773"/>
      <c r="BH12" s="773"/>
      <c r="BI12" s="773"/>
      <c r="BJ12" s="773"/>
      <c r="BK12" s="773"/>
      <c r="BL12" s="1748"/>
      <c r="BM12" s="1748"/>
      <c r="BN12" s="971"/>
      <c r="BO12" s="773"/>
      <c r="BP12" s="773"/>
      <c r="BQ12" s="773"/>
      <c r="BR12" s="773"/>
      <c r="BS12" s="773"/>
      <c r="BT12" s="1748"/>
      <c r="BU12" s="1748"/>
      <c r="BV12" s="971"/>
      <c r="BW12" s="773"/>
      <c r="BX12" s="773"/>
      <c r="BY12" s="773"/>
      <c r="BZ12" s="773"/>
      <c r="CA12" s="773"/>
      <c r="CB12" s="1748"/>
      <c r="CC12" s="1748"/>
      <c r="CD12" s="971"/>
      <c r="CE12" s="773"/>
      <c r="CF12" s="773"/>
      <c r="CG12" s="773"/>
      <c r="CH12" s="773"/>
      <c r="CI12" s="773"/>
      <c r="CJ12" s="1748"/>
      <c r="CK12" s="1748"/>
      <c r="CL12" s="971"/>
      <c r="CM12" s="773"/>
      <c r="CN12" s="773"/>
      <c r="CO12" s="773"/>
      <c r="CP12" s="773"/>
      <c r="CQ12" s="773"/>
      <c r="CR12" s="861"/>
      <c r="CS12" s="861"/>
      <c r="CT12" s="861"/>
    </row>
    <row r="13" spans="1:98" s="23" customFormat="1" ht="45" customHeight="1">
      <c r="A13" s="59"/>
      <c r="B13" s="908"/>
      <c r="C13" s="909"/>
      <c r="D13" s="910"/>
      <c r="E13" s="910"/>
      <c r="F13" s="910"/>
      <c r="G13" s="911"/>
      <c r="H13" s="912" t="s">
        <v>190</v>
      </c>
      <c r="I13" s="201" t="s">
        <v>84</v>
      </c>
      <c r="J13" s="200" t="s">
        <v>84</v>
      </c>
      <c r="K13" s="909"/>
      <c r="L13" s="910"/>
      <c r="M13" s="910"/>
      <c r="N13" s="910"/>
      <c r="O13" s="911"/>
      <c r="P13" s="912" t="s">
        <v>190</v>
      </c>
      <c r="Q13" s="201" t="s">
        <v>84</v>
      </c>
      <c r="R13" s="200" t="s">
        <v>84</v>
      </c>
      <c r="S13" s="909"/>
      <c r="T13" s="910"/>
      <c r="U13" s="910"/>
      <c r="V13" s="910"/>
      <c r="W13" s="911"/>
      <c r="X13" s="912" t="s">
        <v>190</v>
      </c>
      <c r="Y13" s="201" t="s">
        <v>84</v>
      </c>
      <c r="Z13" s="200" t="s">
        <v>84</v>
      </c>
      <c r="AA13" s="909"/>
      <c r="AB13" s="910"/>
      <c r="AC13" s="910"/>
      <c r="AD13" s="910"/>
      <c r="AE13" s="911"/>
      <c r="AF13" s="912" t="s">
        <v>190</v>
      </c>
      <c r="AG13" s="201" t="s">
        <v>84</v>
      </c>
      <c r="AH13" s="200" t="s">
        <v>84</v>
      </c>
      <c r="AI13" s="983"/>
      <c r="AJ13" s="984"/>
      <c r="AK13" s="984"/>
      <c r="AL13" s="984"/>
      <c r="AM13" s="985"/>
      <c r="AN13" s="912" t="s">
        <v>190</v>
      </c>
      <c r="AO13" s="201" t="s">
        <v>84</v>
      </c>
      <c r="AP13" s="200" t="s">
        <v>84</v>
      </c>
      <c r="AQ13" s="774"/>
      <c r="AR13" s="774"/>
      <c r="AS13" s="774"/>
      <c r="AT13" s="774"/>
      <c r="AU13" s="774"/>
      <c r="AV13" s="197"/>
      <c r="AW13" s="197"/>
      <c r="AX13" s="197"/>
      <c r="AY13" s="774"/>
      <c r="AZ13" s="774"/>
      <c r="BA13" s="774"/>
      <c r="BB13" s="774"/>
      <c r="BC13" s="774"/>
      <c r="BD13" s="197"/>
      <c r="BE13" s="197"/>
      <c r="BF13" s="197"/>
      <c r="BG13" s="774"/>
      <c r="BH13" s="774"/>
      <c r="BI13" s="774"/>
      <c r="BJ13" s="774"/>
      <c r="BK13" s="774"/>
      <c r="BL13" s="197"/>
      <c r="BM13" s="197"/>
      <c r="BN13" s="197"/>
      <c r="BO13" s="774"/>
      <c r="BP13" s="774"/>
      <c r="BQ13" s="774"/>
      <c r="BR13" s="774"/>
      <c r="BS13" s="774"/>
      <c r="BT13" s="197"/>
      <c r="BU13" s="197"/>
      <c r="BV13" s="197"/>
      <c r="BW13" s="774"/>
      <c r="BX13" s="774"/>
      <c r="BY13" s="774"/>
      <c r="BZ13" s="774"/>
      <c r="CA13" s="774"/>
      <c r="CB13" s="197"/>
      <c r="CC13" s="197"/>
      <c r="CD13" s="197"/>
      <c r="CE13" s="774"/>
      <c r="CF13" s="774"/>
      <c r="CG13" s="774"/>
      <c r="CH13" s="774"/>
      <c r="CI13" s="774"/>
      <c r="CJ13" s="197"/>
      <c r="CK13" s="197"/>
      <c r="CL13" s="197"/>
      <c r="CM13" s="774"/>
      <c r="CN13" s="774"/>
      <c r="CO13" s="774"/>
      <c r="CP13" s="774"/>
      <c r="CQ13" s="774"/>
      <c r="CR13" s="197"/>
      <c r="CS13" s="197"/>
      <c r="CT13" s="197"/>
    </row>
    <row r="14" spans="1:98" s="23" customFormat="1" ht="12.75" customHeight="1">
      <c r="A14" s="59"/>
      <c r="B14" s="908"/>
      <c r="C14" s="909" t="s">
        <v>37</v>
      </c>
      <c r="D14" s="910" t="s">
        <v>37</v>
      </c>
      <c r="E14" s="910" t="s">
        <v>37</v>
      </c>
      <c r="F14" s="910" t="s">
        <v>37</v>
      </c>
      <c r="G14" s="913" t="s">
        <v>37</v>
      </c>
      <c r="H14" s="914" t="s">
        <v>37</v>
      </c>
      <c r="I14" s="915" t="s">
        <v>37</v>
      </c>
      <c r="J14" s="914" t="s">
        <v>37</v>
      </c>
      <c r="K14" s="909" t="s">
        <v>37</v>
      </c>
      <c r="L14" s="910" t="s">
        <v>37</v>
      </c>
      <c r="M14" s="910" t="s">
        <v>37</v>
      </c>
      <c r="N14" s="910" t="s">
        <v>37</v>
      </c>
      <c r="O14" s="913" t="s">
        <v>37</v>
      </c>
      <c r="P14" s="914" t="s">
        <v>37</v>
      </c>
      <c r="Q14" s="915" t="s">
        <v>37</v>
      </c>
      <c r="R14" s="914" t="s">
        <v>37</v>
      </c>
      <c r="S14" s="909" t="s">
        <v>37</v>
      </c>
      <c r="T14" s="910" t="s">
        <v>37</v>
      </c>
      <c r="U14" s="910" t="s">
        <v>37</v>
      </c>
      <c r="V14" s="910" t="s">
        <v>37</v>
      </c>
      <c r="W14" s="913" t="s">
        <v>37</v>
      </c>
      <c r="X14" s="914" t="s">
        <v>37</v>
      </c>
      <c r="Y14" s="915" t="s">
        <v>37</v>
      </c>
      <c r="Z14" s="914" t="s">
        <v>37</v>
      </c>
      <c r="AA14" s="909" t="s">
        <v>37</v>
      </c>
      <c r="AB14" s="910" t="s">
        <v>37</v>
      </c>
      <c r="AC14" s="910" t="s">
        <v>37</v>
      </c>
      <c r="AD14" s="910" t="s">
        <v>37</v>
      </c>
      <c r="AE14" s="913" t="s">
        <v>37</v>
      </c>
      <c r="AF14" s="914" t="s">
        <v>37</v>
      </c>
      <c r="AG14" s="915" t="s">
        <v>37</v>
      </c>
      <c r="AH14" s="914" t="s">
        <v>37</v>
      </c>
      <c r="AI14" s="983" t="s">
        <v>37</v>
      </c>
      <c r="AJ14" s="984" t="s">
        <v>37</v>
      </c>
      <c r="AK14" s="984" t="s">
        <v>37</v>
      </c>
      <c r="AL14" s="984" t="s">
        <v>37</v>
      </c>
      <c r="AM14" s="986" t="s">
        <v>37</v>
      </c>
      <c r="AN14" s="987" t="s">
        <v>37</v>
      </c>
      <c r="AO14" s="915" t="s">
        <v>37</v>
      </c>
      <c r="AP14" s="988" t="s">
        <v>37</v>
      </c>
      <c r="AQ14" s="774"/>
      <c r="AR14" s="774"/>
      <c r="AS14" s="774"/>
      <c r="AT14" s="774"/>
      <c r="AU14" s="774"/>
      <c r="AV14" s="970"/>
      <c r="AW14" s="970"/>
      <c r="AX14" s="970"/>
      <c r="AY14" s="774"/>
      <c r="AZ14" s="774"/>
      <c r="BA14" s="774"/>
      <c r="BB14" s="774"/>
      <c r="BC14" s="774"/>
      <c r="BD14" s="970"/>
      <c r="BE14" s="970"/>
      <c r="BF14" s="970"/>
      <c r="BG14" s="774"/>
      <c r="BH14" s="774"/>
      <c r="BI14" s="774"/>
      <c r="BJ14" s="774"/>
      <c r="BK14" s="774"/>
      <c r="BL14" s="970"/>
      <c r="BM14" s="970"/>
      <c r="BN14" s="970"/>
      <c r="BO14" s="774"/>
      <c r="BP14" s="774"/>
      <c r="BQ14" s="774"/>
      <c r="BR14" s="774"/>
      <c r="BS14" s="774"/>
      <c r="BT14" s="970"/>
      <c r="BU14" s="970"/>
      <c r="BV14" s="970"/>
      <c r="BW14" s="774"/>
      <c r="BX14" s="774"/>
      <c r="BY14" s="774"/>
      <c r="BZ14" s="774"/>
      <c r="CA14" s="774"/>
      <c r="CB14" s="970"/>
      <c r="CC14" s="970"/>
      <c r="CD14" s="970"/>
      <c r="CE14" s="774"/>
      <c r="CF14" s="774"/>
      <c r="CG14" s="774"/>
      <c r="CH14" s="774"/>
      <c r="CI14" s="774"/>
      <c r="CJ14" s="970"/>
      <c r="CK14" s="970"/>
      <c r="CL14" s="970"/>
      <c r="CM14" s="774"/>
      <c r="CN14" s="774"/>
      <c r="CO14" s="774"/>
      <c r="CP14" s="774"/>
      <c r="CQ14" s="774"/>
      <c r="CR14" s="860"/>
      <c r="CS14" s="860"/>
      <c r="CT14" s="860"/>
    </row>
    <row r="15" spans="1:98" ht="12.75" customHeight="1">
      <c r="B15" s="916" t="s">
        <v>232</v>
      </c>
      <c r="C15" s="917"/>
      <c r="D15" s="918"/>
      <c r="E15" s="918"/>
      <c r="F15" s="918"/>
      <c r="G15" s="919"/>
      <c r="H15" s="920"/>
      <c r="I15" s="921"/>
      <c r="J15" s="922"/>
      <c r="K15" s="917"/>
      <c r="L15" s="918"/>
      <c r="M15" s="918"/>
      <c r="N15" s="918"/>
      <c r="O15" s="919"/>
      <c r="P15" s="920"/>
      <c r="Q15" s="921"/>
      <c r="R15" s="922"/>
      <c r="S15" s="917"/>
      <c r="T15" s="918"/>
      <c r="U15" s="918"/>
      <c r="V15" s="918"/>
      <c r="W15" s="919"/>
      <c r="X15" s="920"/>
      <c r="Y15" s="921"/>
      <c r="Z15" s="922"/>
      <c r="AA15" s="917"/>
      <c r="AB15" s="918"/>
      <c r="AC15" s="918"/>
      <c r="AD15" s="918"/>
      <c r="AE15" s="919"/>
      <c r="AF15" s="920"/>
      <c r="AG15" s="921"/>
      <c r="AH15" s="922"/>
      <c r="AI15" s="917"/>
      <c r="AJ15" s="989"/>
      <c r="AK15" s="989"/>
      <c r="AL15" s="989"/>
      <c r="AM15" s="919"/>
      <c r="AN15" s="920"/>
      <c r="AO15" s="921"/>
      <c r="AP15" s="922"/>
      <c r="AQ15" s="775"/>
      <c r="AR15" s="775"/>
      <c r="AS15" s="775"/>
      <c r="AT15" s="775"/>
      <c r="AU15" s="775"/>
      <c r="AV15" s="776"/>
      <c r="AW15" s="776"/>
      <c r="AX15" s="776"/>
      <c r="AY15" s="775"/>
      <c r="AZ15" s="775"/>
      <c r="BA15" s="775"/>
      <c r="BB15" s="775"/>
      <c r="BC15" s="775"/>
      <c r="BD15" s="776"/>
      <c r="BE15" s="776"/>
      <c r="BF15" s="776"/>
      <c r="BG15" s="775"/>
      <c r="BH15" s="775"/>
      <c r="BI15" s="775"/>
      <c r="BJ15" s="775"/>
      <c r="BK15" s="775"/>
      <c r="BL15" s="776"/>
      <c r="BM15" s="776"/>
      <c r="BN15" s="776"/>
      <c r="BO15" s="775"/>
      <c r="BP15" s="775"/>
      <c r="BQ15" s="775"/>
      <c r="BR15" s="775"/>
      <c r="BS15" s="775"/>
      <c r="BT15" s="776"/>
      <c r="BU15" s="776"/>
      <c r="BV15" s="776"/>
      <c r="BW15" s="775"/>
      <c r="BX15" s="775"/>
      <c r="BY15" s="775"/>
      <c r="BZ15" s="775"/>
      <c r="CA15" s="775"/>
      <c r="CB15" s="776"/>
      <c r="CC15" s="776"/>
      <c r="CD15" s="776"/>
      <c r="CE15" s="775"/>
      <c r="CF15" s="775"/>
      <c r="CG15" s="775"/>
      <c r="CH15" s="775"/>
      <c r="CI15" s="775"/>
      <c r="CJ15" s="776"/>
      <c r="CK15" s="776"/>
      <c r="CL15" s="776"/>
      <c r="CM15" s="775"/>
      <c r="CN15" s="775"/>
      <c r="CO15" s="775"/>
      <c r="CP15" s="775"/>
      <c r="CQ15" s="775"/>
      <c r="CR15" s="776"/>
      <c r="CS15" s="776"/>
      <c r="CT15" s="776"/>
    </row>
    <row r="16" spans="1:98" ht="12.75" customHeight="1">
      <c r="B16" s="916" t="s">
        <v>233</v>
      </c>
      <c r="C16" s="873"/>
      <c r="D16" s="923"/>
      <c r="E16" s="923"/>
      <c r="F16" s="923"/>
      <c r="G16" s="1282"/>
      <c r="H16" s="1283"/>
      <c r="I16" s="1284"/>
      <c r="J16" s="1285"/>
      <c r="K16" s="873"/>
      <c r="L16" s="923"/>
      <c r="M16" s="923"/>
      <c r="N16" s="923"/>
      <c r="O16" s="1282"/>
      <c r="P16" s="1283"/>
      <c r="Q16" s="1284"/>
      <c r="R16" s="1285"/>
      <c r="S16" s="873"/>
      <c r="T16" s="923"/>
      <c r="U16" s="923"/>
      <c r="V16" s="923"/>
      <c r="W16" s="1282"/>
      <c r="X16" s="1283"/>
      <c r="Y16" s="1284"/>
      <c r="Z16" s="1285"/>
      <c r="AA16" s="873"/>
      <c r="AB16" s="923"/>
      <c r="AC16" s="923"/>
      <c r="AD16" s="923"/>
      <c r="AE16" s="1282"/>
      <c r="AF16" s="1283"/>
      <c r="AG16" s="1284"/>
      <c r="AH16" s="1285"/>
      <c r="AI16" s="873"/>
      <c r="AJ16" s="923"/>
      <c r="AK16" s="923"/>
      <c r="AL16" s="923"/>
      <c r="AM16" s="1282"/>
      <c r="AN16" s="1283"/>
      <c r="AO16" s="1284"/>
      <c r="AP16" s="1285"/>
      <c r="AQ16" s="66"/>
      <c r="AR16" s="66"/>
      <c r="AS16" s="66"/>
      <c r="AT16" s="66"/>
      <c r="AU16" s="66"/>
      <c r="AV16" s="776"/>
      <c r="AW16" s="776"/>
      <c r="AX16" s="776"/>
      <c r="AY16" s="66"/>
      <c r="AZ16" s="66"/>
      <c r="BA16" s="66"/>
      <c r="BB16" s="66"/>
      <c r="BC16" s="66"/>
      <c r="BD16" s="776"/>
      <c r="BE16" s="776"/>
      <c r="BF16" s="776"/>
      <c r="BG16" s="66"/>
      <c r="BH16" s="66"/>
      <c r="BI16" s="66"/>
      <c r="BJ16" s="66"/>
      <c r="BK16" s="66"/>
      <c r="BL16" s="776"/>
      <c r="BM16" s="776"/>
      <c r="BN16" s="776"/>
      <c r="BO16" s="66"/>
      <c r="BP16" s="66"/>
      <c r="BQ16" s="66"/>
      <c r="BR16" s="66"/>
      <c r="BS16" s="66"/>
      <c r="BT16" s="776"/>
      <c r="BU16" s="776"/>
      <c r="BV16" s="776"/>
      <c r="BW16" s="66"/>
      <c r="BX16" s="66"/>
      <c r="BY16" s="66"/>
      <c r="BZ16" s="66"/>
      <c r="CA16" s="66"/>
      <c r="CB16" s="776"/>
      <c r="CC16" s="776"/>
      <c r="CD16" s="776"/>
      <c r="CE16" s="66"/>
      <c r="CF16" s="66"/>
      <c r="CG16" s="66"/>
      <c r="CH16" s="66"/>
      <c r="CI16" s="66"/>
      <c r="CJ16" s="776"/>
      <c r="CK16" s="776"/>
      <c r="CL16" s="776"/>
      <c r="CM16" s="66"/>
      <c r="CN16" s="66"/>
      <c r="CO16" s="66"/>
      <c r="CP16" s="66"/>
      <c r="CQ16" s="66"/>
      <c r="CR16" s="776"/>
      <c r="CS16" s="776"/>
      <c r="CT16" s="776"/>
    </row>
    <row r="17" spans="1:98" ht="12.75" customHeight="1">
      <c r="B17" s="916" t="s">
        <v>693</v>
      </c>
      <c r="C17" s="873"/>
      <c r="D17" s="923"/>
      <c r="E17" s="923"/>
      <c r="F17" s="923"/>
      <c r="G17" s="1282"/>
      <c r="H17" s="1283"/>
      <c r="I17" s="1284"/>
      <c r="J17" s="1285"/>
      <c r="K17" s="873"/>
      <c r="L17" s="923"/>
      <c r="M17" s="923"/>
      <c r="N17" s="923"/>
      <c r="O17" s="1282"/>
      <c r="P17" s="1283"/>
      <c r="Q17" s="1284"/>
      <c r="R17" s="1285"/>
      <c r="S17" s="873"/>
      <c r="T17" s="923"/>
      <c r="U17" s="923"/>
      <c r="V17" s="923"/>
      <c r="W17" s="1282"/>
      <c r="X17" s="1283"/>
      <c r="Y17" s="1284"/>
      <c r="Z17" s="1285"/>
      <c r="AA17" s="873"/>
      <c r="AB17" s="923"/>
      <c r="AC17" s="923"/>
      <c r="AD17" s="923"/>
      <c r="AE17" s="1282"/>
      <c r="AF17" s="1283"/>
      <c r="AG17" s="1284"/>
      <c r="AH17" s="1285"/>
      <c r="AI17" s="873"/>
      <c r="AJ17" s="923"/>
      <c r="AK17" s="923"/>
      <c r="AL17" s="923"/>
      <c r="AM17" s="1282"/>
      <c r="AN17" s="1283"/>
      <c r="AO17" s="1284"/>
      <c r="AP17" s="1285"/>
      <c r="AQ17" s="66"/>
      <c r="AR17" s="66"/>
      <c r="AS17" s="66"/>
      <c r="AT17" s="66"/>
      <c r="AU17" s="66"/>
      <c r="AV17" s="776"/>
      <c r="AW17" s="776"/>
      <c r="AX17" s="776"/>
      <c r="AY17" s="66"/>
      <c r="AZ17" s="66"/>
      <c r="BA17" s="66"/>
      <c r="BB17" s="66"/>
      <c r="BC17" s="66"/>
      <c r="BD17" s="776"/>
      <c r="BE17" s="776"/>
      <c r="BF17" s="776"/>
      <c r="BG17" s="66"/>
      <c r="BH17" s="66"/>
      <c r="BI17" s="66"/>
      <c r="BJ17" s="66"/>
      <c r="BK17" s="66"/>
      <c r="BL17" s="776"/>
      <c r="BM17" s="776"/>
      <c r="BN17" s="776"/>
      <c r="BO17" s="66"/>
      <c r="BP17" s="66"/>
      <c r="BQ17" s="66"/>
      <c r="BR17" s="66"/>
      <c r="BS17" s="66"/>
      <c r="BT17" s="776"/>
      <c r="BU17" s="776"/>
      <c r="BV17" s="776"/>
      <c r="BW17" s="66"/>
      <c r="BX17" s="66"/>
      <c r="BY17" s="66"/>
      <c r="BZ17" s="66"/>
      <c r="CA17" s="66"/>
      <c r="CB17" s="776"/>
      <c r="CC17" s="776"/>
      <c r="CD17" s="776"/>
      <c r="CE17" s="66"/>
      <c r="CF17" s="66"/>
      <c r="CG17" s="66"/>
      <c r="CH17" s="66"/>
      <c r="CI17" s="66"/>
      <c r="CJ17" s="776"/>
      <c r="CK17" s="776"/>
      <c r="CL17" s="776"/>
      <c r="CM17" s="66"/>
      <c r="CN17" s="66"/>
      <c r="CO17" s="66"/>
      <c r="CP17" s="66"/>
      <c r="CQ17" s="66"/>
      <c r="CR17" s="776"/>
      <c r="CS17" s="776"/>
      <c r="CT17" s="776"/>
    </row>
    <row r="18" spans="1:98" ht="12.75" customHeight="1">
      <c r="B18" s="916" t="s">
        <v>234</v>
      </c>
      <c r="C18" s="1280"/>
      <c r="D18" s="1281"/>
      <c r="E18" s="1281"/>
      <c r="F18" s="1281"/>
      <c r="G18" s="1282"/>
      <c r="H18" s="1283"/>
      <c r="I18" s="1284"/>
      <c r="J18" s="1285"/>
      <c r="K18" s="1280"/>
      <c r="L18" s="1281"/>
      <c r="M18" s="1281"/>
      <c r="N18" s="1281"/>
      <c r="O18" s="1282"/>
      <c r="P18" s="1283"/>
      <c r="Q18" s="1284"/>
      <c r="R18" s="1285"/>
      <c r="S18" s="1280"/>
      <c r="T18" s="1281"/>
      <c r="U18" s="1281"/>
      <c r="V18" s="1281"/>
      <c r="W18" s="1282"/>
      <c r="X18" s="1283"/>
      <c r="Y18" s="1284"/>
      <c r="Z18" s="1285"/>
      <c r="AA18" s="1280"/>
      <c r="AB18" s="1281"/>
      <c r="AC18" s="1281"/>
      <c r="AD18" s="1281"/>
      <c r="AE18" s="1282"/>
      <c r="AF18" s="1283"/>
      <c r="AG18" s="1284"/>
      <c r="AH18" s="1285"/>
      <c r="AI18" s="1280"/>
      <c r="AJ18" s="1281"/>
      <c r="AK18" s="1281"/>
      <c r="AL18" s="1281"/>
      <c r="AM18" s="1282"/>
      <c r="AN18" s="1283"/>
      <c r="AO18" s="1284"/>
      <c r="AP18" s="1285"/>
      <c r="AQ18" s="66"/>
      <c r="AR18" s="66"/>
      <c r="AS18" s="66"/>
      <c r="AT18" s="66"/>
      <c r="AU18" s="66"/>
      <c r="AV18" s="776"/>
      <c r="AW18" s="776"/>
      <c r="AX18" s="776"/>
      <c r="AY18" s="66"/>
      <c r="AZ18" s="66"/>
      <c r="BA18" s="66"/>
      <c r="BB18" s="66"/>
      <c r="BC18" s="66"/>
      <c r="BD18" s="776"/>
      <c r="BE18" s="776"/>
      <c r="BF18" s="776"/>
      <c r="BG18" s="66"/>
      <c r="BH18" s="66"/>
      <c r="BI18" s="66"/>
      <c r="BJ18" s="66"/>
      <c r="BK18" s="66"/>
      <c r="BL18" s="776"/>
      <c r="BM18" s="776"/>
      <c r="BN18" s="776"/>
      <c r="BO18" s="66"/>
      <c r="BP18" s="66"/>
      <c r="BQ18" s="66"/>
      <c r="BR18" s="66"/>
      <c r="BS18" s="66"/>
      <c r="BT18" s="776"/>
      <c r="BU18" s="776"/>
      <c r="BV18" s="776"/>
      <c r="BW18" s="66"/>
      <c r="BX18" s="66"/>
      <c r="BY18" s="66"/>
      <c r="BZ18" s="66"/>
      <c r="CA18" s="66"/>
      <c r="CB18" s="776"/>
      <c r="CC18" s="776"/>
      <c r="CD18" s="776"/>
      <c r="CE18" s="66"/>
      <c r="CF18" s="66"/>
      <c r="CG18" s="66"/>
      <c r="CH18" s="66"/>
      <c r="CI18" s="66"/>
      <c r="CJ18" s="776"/>
      <c r="CK18" s="776"/>
      <c r="CL18" s="776"/>
      <c r="CM18" s="66"/>
      <c r="CN18" s="66"/>
      <c r="CO18" s="66"/>
      <c r="CP18" s="66"/>
      <c r="CQ18" s="66"/>
      <c r="CR18" s="776"/>
      <c r="CS18" s="776"/>
      <c r="CT18" s="776"/>
    </row>
    <row r="19" spans="1:98" s="23" customFormat="1" ht="12.75" customHeight="1">
      <c r="A19" s="59"/>
      <c r="B19" s="916"/>
      <c r="C19" s="873"/>
      <c r="D19" s="923"/>
      <c r="E19" s="923"/>
      <c r="F19" s="923"/>
      <c r="G19" s="924"/>
      <c r="H19" s="873"/>
      <c r="I19" s="924"/>
      <c r="J19" s="872"/>
      <c r="K19" s="873"/>
      <c r="L19" s="923"/>
      <c r="M19" s="923"/>
      <c r="N19" s="923"/>
      <c r="O19" s="924"/>
      <c r="P19" s="873"/>
      <c r="Q19" s="924"/>
      <c r="R19" s="872"/>
      <c r="S19" s="873"/>
      <c r="T19" s="923"/>
      <c r="U19" s="923"/>
      <c r="V19" s="923"/>
      <c r="W19" s="924"/>
      <c r="X19" s="873"/>
      <c r="Y19" s="924"/>
      <c r="Z19" s="872"/>
      <c r="AA19" s="873"/>
      <c r="AB19" s="923"/>
      <c r="AC19" s="923"/>
      <c r="AD19" s="923"/>
      <c r="AE19" s="924"/>
      <c r="AF19" s="873"/>
      <c r="AG19" s="924"/>
      <c r="AH19" s="872"/>
      <c r="AI19" s="990"/>
      <c r="AJ19" s="991"/>
      <c r="AK19" s="991"/>
      <c r="AL19" s="991"/>
      <c r="AM19" s="924"/>
      <c r="AN19" s="990"/>
      <c r="AO19" s="924"/>
      <c r="AP19" s="992"/>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row>
    <row r="20" spans="1:98" s="23" customFormat="1" ht="12.75" customHeight="1">
      <c r="A20" s="59"/>
      <c r="B20" s="916"/>
      <c r="C20" s="873"/>
      <c r="D20" s="923"/>
      <c r="E20" s="923"/>
      <c r="F20" s="923"/>
      <c r="G20" s="924"/>
      <c r="H20" s="873"/>
      <c r="I20" s="924"/>
      <c r="J20" s="872"/>
      <c r="K20" s="873"/>
      <c r="L20" s="923"/>
      <c r="M20" s="923"/>
      <c r="N20" s="923"/>
      <c r="O20" s="924"/>
      <c r="P20" s="873"/>
      <c r="Q20" s="924"/>
      <c r="R20" s="872"/>
      <c r="S20" s="873"/>
      <c r="T20" s="923"/>
      <c r="U20" s="923"/>
      <c r="V20" s="923"/>
      <c r="W20" s="924"/>
      <c r="X20" s="873"/>
      <c r="Y20" s="924"/>
      <c r="Z20" s="872"/>
      <c r="AA20" s="873"/>
      <c r="AB20" s="923"/>
      <c r="AC20" s="923"/>
      <c r="AD20" s="923"/>
      <c r="AE20" s="924"/>
      <c r="AF20" s="873"/>
      <c r="AG20" s="924"/>
      <c r="AH20" s="872"/>
      <c r="AI20" s="990"/>
      <c r="AJ20" s="991"/>
      <c r="AK20" s="991"/>
      <c r="AL20" s="991"/>
      <c r="AM20" s="924"/>
      <c r="AN20" s="990"/>
      <c r="AO20" s="924"/>
      <c r="AP20" s="992"/>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row>
    <row r="21" spans="1:98" s="23" customFormat="1" ht="16.5" customHeight="1" thickBot="1">
      <c r="A21" s="59"/>
      <c r="B21" s="925" t="s">
        <v>235</v>
      </c>
      <c r="C21" s="881"/>
      <c r="D21" s="926"/>
      <c r="E21" s="926"/>
      <c r="F21" s="926"/>
      <c r="G21" s="927"/>
      <c r="H21" s="881"/>
      <c r="I21" s="927"/>
      <c r="J21" s="882"/>
      <c r="K21" s="881"/>
      <c r="L21" s="926"/>
      <c r="M21" s="926"/>
      <c r="N21" s="926"/>
      <c r="O21" s="927"/>
      <c r="P21" s="881"/>
      <c r="Q21" s="927"/>
      <c r="R21" s="882"/>
      <c r="S21" s="881"/>
      <c r="T21" s="926"/>
      <c r="U21" s="926"/>
      <c r="V21" s="926"/>
      <c r="W21" s="927"/>
      <c r="X21" s="881"/>
      <c r="Y21" s="927"/>
      <c r="Z21" s="882"/>
      <c r="AA21" s="881"/>
      <c r="AB21" s="926"/>
      <c r="AC21" s="926"/>
      <c r="AD21" s="926"/>
      <c r="AE21" s="927"/>
      <c r="AF21" s="881"/>
      <c r="AG21" s="927"/>
      <c r="AH21" s="882"/>
      <c r="AI21" s="881"/>
      <c r="AJ21" s="993"/>
      <c r="AK21" s="993"/>
      <c r="AL21" s="993"/>
      <c r="AM21" s="994"/>
      <c r="AN21" s="881"/>
      <c r="AO21" s="994"/>
      <c r="AP21" s="882"/>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row>
    <row r="22" spans="1:98" s="23" customFormat="1" ht="12.75" customHeight="1">
      <c r="A22" s="59"/>
      <c r="B22" s="69"/>
      <c r="C22" s="66"/>
      <c r="D22" s="66"/>
      <c r="E22" s="66"/>
      <c r="F22" s="66"/>
      <c r="G22" s="66"/>
      <c r="H22" s="66"/>
      <c r="I22" s="66"/>
      <c r="CM22" s="63"/>
      <c r="CN22" s="63"/>
      <c r="CO22" s="63"/>
      <c r="CP22" s="63"/>
      <c r="CQ22" s="63"/>
      <c r="CR22" s="63"/>
      <c r="CS22" s="63"/>
      <c r="CT22" s="63"/>
    </row>
    <row r="23" spans="1:98" s="23" customFormat="1" ht="12.75" customHeight="1">
      <c r="A23" s="59"/>
      <c r="B23" s="69"/>
      <c r="C23" s="66"/>
      <c r="D23" s="66"/>
      <c r="E23" s="66"/>
      <c r="F23" s="66"/>
      <c r="G23" s="66"/>
      <c r="H23" s="66"/>
      <c r="I23" s="66"/>
      <c r="CM23" s="63"/>
      <c r="CN23" s="63"/>
      <c r="CO23" s="63"/>
      <c r="CP23" s="63"/>
      <c r="CQ23" s="63"/>
      <c r="CR23" s="63"/>
      <c r="CS23" s="63"/>
      <c r="CT23" s="63"/>
    </row>
    <row r="24" spans="1:98" s="23" customFormat="1" ht="12.75" customHeight="1">
      <c r="A24" s="59"/>
      <c r="C24" s="66"/>
      <c r="I24" s="66"/>
    </row>
    <row r="25" spans="1:98" s="23" customFormat="1" ht="12.75" customHeight="1">
      <c r="A25" s="59"/>
      <c r="B25" s="69"/>
      <c r="C25" s="66"/>
      <c r="D25" s="66"/>
      <c r="E25" s="66"/>
      <c r="F25" s="66"/>
      <c r="G25" s="66"/>
      <c r="H25" s="66"/>
      <c r="I25" s="66"/>
      <c r="J25" s="66"/>
      <c r="S25" s="66"/>
      <c r="T25" s="66"/>
      <c r="U25" s="66"/>
      <c r="V25" s="66"/>
      <c r="W25" s="66"/>
      <c r="X25" s="66"/>
      <c r="Y25" s="66"/>
      <c r="Z25" s="66"/>
      <c r="AI25" s="66"/>
      <c r="AJ25" s="66"/>
      <c r="AK25" s="66"/>
      <c r="AL25" s="66"/>
      <c r="AM25" s="66"/>
      <c r="AN25" s="66"/>
      <c r="AO25" s="66"/>
      <c r="AP25" s="66"/>
      <c r="AY25" s="66"/>
      <c r="AZ25" s="66"/>
      <c r="BA25" s="66"/>
      <c r="BB25" s="66"/>
      <c r="BC25" s="66"/>
      <c r="BD25" s="66"/>
      <c r="BE25" s="66"/>
      <c r="BF25" s="66"/>
      <c r="BO25" s="66"/>
      <c r="BP25" s="66"/>
      <c r="BQ25" s="66"/>
      <c r="BR25" s="66"/>
      <c r="BS25" s="66"/>
      <c r="BT25" s="66"/>
      <c r="BU25" s="66"/>
      <c r="BV25" s="66"/>
    </row>
    <row r="26" spans="1:98" s="23" customFormat="1" ht="12.75" customHeight="1">
      <c r="A26" s="59"/>
      <c r="B26" s="69"/>
      <c r="C26" s="66"/>
      <c r="D26" s="66"/>
      <c r="E26" s="66"/>
      <c r="F26" s="66"/>
      <c r="G26" s="66"/>
      <c r="H26" s="66"/>
      <c r="I26" s="66"/>
      <c r="J26" s="66"/>
      <c r="S26" s="66"/>
      <c r="T26" s="66"/>
      <c r="U26" s="66"/>
      <c r="V26" s="66"/>
      <c r="W26" s="66"/>
      <c r="X26" s="66"/>
      <c r="Y26" s="66"/>
      <c r="Z26" s="66"/>
      <c r="AI26" s="66"/>
      <c r="AJ26" s="66"/>
      <c r="AK26" s="66"/>
      <c r="AL26" s="66"/>
      <c r="AM26" s="66"/>
      <c r="AN26" s="66"/>
      <c r="AO26" s="66"/>
      <c r="AP26" s="66"/>
      <c r="AY26" s="66"/>
      <c r="AZ26" s="66"/>
      <c r="BA26" s="66"/>
      <c r="BB26" s="66"/>
      <c r="BC26" s="66"/>
      <c r="BD26" s="66"/>
      <c r="BE26" s="66"/>
      <c r="BF26" s="66"/>
      <c r="BO26" s="66"/>
      <c r="BP26" s="66"/>
      <c r="BQ26" s="66"/>
      <c r="BR26" s="66"/>
      <c r="BS26" s="66"/>
      <c r="BT26" s="66"/>
      <c r="BU26" s="66"/>
      <c r="BV26" s="66"/>
    </row>
    <row r="27" spans="1:98" s="23" customFormat="1" ht="12.75" customHeight="1">
      <c r="A27" s="59"/>
      <c r="B27" s="69"/>
      <c r="C27" s="66"/>
      <c r="D27" s="66"/>
      <c r="E27" s="66"/>
      <c r="F27" s="66"/>
      <c r="G27" s="66"/>
      <c r="H27" s="66"/>
      <c r="I27" s="66"/>
      <c r="J27" s="66"/>
    </row>
    <row r="28" spans="1:98" s="23" customFormat="1" ht="12.75" customHeight="1">
      <c r="A28" s="59"/>
      <c r="B28" s="62"/>
      <c r="C28" s="62"/>
      <c r="D28" s="62"/>
      <c r="E28" s="66"/>
      <c r="F28" s="66"/>
      <c r="G28" s="66"/>
      <c r="H28" s="66"/>
      <c r="I28" s="66"/>
      <c r="J28" s="66"/>
    </row>
    <row r="29" spans="1:98">
      <c r="B29" s="34"/>
      <c r="C29" s="34"/>
      <c r="D29" s="34"/>
      <c r="S29" s="34"/>
      <c r="T29" s="34"/>
      <c r="U29" s="40"/>
      <c r="V29" s="40"/>
      <c r="W29" s="40"/>
      <c r="X29" s="40"/>
      <c r="Y29" s="40"/>
      <c r="AI29" s="34"/>
      <c r="AJ29" s="34"/>
      <c r="AK29" s="40"/>
      <c r="AL29" s="40"/>
      <c r="AM29" s="40"/>
      <c r="AN29" s="40"/>
      <c r="AO29" s="40"/>
      <c r="AY29" s="34"/>
      <c r="AZ29" s="34"/>
      <c r="BA29" s="40"/>
      <c r="BB29" s="40"/>
      <c r="BC29" s="40"/>
      <c r="BD29" s="40"/>
      <c r="BE29" s="40"/>
      <c r="BO29" s="34"/>
      <c r="BP29" s="34"/>
      <c r="BQ29" s="40"/>
      <c r="BR29" s="40"/>
      <c r="BS29" s="40"/>
      <c r="BT29" s="40"/>
      <c r="BU29" s="40"/>
    </row>
    <row r="30" spans="1:98">
      <c r="S30" s="40"/>
      <c r="T30" s="40"/>
      <c r="U30" s="40"/>
      <c r="V30" s="40"/>
      <c r="W30" s="40"/>
      <c r="X30" s="40"/>
      <c r="Y30" s="40"/>
      <c r="AI30" s="40"/>
      <c r="AJ30" s="40"/>
      <c r="AK30" s="40"/>
      <c r="AL30" s="40"/>
      <c r="AM30" s="40"/>
      <c r="AN30" s="40"/>
      <c r="AO30" s="40"/>
      <c r="AY30" s="40"/>
      <c r="AZ30" s="40"/>
      <c r="BA30" s="40"/>
      <c r="BB30" s="40"/>
      <c r="BC30" s="40"/>
      <c r="BD30" s="40"/>
      <c r="BE30" s="40"/>
      <c r="BO30" s="40"/>
      <c r="BP30" s="40"/>
      <c r="BQ30" s="40"/>
      <c r="BR30" s="40"/>
      <c r="BS30" s="40"/>
      <c r="BT30" s="40"/>
      <c r="BU30" s="40"/>
    </row>
    <row r="31" spans="1:98" ht="18">
      <c r="B31" s="19" t="s">
        <v>656</v>
      </c>
      <c r="C31" s="862"/>
      <c r="D31" s="862"/>
      <c r="E31" s="862"/>
      <c r="F31" s="30"/>
      <c r="T31" s="40"/>
      <c r="U31" s="40"/>
      <c r="V31" s="40"/>
      <c r="W31" s="40"/>
      <c r="X31" s="40"/>
      <c r="Y31" s="40"/>
      <c r="Z31" s="40"/>
      <c r="AK31" s="40"/>
      <c r="AL31" s="40"/>
      <c r="AM31" s="40"/>
      <c r="AN31" s="40"/>
      <c r="AO31" s="40"/>
      <c r="AP31" s="40"/>
      <c r="AQ31" s="40"/>
      <c r="BB31" s="40"/>
      <c r="BC31" s="40"/>
      <c r="BD31" s="40"/>
      <c r="BE31" s="40"/>
      <c r="BF31" s="40"/>
      <c r="BG31" s="40"/>
      <c r="BH31" s="40"/>
      <c r="BS31" s="40"/>
      <c r="BT31" s="40"/>
      <c r="BU31" s="40"/>
      <c r="BV31" s="40"/>
    </row>
    <row r="32" spans="1:98" ht="13.5" thickBot="1">
      <c r="T32" s="40"/>
      <c r="U32" s="40"/>
      <c r="V32" s="40"/>
      <c r="W32" s="40"/>
      <c r="X32" s="40"/>
      <c r="Y32" s="40"/>
      <c r="Z32" s="40"/>
      <c r="AK32" s="40"/>
      <c r="AL32" s="40"/>
      <c r="AN32" s="40"/>
      <c r="AO32" s="40"/>
      <c r="AP32" s="40"/>
      <c r="AQ32" s="40"/>
      <c r="BB32" s="40"/>
      <c r="BC32" s="40"/>
      <c r="BD32" s="40"/>
      <c r="BE32" s="40"/>
      <c r="BF32" s="40"/>
      <c r="BG32" s="40"/>
      <c r="BH32" s="40"/>
      <c r="BS32" s="40"/>
      <c r="BT32" s="40"/>
      <c r="BU32" s="40"/>
      <c r="BV32" s="40"/>
    </row>
    <row r="33" spans="1:133" s="43" customFormat="1" ht="15.75" customHeight="1" thickBot="1">
      <c r="A33" s="199"/>
      <c r="B33" s="199"/>
      <c r="C33" s="1758" t="s">
        <v>700</v>
      </c>
      <c r="D33" s="1703"/>
      <c r="E33" s="1703"/>
      <c r="F33" s="1703"/>
      <c r="G33" s="1703"/>
      <c r="H33" s="1703"/>
      <c r="I33" s="1703"/>
      <c r="J33" s="1703"/>
      <c r="K33" s="1703"/>
      <c r="L33" s="1703"/>
      <c r="M33" s="1759"/>
      <c r="N33" s="22"/>
      <c r="O33" s="1758" t="s">
        <v>268</v>
      </c>
      <c r="P33" s="1703"/>
      <c r="Q33" s="1703"/>
      <c r="R33" s="1703"/>
      <c r="S33" s="1703"/>
      <c r="T33" s="1703"/>
      <c r="U33" s="1703"/>
      <c r="V33" s="1703"/>
      <c r="W33" s="1703"/>
      <c r="X33" s="1703"/>
      <c r="Y33" s="1759"/>
      <c r="Z33" s="22"/>
      <c r="AA33" s="1758" t="s">
        <v>269</v>
      </c>
      <c r="AB33" s="1703"/>
      <c r="AC33" s="1703"/>
      <c r="AD33" s="1703"/>
      <c r="AE33" s="1703"/>
      <c r="AF33" s="1703"/>
      <c r="AG33" s="1703"/>
      <c r="AH33" s="1703"/>
      <c r="AI33" s="1703"/>
      <c r="AJ33" s="1703"/>
      <c r="AK33" s="1759"/>
      <c r="AL33" s="40"/>
      <c r="AM33" s="1758" t="s">
        <v>270</v>
      </c>
      <c r="AN33" s="1703"/>
      <c r="AO33" s="1703"/>
      <c r="AP33" s="1703"/>
      <c r="AQ33" s="1703"/>
      <c r="AR33" s="1703"/>
      <c r="AS33" s="1703"/>
      <c r="AT33" s="1703"/>
      <c r="AU33" s="1703"/>
      <c r="AV33" s="1703"/>
      <c r="AW33" s="1759"/>
      <c r="AY33" s="1758" t="s">
        <v>271</v>
      </c>
      <c r="AZ33" s="1703"/>
      <c r="BA33" s="1703"/>
      <c r="BB33" s="1703"/>
      <c r="BC33" s="1703"/>
      <c r="BD33" s="1703"/>
      <c r="BE33" s="1703"/>
      <c r="BF33" s="1703"/>
      <c r="BG33" s="1703"/>
      <c r="BH33" s="1703"/>
      <c r="BI33" s="1759"/>
      <c r="BK33" s="1747"/>
      <c r="BL33" s="1747"/>
      <c r="BM33" s="1747"/>
      <c r="BN33" s="1747"/>
      <c r="BO33" s="1747"/>
      <c r="BP33" s="1747"/>
      <c r="BQ33" s="1747"/>
      <c r="BR33" s="1747"/>
      <c r="BS33" s="1747"/>
      <c r="BT33" s="1747"/>
      <c r="BU33" s="1747"/>
      <c r="BV33" s="206"/>
      <c r="BW33" s="1747"/>
      <c r="BX33" s="1747"/>
      <c r="BY33" s="1747"/>
      <c r="BZ33" s="1747"/>
      <c r="CA33" s="1747"/>
      <c r="CB33" s="1747"/>
      <c r="CC33" s="1747"/>
      <c r="CD33" s="1747"/>
      <c r="CE33" s="1747"/>
      <c r="CF33" s="1747"/>
      <c r="CG33" s="1747"/>
      <c r="CH33" s="63"/>
      <c r="CI33" s="1747"/>
      <c r="CJ33" s="1747"/>
      <c r="CK33" s="1747"/>
      <c r="CL33" s="1747"/>
      <c r="CM33" s="1747"/>
      <c r="CN33" s="1747"/>
      <c r="CO33" s="1747"/>
      <c r="CP33" s="1747"/>
      <c r="CQ33" s="1747"/>
      <c r="CR33" s="1747"/>
      <c r="CS33" s="1747"/>
      <c r="CT33" s="41"/>
      <c r="CU33" s="1747"/>
      <c r="CV33" s="1747"/>
      <c r="CW33" s="1747"/>
      <c r="CX33" s="1747"/>
      <c r="CY33" s="1747"/>
      <c r="CZ33" s="1747"/>
      <c r="DA33" s="1747"/>
      <c r="DB33" s="1747"/>
      <c r="DC33" s="1747"/>
      <c r="DD33" s="1747"/>
      <c r="DE33" s="1747"/>
      <c r="DF33" s="206"/>
      <c r="DG33" s="1747"/>
      <c r="DH33" s="1747"/>
      <c r="DI33" s="1747"/>
      <c r="DJ33" s="1747"/>
      <c r="DK33" s="1747"/>
      <c r="DL33" s="1747"/>
      <c r="DM33" s="1747"/>
      <c r="DN33" s="1747"/>
      <c r="DO33" s="1747"/>
      <c r="DP33" s="1747"/>
      <c r="DQ33" s="1747"/>
      <c r="DR33" s="206"/>
      <c r="DS33" s="1747"/>
      <c r="DT33" s="1747"/>
      <c r="DU33" s="1747"/>
      <c r="DV33" s="1747"/>
      <c r="DW33" s="1747"/>
      <c r="DX33" s="1747"/>
      <c r="DY33" s="1747"/>
      <c r="DZ33" s="1747"/>
      <c r="EA33" s="1747"/>
      <c r="EB33" s="1747"/>
      <c r="EC33" s="1747"/>
    </row>
    <row r="34" spans="1:133" ht="13.5" thickBot="1">
      <c r="O34" s="40"/>
      <c r="P34" s="40"/>
      <c r="Q34" s="40"/>
      <c r="R34" s="40"/>
      <c r="S34" s="40"/>
      <c r="T34" s="40"/>
      <c r="U34" s="40"/>
      <c r="AF34" s="40"/>
      <c r="AG34" s="40"/>
      <c r="AH34" s="40"/>
      <c r="AI34" s="40"/>
      <c r="AJ34" s="40"/>
      <c r="AK34" s="40"/>
      <c r="AL34" s="40"/>
      <c r="BK34" s="63"/>
      <c r="BL34" s="63"/>
      <c r="BM34" s="63"/>
      <c r="BN34" s="63"/>
      <c r="BO34" s="63"/>
      <c r="BP34" s="63"/>
      <c r="BQ34" s="63"/>
      <c r="BR34" s="63"/>
      <c r="BS34" s="63"/>
      <c r="BT34" s="63"/>
      <c r="BU34" s="63"/>
      <c r="BV34" s="63"/>
      <c r="BW34" s="41"/>
      <c r="BX34" s="41"/>
      <c r="BY34" s="41"/>
      <c r="BZ34" s="41"/>
      <c r="CA34" s="41"/>
      <c r="CB34" s="41"/>
      <c r="CC34" s="41"/>
      <c r="CD34" s="63"/>
      <c r="CE34" s="63"/>
      <c r="CF34" s="63"/>
      <c r="CG34" s="63"/>
      <c r="CH34" s="63"/>
      <c r="CI34" s="63"/>
      <c r="CJ34" s="63"/>
      <c r="CK34" s="63"/>
      <c r="CL34" s="63"/>
      <c r="CM34" s="63"/>
      <c r="CN34" s="41"/>
      <c r="CO34" s="41"/>
      <c r="CP34" s="41"/>
      <c r="CQ34" s="41"/>
      <c r="CR34" s="41"/>
      <c r="CS34" s="41"/>
      <c r="CT34" s="41"/>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row>
    <row r="35" spans="1:133" s="457" customFormat="1" ht="64.5" customHeight="1" thickBot="1">
      <c r="B35" s="894" t="s">
        <v>712</v>
      </c>
      <c r="C35" s="1744" t="s">
        <v>363</v>
      </c>
      <c r="D35" s="1745"/>
      <c r="E35" s="1745"/>
      <c r="F35" s="1746"/>
      <c r="G35" s="1744" t="s">
        <v>701</v>
      </c>
      <c r="H35" s="1746"/>
      <c r="I35" s="1744" t="s">
        <v>368</v>
      </c>
      <c r="J35" s="1746"/>
      <c r="K35" s="895" t="s">
        <v>364</v>
      </c>
      <c r="L35" s="895" t="s">
        <v>365</v>
      </c>
      <c r="M35" s="896" t="s">
        <v>880</v>
      </c>
      <c r="N35" s="338"/>
      <c r="O35" s="1744" t="s">
        <v>363</v>
      </c>
      <c r="P35" s="1745"/>
      <c r="Q35" s="1745"/>
      <c r="R35" s="1746"/>
      <c r="S35" s="1744" t="s">
        <v>701</v>
      </c>
      <c r="T35" s="1746"/>
      <c r="U35" s="1744" t="s">
        <v>368</v>
      </c>
      <c r="V35" s="1746"/>
      <c r="W35" s="895" t="s">
        <v>364</v>
      </c>
      <c r="X35" s="895" t="s">
        <v>365</v>
      </c>
      <c r="Y35" s="896" t="s">
        <v>880</v>
      </c>
      <c r="Z35" s="338"/>
      <c r="AA35" s="1744" t="s">
        <v>363</v>
      </c>
      <c r="AB35" s="1745"/>
      <c r="AC35" s="1745"/>
      <c r="AD35" s="1746"/>
      <c r="AE35" s="1744" t="s">
        <v>701</v>
      </c>
      <c r="AF35" s="1746"/>
      <c r="AG35" s="1744" t="s">
        <v>368</v>
      </c>
      <c r="AH35" s="1746"/>
      <c r="AI35" s="895" t="s">
        <v>364</v>
      </c>
      <c r="AJ35" s="895" t="s">
        <v>365</v>
      </c>
      <c r="AK35" s="896" t="s">
        <v>880</v>
      </c>
      <c r="AL35" s="458"/>
      <c r="AM35" s="1744" t="s">
        <v>363</v>
      </c>
      <c r="AN35" s="1745"/>
      <c r="AO35" s="1745"/>
      <c r="AP35" s="1746"/>
      <c r="AQ35" s="1744" t="s">
        <v>701</v>
      </c>
      <c r="AR35" s="1746"/>
      <c r="AS35" s="1744" t="s">
        <v>368</v>
      </c>
      <c r="AT35" s="1746"/>
      <c r="AU35" s="895" t="s">
        <v>364</v>
      </c>
      <c r="AV35" s="895" t="s">
        <v>365</v>
      </c>
      <c r="AW35" s="896" t="s">
        <v>880</v>
      </c>
      <c r="AX35" s="338"/>
      <c r="AY35" s="1744" t="s">
        <v>363</v>
      </c>
      <c r="AZ35" s="1745"/>
      <c r="BA35" s="1745"/>
      <c r="BB35" s="1746"/>
      <c r="BC35" s="1744" t="s">
        <v>701</v>
      </c>
      <c r="BD35" s="1746"/>
      <c r="BE35" s="1744" t="s">
        <v>368</v>
      </c>
      <c r="BF35" s="1746"/>
      <c r="BG35" s="895" t="s">
        <v>364</v>
      </c>
      <c r="BH35" s="895" t="s">
        <v>365</v>
      </c>
      <c r="BI35" s="896" t="s">
        <v>880</v>
      </c>
      <c r="BJ35" s="338"/>
      <c r="BK35" s="1743"/>
      <c r="BL35" s="1743"/>
      <c r="BM35" s="1743"/>
      <c r="BN35" s="1743"/>
      <c r="BO35" s="1743"/>
      <c r="BP35" s="1743"/>
      <c r="BQ35" s="1743"/>
      <c r="BR35" s="1743"/>
      <c r="BS35" s="979"/>
      <c r="BT35" s="979"/>
      <c r="BU35" s="979"/>
      <c r="BV35" s="980"/>
      <c r="BW35" s="1743"/>
      <c r="BX35" s="1743"/>
      <c r="BY35" s="1743"/>
      <c r="BZ35" s="1743"/>
      <c r="CA35" s="1743"/>
      <c r="CB35" s="1743"/>
      <c r="CC35" s="1743"/>
      <c r="CD35" s="1743"/>
      <c r="CE35" s="979"/>
      <c r="CF35" s="979"/>
      <c r="CG35" s="979"/>
      <c r="CH35" s="995"/>
      <c r="CI35" s="1743"/>
      <c r="CJ35" s="1743"/>
      <c r="CK35" s="1743"/>
      <c r="CL35" s="1743"/>
      <c r="CM35" s="1743"/>
      <c r="CN35" s="1743"/>
      <c r="CO35" s="1743"/>
      <c r="CP35" s="1743"/>
      <c r="CQ35" s="979"/>
      <c r="CR35" s="979"/>
      <c r="CS35" s="979"/>
      <c r="CT35" s="996"/>
      <c r="CU35" s="1743"/>
      <c r="CV35" s="1743"/>
      <c r="CW35" s="1743"/>
      <c r="CX35" s="1743"/>
      <c r="CY35" s="1743"/>
      <c r="CZ35" s="1743"/>
      <c r="DA35" s="1743"/>
      <c r="DB35" s="1743"/>
      <c r="DC35" s="979"/>
      <c r="DD35" s="979"/>
      <c r="DE35" s="979"/>
      <c r="DF35" s="995"/>
      <c r="DG35" s="1743"/>
      <c r="DH35" s="1743"/>
      <c r="DI35" s="1743"/>
      <c r="DJ35" s="1743"/>
      <c r="DK35" s="1743"/>
      <c r="DL35" s="1743"/>
      <c r="DM35" s="1743"/>
      <c r="DN35" s="1743"/>
      <c r="DO35" s="979"/>
      <c r="DP35" s="979"/>
      <c r="DQ35" s="979"/>
      <c r="DR35" s="995"/>
      <c r="DS35" s="1743"/>
      <c r="DT35" s="1743"/>
      <c r="DU35" s="1743"/>
      <c r="DV35" s="1743"/>
      <c r="DW35" s="1743"/>
      <c r="DX35" s="1743"/>
      <c r="DY35" s="1743"/>
      <c r="DZ35" s="1743"/>
      <c r="EA35" s="979"/>
      <c r="EB35" s="979"/>
      <c r="EC35" s="979"/>
    </row>
    <row r="36" spans="1:133" s="928" customFormat="1" ht="62.25" customHeight="1">
      <c r="B36" s="929" t="s">
        <v>452</v>
      </c>
      <c r="C36" s="930" t="s">
        <v>692</v>
      </c>
      <c r="D36" s="931" t="s">
        <v>362</v>
      </c>
      <c r="E36" s="931" t="s">
        <v>702</v>
      </c>
      <c r="F36" s="932" t="s">
        <v>366</v>
      </c>
      <c r="G36" s="933" t="s">
        <v>461</v>
      </c>
      <c r="H36" s="932" t="s">
        <v>454</v>
      </c>
      <c r="I36" s="930" t="s">
        <v>455</v>
      </c>
      <c r="J36" s="934" t="s">
        <v>454</v>
      </c>
      <c r="K36" s="935" t="s">
        <v>456</v>
      </c>
      <c r="L36" s="935" t="s">
        <v>456</v>
      </c>
      <c r="M36" s="936" t="s">
        <v>456</v>
      </c>
      <c r="N36" s="337"/>
      <c r="O36" s="930" t="s">
        <v>692</v>
      </c>
      <c r="P36" s="931" t="s">
        <v>362</v>
      </c>
      <c r="Q36" s="931" t="s">
        <v>702</v>
      </c>
      <c r="R36" s="932" t="s">
        <v>366</v>
      </c>
      <c r="S36" s="933" t="s">
        <v>461</v>
      </c>
      <c r="T36" s="932" t="s">
        <v>454</v>
      </c>
      <c r="U36" s="930" t="s">
        <v>455</v>
      </c>
      <c r="V36" s="934" t="s">
        <v>454</v>
      </c>
      <c r="W36" s="935" t="s">
        <v>456</v>
      </c>
      <c r="X36" s="935" t="s">
        <v>456</v>
      </c>
      <c r="Y36" s="936" t="s">
        <v>456</v>
      </c>
      <c r="Z36" s="337"/>
      <c r="AA36" s="930" t="s">
        <v>692</v>
      </c>
      <c r="AB36" s="931" t="s">
        <v>362</v>
      </c>
      <c r="AC36" s="931" t="s">
        <v>702</v>
      </c>
      <c r="AD36" s="932" t="s">
        <v>366</v>
      </c>
      <c r="AE36" s="933" t="s">
        <v>461</v>
      </c>
      <c r="AF36" s="932" t="s">
        <v>454</v>
      </c>
      <c r="AG36" s="930" t="s">
        <v>455</v>
      </c>
      <c r="AH36" s="934" t="s">
        <v>454</v>
      </c>
      <c r="AI36" s="935" t="s">
        <v>456</v>
      </c>
      <c r="AJ36" s="935" t="s">
        <v>456</v>
      </c>
      <c r="AK36" s="936" t="s">
        <v>456</v>
      </c>
      <c r="AL36" s="937"/>
      <c r="AM36" s="930" t="s">
        <v>692</v>
      </c>
      <c r="AN36" s="931" t="s">
        <v>362</v>
      </c>
      <c r="AO36" s="931" t="s">
        <v>702</v>
      </c>
      <c r="AP36" s="932" t="s">
        <v>366</v>
      </c>
      <c r="AQ36" s="933" t="s">
        <v>461</v>
      </c>
      <c r="AR36" s="932" t="s">
        <v>454</v>
      </c>
      <c r="AS36" s="930" t="s">
        <v>455</v>
      </c>
      <c r="AT36" s="934" t="s">
        <v>454</v>
      </c>
      <c r="AU36" s="935" t="s">
        <v>456</v>
      </c>
      <c r="AV36" s="935" t="s">
        <v>456</v>
      </c>
      <c r="AW36" s="936" t="s">
        <v>456</v>
      </c>
      <c r="AX36" s="337"/>
      <c r="AY36" s="930" t="s">
        <v>692</v>
      </c>
      <c r="AZ36" s="931" t="s">
        <v>362</v>
      </c>
      <c r="BA36" s="931" t="s">
        <v>702</v>
      </c>
      <c r="BB36" s="932" t="s">
        <v>366</v>
      </c>
      <c r="BC36" s="933" t="s">
        <v>461</v>
      </c>
      <c r="BD36" s="932" t="s">
        <v>454</v>
      </c>
      <c r="BE36" s="930" t="s">
        <v>455</v>
      </c>
      <c r="BF36" s="934" t="s">
        <v>454</v>
      </c>
      <c r="BG36" s="935" t="s">
        <v>456</v>
      </c>
      <c r="BH36" s="935" t="s">
        <v>456</v>
      </c>
      <c r="BI36" s="936" t="s">
        <v>456</v>
      </c>
      <c r="BJ36" s="337"/>
      <c r="BK36" s="997"/>
      <c r="BL36" s="997"/>
      <c r="BM36" s="997"/>
      <c r="BN36" s="997"/>
      <c r="BO36" s="997"/>
      <c r="BP36" s="997"/>
      <c r="BQ36" s="997"/>
      <c r="BR36" s="997"/>
      <c r="BS36" s="997"/>
      <c r="BT36" s="997"/>
      <c r="BU36" s="997"/>
      <c r="BV36" s="998"/>
      <c r="BW36" s="997"/>
      <c r="BX36" s="997"/>
      <c r="BY36" s="997"/>
      <c r="BZ36" s="997"/>
      <c r="CA36" s="997"/>
      <c r="CB36" s="997"/>
      <c r="CC36" s="997"/>
      <c r="CD36" s="997"/>
      <c r="CE36" s="997"/>
      <c r="CF36" s="997"/>
      <c r="CG36" s="997"/>
      <c r="CH36" s="999"/>
      <c r="CI36" s="997"/>
      <c r="CJ36" s="997"/>
      <c r="CK36" s="997"/>
      <c r="CL36" s="997"/>
      <c r="CM36" s="997"/>
      <c r="CN36" s="997"/>
      <c r="CO36" s="997"/>
      <c r="CP36" s="997"/>
      <c r="CQ36" s="997"/>
      <c r="CR36" s="997"/>
      <c r="CS36" s="997"/>
      <c r="CT36" s="971"/>
      <c r="CU36" s="997"/>
      <c r="CV36" s="997"/>
      <c r="CW36" s="997"/>
      <c r="CX36" s="997"/>
      <c r="CY36" s="997"/>
      <c r="CZ36" s="997"/>
      <c r="DA36" s="997"/>
      <c r="DB36" s="997"/>
      <c r="DC36" s="997"/>
      <c r="DD36" s="997"/>
      <c r="DE36" s="997"/>
      <c r="DF36" s="999"/>
      <c r="DG36" s="997"/>
      <c r="DH36" s="997"/>
      <c r="DI36" s="997"/>
      <c r="DJ36" s="997"/>
      <c r="DK36" s="997"/>
      <c r="DL36" s="997"/>
      <c r="DM36" s="997"/>
      <c r="DN36" s="997"/>
      <c r="DO36" s="997"/>
      <c r="DP36" s="997"/>
      <c r="DQ36" s="997"/>
      <c r="DR36" s="999"/>
      <c r="DS36" s="997"/>
      <c r="DT36" s="997"/>
      <c r="DU36" s="997"/>
      <c r="DV36" s="997"/>
      <c r="DW36" s="997"/>
      <c r="DX36" s="997"/>
      <c r="DY36" s="997"/>
      <c r="DZ36" s="997"/>
      <c r="EA36" s="997"/>
      <c r="EB36" s="997"/>
      <c r="EC36" s="997"/>
    </row>
    <row r="37" spans="1:133" s="1" customFormat="1" ht="24.75" customHeight="1">
      <c r="B37" s="231" t="s">
        <v>457</v>
      </c>
      <c r="C37" s="1466"/>
      <c r="D37" s="1467"/>
      <c r="E37" s="1467" t="e">
        <f>D37/C37</f>
        <v>#DIV/0!</v>
      </c>
      <c r="F37" s="1468"/>
      <c r="G37" s="1469"/>
      <c r="H37" s="1468"/>
      <c r="I37" s="1466"/>
      <c r="J37" s="1470"/>
      <c r="K37" s="1229"/>
      <c r="L37" s="1452"/>
      <c r="M37" s="1452"/>
      <c r="O37" s="1466"/>
      <c r="P37" s="1467"/>
      <c r="Q37" s="1467" t="e">
        <f>P37/O37</f>
        <v>#DIV/0!</v>
      </c>
      <c r="R37" s="1468"/>
      <c r="S37" s="1469"/>
      <c r="T37" s="1468"/>
      <c r="U37" s="1466"/>
      <c r="V37" s="1470"/>
      <c r="W37" s="1229"/>
      <c r="X37" s="1452"/>
      <c r="Y37" s="1452"/>
      <c r="AA37" s="1466"/>
      <c r="AB37" s="1467"/>
      <c r="AC37" s="1467" t="e">
        <f>AB37/AA37</f>
        <v>#DIV/0!</v>
      </c>
      <c r="AD37" s="1468"/>
      <c r="AE37" s="1469"/>
      <c r="AF37" s="1468"/>
      <c r="AG37" s="1466"/>
      <c r="AH37" s="1470"/>
      <c r="AI37" s="1229"/>
      <c r="AJ37" s="1452"/>
      <c r="AK37" s="1452"/>
      <c r="AL37" s="40"/>
      <c r="AM37" s="1466"/>
      <c r="AN37" s="1467"/>
      <c r="AO37" s="1467" t="e">
        <f>AN37/AM37</f>
        <v>#DIV/0!</v>
      </c>
      <c r="AP37" s="1468"/>
      <c r="AQ37" s="1469"/>
      <c r="AR37" s="1468"/>
      <c r="AS37" s="1466"/>
      <c r="AT37" s="1470"/>
      <c r="AU37" s="1229"/>
      <c r="AV37" s="1452"/>
      <c r="AW37" s="1452"/>
      <c r="AY37" s="1466"/>
      <c r="AZ37" s="1467"/>
      <c r="BA37" s="1467" t="e">
        <f>AZ37/AY37</f>
        <v>#DIV/0!</v>
      </c>
      <c r="BB37" s="1468"/>
      <c r="BC37" s="1469"/>
      <c r="BD37" s="1468"/>
      <c r="BE37" s="1466"/>
      <c r="BF37" s="1470"/>
      <c r="BG37" s="1229"/>
      <c r="BH37" s="1452"/>
      <c r="BI37" s="1452"/>
      <c r="BK37" s="981"/>
      <c r="BL37" s="981"/>
      <c r="BM37" s="981"/>
      <c r="BN37" s="982"/>
      <c r="BO37" s="982"/>
      <c r="BP37" s="982"/>
      <c r="BQ37" s="981"/>
      <c r="BR37" s="981"/>
      <c r="BS37" s="981"/>
      <c r="BT37" s="981"/>
      <c r="BU37" s="981"/>
      <c r="BV37" s="981"/>
      <c r="BW37" s="981"/>
      <c r="BX37" s="981"/>
      <c r="BY37" s="981"/>
      <c r="BZ37" s="982"/>
      <c r="CA37" s="982"/>
      <c r="CB37" s="982"/>
      <c r="CC37" s="981"/>
      <c r="CD37" s="981"/>
      <c r="CE37" s="981"/>
      <c r="CF37" s="981"/>
      <c r="CG37" s="981"/>
      <c r="CH37" s="981"/>
      <c r="CI37" s="981"/>
      <c r="CJ37" s="981"/>
      <c r="CK37" s="981"/>
      <c r="CL37" s="982"/>
      <c r="CM37" s="982"/>
      <c r="CN37" s="982"/>
      <c r="CO37" s="981"/>
      <c r="CP37" s="981"/>
      <c r="CQ37" s="981"/>
      <c r="CR37" s="981"/>
      <c r="CS37" s="981"/>
      <c r="CT37" s="41"/>
      <c r="CU37" s="981"/>
      <c r="CV37" s="981"/>
      <c r="CW37" s="981"/>
      <c r="CX37" s="982"/>
      <c r="CY37" s="982"/>
      <c r="CZ37" s="982"/>
      <c r="DA37" s="981"/>
      <c r="DB37" s="981"/>
      <c r="DC37" s="981"/>
      <c r="DD37" s="981"/>
      <c r="DE37" s="981"/>
      <c r="DF37" s="981"/>
      <c r="DG37" s="981"/>
      <c r="DH37" s="981"/>
      <c r="DI37" s="981"/>
      <c r="DJ37" s="982"/>
      <c r="DK37" s="982"/>
      <c r="DL37" s="982"/>
      <c r="DM37" s="981"/>
      <c r="DN37" s="981"/>
      <c r="DO37" s="981"/>
      <c r="DP37" s="981"/>
      <c r="DQ37" s="981"/>
      <c r="DR37" s="981"/>
      <c r="DS37" s="981"/>
      <c r="DT37" s="981"/>
      <c r="DU37" s="981"/>
      <c r="DV37" s="982"/>
      <c r="DW37" s="982"/>
      <c r="DX37" s="982"/>
      <c r="DY37" s="981"/>
      <c r="DZ37" s="981"/>
      <c r="EA37" s="981"/>
      <c r="EB37" s="981"/>
      <c r="EC37" s="981"/>
    </row>
    <row r="38" spans="1:133" s="1" customFormat="1" ht="15">
      <c r="B38" s="902" t="s">
        <v>458</v>
      </c>
      <c r="C38" s="1471"/>
      <c r="D38" s="1472"/>
      <c r="E38" s="1472" t="e">
        <f t="shared" ref="E38:E41" si="0">D38/C38</f>
        <v>#DIV/0!</v>
      </c>
      <c r="F38" s="1473"/>
      <c r="G38" s="1474"/>
      <c r="H38" s="1473"/>
      <c r="I38" s="1471"/>
      <c r="J38" s="1475"/>
      <c r="K38" s="1238"/>
      <c r="L38" s="1476"/>
      <c r="M38" s="1476"/>
      <c r="O38" s="1471"/>
      <c r="P38" s="1472"/>
      <c r="Q38" s="1472" t="e">
        <f t="shared" ref="Q38:Q41" si="1">P38/O38</f>
        <v>#DIV/0!</v>
      </c>
      <c r="R38" s="1473"/>
      <c r="S38" s="1474"/>
      <c r="T38" s="1473"/>
      <c r="U38" s="1471"/>
      <c r="V38" s="1475"/>
      <c r="W38" s="1238"/>
      <c r="X38" s="1476"/>
      <c r="Y38" s="1476"/>
      <c r="AA38" s="1471"/>
      <c r="AB38" s="1472"/>
      <c r="AC38" s="1472" t="e">
        <f t="shared" ref="AC38:AC41" si="2">AB38/AA38</f>
        <v>#DIV/0!</v>
      </c>
      <c r="AD38" s="1473"/>
      <c r="AE38" s="1474"/>
      <c r="AF38" s="1473"/>
      <c r="AG38" s="1471"/>
      <c r="AH38" s="1475"/>
      <c r="AI38" s="1238"/>
      <c r="AJ38" s="1476"/>
      <c r="AK38" s="1476"/>
      <c r="AM38" s="1471"/>
      <c r="AN38" s="1472"/>
      <c r="AO38" s="1472" t="e">
        <f t="shared" ref="AO38:AO41" si="3">AN38/AM38</f>
        <v>#DIV/0!</v>
      </c>
      <c r="AP38" s="1473"/>
      <c r="AQ38" s="1474"/>
      <c r="AR38" s="1473"/>
      <c r="AS38" s="1471"/>
      <c r="AT38" s="1475"/>
      <c r="AU38" s="1238"/>
      <c r="AV38" s="1476"/>
      <c r="AW38" s="1476"/>
      <c r="AY38" s="1471"/>
      <c r="AZ38" s="1472"/>
      <c r="BA38" s="1472" t="e">
        <f t="shared" ref="BA38:BA41" si="4">AZ38/AY38</f>
        <v>#DIV/0!</v>
      </c>
      <c r="BB38" s="1473"/>
      <c r="BC38" s="1474"/>
      <c r="BD38" s="1473"/>
      <c r="BE38" s="1471"/>
      <c r="BF38" s="1475"/>
      <c r="BG38" s="1238"/>
      <c r="BH38" s="1476"/>
      <c r="BI38" s="1476"/>
      <c r="BK38" s="981"/>
      <c r="BL38" s="981"/>
      <c r="BM38" s="981"/>
      <c r="BN38" s="982"/>
      <c r="BO38" s="982"/>
      <c r="BP38" s="982"/>
      <c r="BQ38" s="981"/>
      <c r="BR38" s="981"/>
      <c r="BS38" s="981"/>
      <c r="BT38" s="981"/>
      <c r="BU38" s="981"/>
      <c r="BV38" s="981"/>
      <c r="BW38" s="981"/>
      <c r="BX38" s="981"/>
      <c r="BY38" s="981"/>
      <c r="BZ38" s="982"/>
      <c r="CA38" s="982"/>
      <c r="CB38" s="982"/>
      <c r="CC38" s="981"/>
      <c r="CD38" s="981"/>
      <c r="CE38" s="981"/>
      <c r="CF38" s="981"/>
      <c r="CG38" s="981"/>
      <c r="CH38" s="981"/>
      <c r="CI38" s="981"/>
      <c r="CJ38" s="981"/>
      <c r="CK38" s="981"/>
      <c r="CL38" s="982"/>
      <c r="CM38" s="982"/>
      <c r="CN38" s="982"/>
      <c r="CO38" s="981"/>
      <c r="CP38" s="981"/>
      <c r="CQ38" s="981"/>
      <c r="CR38" s="981"/>
      <c r="CS38" s="981"/>
      <c r="CT38" s="981"/>
      <c r="CU38" s="981"/>
      <c r="CV38" s="981"/>
      <c r="CW38" s="981"/>
      <c r="CX38" s="982"/>
      <c r="CY38" s="982"/>
      <c r="CZ38" s="982"/>
      <c r="DA38" s="981"/>
      <c r="DB38" s="981"/>
      <c r="DC38" s="981"/>
      <c r="DD38" s="981"/>
      <c r="DE38" s="981"/>
      <c r="DF38" s="981"/>
      <c r="DG38" s="981"/>
      <c r="DH38" s="981"/>
      <c r="DI38" s="981"/>
      <c r="DJ38" s="982"/>
      <c r="DK38" s="982"/>
      <c r="DL38" s="982"/>
      <c r="DM38" s="981"/>
      <c r="DN38" s="981"/>
      <c r="DO38" s="981"/>
      <c r="DP38" s="981"/>
      <c r="DQ38" s="981"/>
      <c r="DR38" s="981"/>
      <c r="DS38" s="981"/>
      <c r="DT38" s="981"/>
      <c r="DU38" s="981"/>
      <c r="DV38" s="982"/>
      <c r="DW38" s="982"/>
      <c r="DX38" s="982"/>
      <c r="DY38" s="981"/>
      <c r="DZ38" s="981"/>
      <c r="EA38" s="981"/>
      <c r="EB38" s="981"/>
      <c r="EC38" s="981"/>
    </row>
    <row r="39" spans="1:133" s="1" customFormat="1" ht="15">
      <c r="B39" s="902" t="s">
        <v>459</v>
      </c>
      <c r="C39" s="1477"/>
      <c r="D39" s="1478"/>
      <c r="E39" s="1478" t="e">
        <f t="shared" si="0"/>
        <v>#DIV/0!</v>
      </c>
      <c r="F39" s="1479"/>
      <c r="G39" s="1475"/>
      <c r="H39" s="1479"/>
      <c r="I39" s="1471"/>
      <c r="J39" s="1475"/>
      <c r="K39" s="1238"/>
      <c r="L39" s="1476"/>
      <c r="M39" s="1476"/>
      <c r="O39" s="1477"/>
      <c r="P39" s="1478"/>
      <c r="Q39" s="1478" t="e">
        <f t="shared" si="1"/>
        <v>#DIV/0!</v>
      </c>
      <c r="R39" s="1479"/>
      <c r="S39" s="1475"/>
      <c r="T39" s="1479"/>
      <c r="U39" s="1471"/>
      <c r="V39" s="1475"/>
      <c r="W39" s="1238"/>
      <c r="X39" s="1476"/>
      <c r="Y39" s="1476"/>
      <c r="AA39" s="1477"/>
      <c r="AB39" s="1478"/>
      <c r="AC39" s="1478" t="e">
        <f t="shared" si="2"/>
        <v>#DIV/0!</v>
      </c>
      <c r="AD39" s="1479"/>
      <c r="AE39" s="1475"/>
      <c r="AF39" s="1479"/>
      <c r="AG39" s="1471"/>
      <c r="AH39" s="1475"/>
      <c r="AI39" s="1238"/>
      <c r="AJ39" s="1476"/>
      <c r="AK39" s="1476"/>
      <c r="AM39" s="1477"/>
      <c r="AN39" s="1478"/>
      <c r="AO39" s="1478" t="e">
        <f t="shared" si="3"/>
        <v>#DIV/0!</v>
      </c>
      <c r="AP39" s="1479"/>
      <c r="AQ39" s="1475"/>
      <c r="AR39" s="1479"/>
      <c r="AS39" s="1471"/>
      <c r="AT39" s="1475"/>
      <c r="AU39" s="1238"/>
      <c r="AV39" s="1476"/>
      <c r="AW39" s="1476"/>
      <c r="AY39" s="1477"/>
      <c r="AZ39" s="1478"/>
      <c r="BA39" s="1478" t="e">
        <f t="shared" si="4"/>
        <v>#DIV/0!</v>
      </c>
      <c r="BB39" s="1479"/>
      <c r="BC39" s="1475"/>
      <c r="BD39" s="1479"/>
      <c r="BE39" s="1471"/>
      <c r="BF39" s="1475"/>
      <c r="BG39" s="1238"/>
      <c r="BH39" s="1476"/>
      <c r="BI39" s="1476"/>
      <c r="BK39" s="982"/>
      <c r="BL39" s="982"/>
      <c r="BM39" s="982"/>
      <c r="BN39" s="981"/>
      <c r="BO39" s="981"/>
      <c r="BP39" s="981"/>
      <c r="BQ39" s="981"/>
      <c r="BR39" s="981"/>
      <c r="BS39" s="981"/>
      <c r="BT39" s="981"/>
      <c r="BU39" s="981"/>
      <c r="BV39" s="981"/>
      <c r="BW39" s="982"/>
      <c r="BX39" s="982"/>
      <c r="BY39" s="982"/>
      <c r="BZ39" s="981"/>
      <c r="CA39" s="981"/>
      <c r="CB39" s="981"/>
      <c r="CC39" s="981"/>
      <c r="CD39" s="981"/>
      <c r="CE39" s="981"/>
      <c r="CF39" s="981"/>
      <c r="CG39" s="981"/>
      <c r="CH39" s="981"/>
      <c r="CI39" s="982"/>
      <c r="CJ39" s="982"/>
      <c r="CK39" s="982"/>
      <c r="CL39" s="981"/>
      <c r="CM39" s="981"/>
      <c r="CN39" s="981"/>
      <c r="CO39" s="981"/>
      <c r="CP39" s="981"/>
      <c r="CQ39" s="981"/>
      <c r="CR39" s="981"/>
      <c r="CS39" s="981"/>
      <c r="CT39" s="981"/>
      <c r="CU39" s="982"/>
      <c r="CV39" s="982"/>
      <c r="CW39" s="982"/>
      <c r="CX39" s="981"/>
      <c r="CY39" s="981"/>
      <c r="CZ39" s="981"/>
      <c r="DA39" s="981"/>
      <c r="DB39" s="981"/>
      <c r="DC39" s="981"/>
      <c r="DD39" s="981"/>
      <c r="DE39" s="981"/>
      <c r="DF39" s="981"/>
      <c r="DG39" s="982"/>
      <c r="DH39" s="982"/>
      <c r="DI39" s="982"/>
      <c r="DJ39" s="981"/>
      <c r="DK39" s="981"/>
      <c r="DL39" s="981"/>
      <c r="DM39" s="981"/>
      <c r="DN39" s="981"/>
      <c r="DO39" s="981"/>
      <c r="DP39" s="981"/>
      <c r="DQ39" s="981"/>
      <c r="DR39" s="981"/>
      <c r="DS39" s="982"/>
      <c r="DT39" s="982"/>
      <c r="DU39" s="982"/>
      <c r="DV39" s="981"/>
      <c r="DW39" s="981"/>
      <c r="DX39" s="981"/>
      <c r="DY39" s="981"/>
      <c r="DZ39" s="981"/>
      <c r="EA39" s="981"/>
      <c r="EB39" s="981"/>
      <c r="EC39" s="981"/>
    </row>
    <row r="40" spans="1:133" s="1" customFormat="1" ht="15">
      <c r="B40" s="902" t="s">
        <v>460</v>
      </c>
      <c r="C40" s="1477"/>
      <c r="D40" s="1478"/>
      <c r="E40" s="1478" t="e">
        <f t="shared" si="0"/>
        <v>#DIV/0!</v>
      </c>
      <c r="F40" s="1479"/>
      <c r="G40" s="1475"/>
      <c r="H40" s="1479"/>
      <c r="I40" s="1471"/>
      <c r="J40" s="1475"/>
      <c r="K40" s="1238"/>
      <c r="L40" s="1476"/>
      <c r="M40" s="1476"/>
      <c r="O40" s="1477"/>
      <c r="P40" s="1478"/>
      <c r="Q40" s="1478" t="e">
        <f t="shared" si="1"/>
        <v>#DIV/0!</v>
      </c>
      <c r="R40" s="1479"/>
      <c r="S40" s="1475"/>
      <c r="T40" s="1479"/>
      <c r="U40" s="1471"/>
      <c r="V40" s="1475"/>
      <c r="W40" s="1238"/>
      <c r="X40" s="1476"/>
      <c r="Y40" s="1476"/>
      <c r="AA40" s="1477"/>
      <c r="AB40" s="1478"/>
      <c r="AC40" s="1478" t="e">
        <f t="shared" si="2"/>
        <v>#DIV/0!</v>
      </c>
      <c r="AD40" s="1479"/>
      <c r="AE40" s="1475"/>
      <c r="AF40" s="1479"/>
      <c r="AG40" s="1471"/>
      <c r="AH40" s="1475"/>
      <c r="AI40" s="1238"/>
      <c r="AJ40" s="1476"/>
      <c r="AK40" s="1476"/>
      <c r="AM40" s="1477"/>
      <c r="AN40" s="1478"/>
      <c r="AO40" s="1478" t="e">
        <f t="shared" si="3"/>
        <v>#DIV/0!</v>
      </c>
      <c r="AP40" s="1479"/>
      <c r="AQ40" s="1475"/>
      <c r="AR40" s="1479"/>
      <c r="AS40" s="1471"/>
      <c r="AT40" s="1475"/>
      <c r="AU40" s="1238"/>
      <c r="AV40" s="1476"/>
      <c r="AW40" s="1476"/>
      <c r="AY40" s="1477"/>
      <c r="AZ40" s="1478"/>
      <c r="BA40" s="1478" t="e">
        <f t="shared" si="4"/>
        <v>#DIV/0!</v>
      </c>
      <c r="BB40" s="1479"/>
      <c r="BC40" s="1475"/>
      <c r="BD40" s="1479"/>
      <c r="BE40" s="1471"/>
      <c r="BF40" s="1475"/>
      <c r="BG40" s="1238"/>
      <c r="BH40" s="1476"/>
      <c r="BI40" s="1476"/>
      <c r="BK40" s="982"/>
      <c r="BL40" s="982"/>
      <c r="BM40" s="982"/>
      <c r="BN40" s="981"/>
      <c r="BO40" s="981"/>
      <c r="BP40" s="981"/>
      <c r="BQ40" s="981"/>
      <c r="BR40" s="981"/>
      <c r="BS40" s="981"/>
      <c r="BT40" s="981"/>
      <c r="BU40" s="981"/>
      <c r="BV40" s="981"/>
      <c r="BW40" s="982"/>
      <c r="BX40" s="982"/>
      <c r="BY40" s="982"/>
      <c r="BZ40" s="981"/>
      <c r="CA40" s="981"/>
      <c r="CB40" s="981"/>
      <c r="CC40" s="981"/>
      <c r="CD40" s="981"/>
      <c r="CE40" s="981"/>
      <c r="CF40" s="981"/>
      <c r="CG40" s="981"/>
      <c r="CH40" s="981"/>
      <c r="CI40" s="982"/>
      <c r="CJ40" s="982"/>
      <c r="CK40" s="982"/>
      <c r="CL40" s="981"/>
      <c r="CM40" s="981"/>
      <c r="CN40" s="981"/>
      <c r="CO40" s="981"/>
      <c r="CP40" s="981"/>
      <c r="CQ40" s="981"/>
      <c r="CR40" s="981"/>
      <c r="CS40" s="981"/>
      <c r="CT40" s="981"/>
      <c r="CU40" s="982"/>
      <c r="CV40" s="982"/>
      <c r="CW40" s="982"/>
      <c r="CX40" s="981"/>
      <c r="CY40" s="981"/>
      <c r="CZ40" s="981"/>
      <c r="DA40" s="981"/>
      <c r="DB40" s="981"/>
      <c r="DC40" s="981"/>
      <c r="DD40" s="981"/>
      <c r="DE40" s="981"/>
      <c r="DF40" s="981"/>
      <c r="DG40" s="982"/>
      <c r="DH40" s="982"/>
      <c r="DI40" s="982"/>
      <c r="DJ40" s="981"/>
      <c r="DK40" s="981"/>
      <c r="DL40" s="981"/>
      <c r="DM40" s="981"/>
      <c r="DN40" s="981"/>
      <c r="DO40" s="981"/>
      <c r="DP40" s="981"/>
      <c r="DQ40" s="981"/>
      <c r="DR40" s="981"/>
      <c r="DS40" s="982"/>
      <c r="DT40" s="982"/>
      <c r="DU40" s="982"/>
      <c r="DV40" s="981"/>
      <c r="DW40" s="981"/>
      <c r="DX40" s="981"/>
      <c r="DY40" s="981"/>
      <c r="DZ40" s="981"/>
      <c r="EA40" s="981"/>
      <c r="EB40" s="981"/>
      <c r="EC40" s="981"/>
    </row>
    <row r="41" spans="1:133" s="1" customFormat="1" ht="15.75" thickBot="1">
      <c r="B41" s="498" t="s">
        <v>463</v>
      </c>
      <c r="C41" s="1480"/>
      <c r="D41" s="1481"/>
      <c r="E41" s="1481" t="e">
        <f t="shared" si="0"/>
        <v>#DIV/0!</v>
      </c>
      <c r="F41" s="1482"/>
      <c r="G41" s="1483"/>
      <c r="H41" s="1482"/>
      <c r="I41" s="1484"/>
      <c r="J41" s="1483"/>
      <c r="K41" s="1239"/>
      <c r="L41" s="1459"/>
      <c r="M41" s="1459"/>
      <c r="O41" s="1480"/>
      <c r="P41" s="1481"/>
      <c r="Q41" s="1481" t="e">
        <f t="shared" si="1"/>
        <v>#DIV/0!</v>
      </c>
      <c r="R41" s="1482"/>
      <c r="S41" s="1483"/>
      <c r="T41" s="1482"/>
      <c r="U41" s="1484"/>
      <c r="V41" s="1483"/>
      <c r="W41" s="1239"/>
      <c r="X41" s="1459"/>
      <c r="Y41" s="1459"/>
      <c r="AA41" s="1480"/>
      <c r="AB41" s="1481"/>
      <c r="AC41" s="1481" t="e">
        <f t="shared" si="2"/>
        <v>#DIV/0!</v>
      </c>
      <c r="AD41" s="1482"/>
      <c r="AE41" s="1483"/>
      <c r="AF41" s="1482"/>
      <c r="AG41" s="1484"/>
      <c r="AH41" s="1483"/>
      <c r="AI41" s="1239"/>
      <c r="AJ41" s="1459"/>
      <c r="AK41" s="1459"/>
      <c r="AM41" s="1480"/>
      <c r="AN41" s="1481"/>
      <c r="AO41" s="1481" t="e">
        <f t="shared" si="3"/>
        <v>#DIV/0!</v>
      </c>
      <c r="AP41" s="1482"/>
      <c r="AQ41" s="1483"/>
      <c r="AR41" s="1482"/>
      <c r="AS41" s="1484"/>
      <c r="AT41" s="1483"/>
      <c r="AU41" s="1239"/>
      <c r="AV41" s="1459"/>
      <c r="AW41" s="1459"/>
      <c r="AY41" s="1480"/>
      <c r="AZ41" s="1481"/>
      <c r="BA41" s="1481" t="e">
        <f t="shared" si="4"/>
        <v>#DIV/0!</v>
      </c>
      <c r="BB41" s="1482"/>
      <c r="BC41" s="1483"/>
      <c r="BD41" s="1482"/>
      <c r="BE41" s="1484"/>
      <c r="BF41" s="1483"/>
      <c r="BG41" s="1239"/>
      <c r="BH41" s="1459"/>
      <c r="BI41" s="1459"/>
      <c r="BK41" s="982"/>
      <c r="BL41" s="982"/>
      <c r="BM41" s="982"/>
      <c r="BN41" s="981"/>
      <c r="BO41" s="981"/>
      <c r="BP41" s="981"/>
      <c r="BQ41" s="981"/>
      <c r="BR41" s="981"/>
      <c r="BS41" s="981"/>
      <c r="BT41" s="981"/>
      <c r="BU41" s="981"/>
      <c r="BV41" s="981"/>
      <c r="BW41" s="982"/>
      <c r="BX41" s="982"/>
      <c r="BY41" s="982"/>
      <c r="BZ41" s="981"/>
      <c r="CA41" s="981"/>
      <c r="CB41" s="981"/>
      <c r="CC41" s="981"/>
      <c r="CD41" s="981"/>
      <c r="CE41" s="981"/>
      <c r="CF41" s="981"/>
      <c r="CG41" s="981"/>
      <c r="CH41" s="981"/>
      <c r="CI41" s="982"/>
      <c r="CJ41" s="982"/>
      <c r="CK41" s="982"/>
      <c r="CL41" s="981"/>
      <c r="CM41" s="981"/>
      <c r="CN41" s="981"/>
      <c r="CO41" s="981"/>
      <c r="CP41" s="981"/>
      <c r="CQ41" s="981"/>
      <c r="CR41" s="981"/>
      <c r="CS41" s="981"/>
      <c r="CT41" s="981"/>
      <c r="CU41" s="982"/>
      <c r="CV41" s="982"/>
      <c r="CW41" s="982"/>
      <c r="CX41" s="981"/>
      <c r="CY41" s="981"/>
      <c r="CZ41" s="981"/>
      <c r="DA41" s="981"/>
      <c r="DB41" s="981"/>
      <c r="DC41" s="981"/>
      <c r="DD41" s="981"/>
      <c r="DE41" s="981"/>
      <c r="DF41" s="981"/>
      <c r="DG41" s="982"/>
      <c r="DH41" s="982"/>
      <c r="DI41" s="982"/>
      <c r="DJ41" s="981"/>
      <c r="DK41" s="981"/>
      <c r="DL41" s="981"/>
      <c r="DM41" s="981"/>
      <c r="DN41" s="981"/>
      <c r="DO41" s="981"/>
      <c r="DP41" s="981"/>
      <c r="DQ41" s="981"/>
      <c r="DR41" s="981"/>
      <c r="DS41" s="982"/>
      <c r="DT41" s="982"/>
      <c r="DU41" s="982"/>
      <c r="DV41" s="981"/>
      <c r="DW41" s="981"/>
      <c r="DX41" s="981"/>
      <c r="DY41" s="981"/>
      <c r="DZ41" s="981"/>
      <c r="EA41" s="981"/>
      <c r="EB41" s="981"/>
      <c r="EC41" s="981"/>
    </row>
    <row r="42" spans="1:133">
      <c r="F42" s="1103"/>
      <c r="G42" s="1103"/>
      <c r="H42" s="1103"/>
      <c r="I42" s="1103"/>
      <c r="J42" s="1104"/>
      <c r="K42" s="1104"/>
      <c r="L42" s="1104"/>
      <c r="M42" s="1104"/>
    </row>
  </sheetData>
  <mergeCells count="67">
    <mergeCell ref="CE9:CL9"/>
    <mergeCell ref="CM9:CT9"/>
    <mergeCell ref="C9:J9"/>
    <mergeCell ref="K9:R9"/>
    <mergeCell ref="S9:Z9"/>
    <mergeCell ref="AA9:AH9"/>
    <mergeCell ref="AI9:AP9"/>
    <mergeCell ref="AQ9:AX9"/>
    <mergeCell ref="AV12:AW12"/>
    <mergeCell ref="AY9:BF9"/>
    <mergeCell ref="BG9:BN9"/>
    <mergeCell ref="BO9:BV9"/>
    <mergeCell ref="BW9:CD9"/>
    <mergeCell ref="H12:I12"/>
    <mergeCell ref="P12:Q12"/>
    <mergeCell ref="X12:Y12"/>
    <mergeCell ref="AF12:AG12"/>
    <mergeCell ref="AN12:AO12"/>
    <mergeCell ref="C33:M33"/>
    <mergeCell ref="O33:Y33"/>
    <mergeCell ref="AA33:AK33"/>
    <mergeCell ref="AM33:AW33"/>
    <mergeCell ref="AY33:BI33"/>
    <mergeCell ref="DS33:EC33"/>
    <mergeCell ref="BD12:BE12"/>
    <mergeCell ref="BL12:BM12"/>
    <mergeCell ref="BT12:BU12"/>
    <mergeCell ref="CB12:CC12"/>
    <mergeCell ref="CJ12:CK12"/>
    <mergeCell ref="BK33:BU33"/>
    <mergeCell ref="BW33:CG33"/>
    <mergeCell ref="CI33:CS33"/>
    <mergeCell ref="CU33:DE33"/>
    <mergeCell ref="DG33:DQ33"/>
    <mergeCell ref="AS35:AT35"/>
    <mergeCell ref="C35:F35"/>
    <mergeCell ref="G35:H35"/>
    <mergeCell ref="I35:J35"/>
    <mergeCell ref="O35:R35"/>
    <mergeCell ref="S35:T35"/>
    <mergeCell ref="U35:V35"/>
    <mergeCell ref="AA35:AD35"/>
    <mergeCell ref="AE35:AF35"/>
    <mergeCell ref="AG35:AH35"/>
    <mergeCell ref="AM35:AP35"/>
    <mergeCell ref="AQ35:AR35"/>
    <mergeCell ref="CO35:CP35"/>
    <mergeCell ref="AY35:BB35"/>
    <mergeCell ref="BC35:BD35"/>
    <mergeCell ref="BE35:BF35"/>
    <mergeCell ref="BK35:BN35"/>
    <mergeCell ref="BO35:BP35"/>
    <mergeCell ref="BQ35:BR35"/>
    <mergeCell ref="BW35:BZ35"/>
    <mergeCell ref="CA35:CB35"/>
    <mergeCell ref="CC35:CD35"/>
    <mergeCell ref="CI35:CL35"/>
    <mergeCell ref="CM35:CN35"/>
    <mergeCell ref="DS35:DV35"/>
    <mergeCell ref="DW35:DX35"/>
    <mergeCell ref="DY35:DZ35"/>
    <mergeCell ref="CU35:CX35"/>
    <mergeCell ref="CY35:CZ35"/>
    <mergeCell ref="DA35:DB35"/>
    <mergeCell ref="DG35:DJ35"/>
    <mergeCell ref="DK35:DL35"/>
    <mergeCell ref="DM35:DN35"/>
  </mergeCells>
  <pageMargins left="0.70866141732283472" right="0.70866141732283472" top="0.74803149606299213" bottom="0.74803149606299213" header="0.31496062992125984" footer="0.31496062992125984"/>
  <pageSetup paperSize="8" scale="19" orientation="landscape" r:id="rId1"/>
  <colBreaks count="1" manualBreakCount="1">
    <brk id="14" max="40"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EQ91"/>
  <sheetViews>
    <sheetView showGridLines="0" view="pageBreakPreview" topLeftCell="DM4" zoomScale="85" zoomScaleNormal="90" zoomScaleSheetLayoutView="85" zoomScalePageLayoutView="50" workbookViewId="0">
      <selection activeCell="B11" sqref="B11"/>
    </sheetView>
  </sheetViews>
  <sheetFormatPr defaultColWidth="9.140625" defaultRowHeight="12.75"/>
  <cols>
    <col min="1" max="1" width="18" style="59" customWidth="1"/>
    <col min="2" max="2" width="57.140625" style="40" customWidth="1"/>
    <col min="3" max="7" width="12.7109375" style="40" customWidth="1"/>
    <col min="8" max="11" width="12.5703125" style="40" customWidth="1"/>
    <col min="12" max="12" width="19.28515625" style="40" customWidth="1"/>
    <col min="13" max="24" width="12.5703125" style="22" customWidth="1"/>
    <col min="25" max="29" width="12.7109375" style="22" customWidth="1"/>
    <col min="30" max="134" width="12.5703125" style="22" customWidth="1"/>
    <col min="135" max="16384" width="9.140625" style="22"/>
  </cols>
  <sheetData>
    <row r="1" spans="1:122" ht="24" customHeight="1">
      <c r="A1" s="273"/>
      <c r="B1" s="299" t="s">
        <v>44</v>
      </c>
      <c r="C1" s="389"/>
      <c r="D1" s="389"/>
      <c r="E1" s="389"/>
      <c r="F1" s="389"/>
      <c r="G1" s="389"/>
      <c r="H1" s="389"/>
      <c r="I1" s="390"/>
      <c r="J1" s="390"/>
      <c r="K1" s="390"/>
      <c r="L1" s="397"/>
      <c r="M1" s="397"/>
      <c r="N1" s="397"/>
      <c r="O1" s="397"/>
      <c r="P1" s="397"/>
      <c r="Q1" s="397"/>
      <c r="R1" s="397"/>
      <c r="S1" s="397"/>
      <c r="T1" s="397"/>
      <c r="U1" s="397"/>
      <c r="V1" s="397"/>
      <c r="W1" s="397"/>
      <c r="X1" s="397"/>
      <c r="Y1" s="397"/>
      <c r="Z1" s="397"/>
      <c r="AA1" s="397"/>
      <c r="AB1" s="397"/>
      <c r="AC1" s="397"/>
      <c r="AD1" s="397"/>
      <c r="AE1" s="397"/>
      <c r="AF1" s="397"/>
      <c r="AG1" s="397"/>
      <c r="AH1" s="397"/>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row>
    <row r="2" spans="1:122" ht="24" customHeight="1">
      <c r="A2" s="38"/>
      <c r="B2" s="279"/>
      <c r="C2" s="389"/>
      <c r="D2" s="389"/>
      <c r="E2" s="389"/>
      <c r="F2" s="389"/>
      <c r="G2" s="389"/>
      <c r="H2" s="389"/>
      <c r="I2" s="390"/>
      <c r="J2" s="390"/>
      <c r="K2" s="390"/>
      <c r="L2" s="397"/>
      <c r="M2" s="397"/>
      <c r="N2" s="397"/>
      <c r="O2" s="397"/>
      <c r="P2" s="397"/>
      <c r="Q2" s="397"/>
      <c r="R2" s="397"/>
      <c r="S2" s="397"/>
      <c r="T2" s="397"/>
      <c r="U2" s="397"/>
      <c r="V2" s="397"/>
      <c r="W2" s="397"/>
      <c r="X2" s="397"/>
      <c r="Y2" s="397"/>
      <c r="Z2" s="397"/>
      <c r="AA2" s="397"/>
      <c r="AB2" s="397"/>
      <c r="AC2" s="397"/>
      <c r="AD2" s="397"/>
      <c r="AE2" s="397"/>
      <c r="AF2" s="397"/>
      <c r="AG2" s="397"/>
      <c r="AH2" s="397"/>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row>
    <row r="3" spans="1:122" ht="24" customHeight="1">
      <c r="A3" s="38"/>
      <c r="B3" s="299"/>
      <c r="C3" s="395"/>
      <c r="D3" s="395"/>
      <c r="E3" s="395"/>
      <c r="F3" s="395"/>
      <c r="G3" s="395"/>
      <c r="H3" s="389"/>
      <c r="I3" s="390"/>
      <c r="J3" s="390"/>
      <c r="K3" s="390"/>
      <c r="L3" s="397"/>
      <c r="M3" s="397"/>
      <c r="N3" s="397"/>
      <c r="O3" s="397"/>
      <c r="P3" s="397"/>
      <c r="Q3" s="397"/>
      <c r="R3" s="397"/>
      <c r="S3" s="397"/>
      <c r="T3" s="397"/>
      <c r="U3" s="397"/>
      <c r="V3" s="397"/>
      <c r="W3" s="397"/>
      <c r="X3" s="397"/>
      <c r="Y3" s="397"/>
      <c r="Z3" s="397"/>
      <c r="AA3" s="397"/>
      <c r="AB3" s="397"/>
      <c r="AC3" s="397"/>
      <c r="AD3" s="397"/>
      <c r="AE3" s="397"/>
      <c r="AF3" s="397"/>
      <c r="AG3" s="397"/>
      <c r="AH3" s="397"/>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c r="CF3" s="391"/>
      <c r="CG3" s="391"/>
      <c r="CH3" s="391"/>
      <c r="CI3" s="391"/>
      <c r="CJ3" s="391"/>
      <c r="CK3" s="391"/>
      <c r="CL3" s="391"/>
      <c r="CM3" s="391"/>
      <c r="CN3" s="391"/>
      <c r="CO3" s="391"/>
      <c r="CP3" s="391"/>
      <c r="CQ3" s="391"/>
      <c r="CR3" s="391"/>
      <c r="CS3" s="391"/>
      <c r="CT3" s="391"/>
      <c r="CU3" s="391"/>
      <c r="CV3" s="391"/>
      <c r="CW3" s="391"/>
      <c r="CX3" s="391"/>
      <c r="CY3" s="391"/>
      <c r="CZ3" s="391"/>
      <c r="DA3" s="391"/>
      <c r="DB3" s="391"/>
      <c r="DC3" s="391"/>
      <c r="DD3" s="391"/>
      <c r="DE3" s="391"/>
      <c r="DF3" s="391"/>
      <c r="DG3" s="391"/>
      <c r="DH3" s="391"/>
    </row>
    <row r="4" spans="1:122" ht="24" customHeight="1">
      <c r="A4" s="38"/>
      <c r="B4" s="356" t="s">
        <v>635</v>
      </c>
      <c r="C4" s="396"/>
      <c r="D4" s="396"/>
      <c r="E4" s="396"/>
      <c r="F4" s="396"/>
      <c r="G4" s="396"/>
      <c r="H4" s="392"/>
      <c r="I4" s="393"/>
      <c r="J4" s="393"/>
      <c r="K4" s="393"/>
      <c r="L4" s="398"/>
      <c r="M4" s="398"/>
      <c r="N4" s="398"/>
      <c r="O4" s="398"/>
      <c r="P4" s="398"/>
      <c r="Q4" s="398"/>
      <c r="R4" s="398"/>
      <c r="S4" s="398"/>
      <c r="T4" s="398"/>
      <c r="U4" s="398"/>
      <c r="V4" s="398"/>
      <c r="W4" s="398"/>
      <c r="X4" s="398"/>
      <c r="Y4" s="398"/>
      <c r="Z4" s="398"/>
      <c r="AA4" s="398"/>
      <c r="AB4" s="398"/>
      <c r="AC4" s="398"/>
      <c r="AD4" s="398"/>
      <c r="AE4" s="398"/>
      <c r="AF4" s="398"/>
      <c r="AG4" s="398"/>
      <c r="AH4" s="398"/>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row>
    <row r="5" spans="1:122">
      <c r="A5" s="38"/>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row>
    <row r="6" spans="1:122" ht="31.5">
      <c r="A6" s="38"/>
      <c r="B6" s="19" t="s">
        <v>657</v>
      </c>
      <c r="C6" s="862"/>
      <c r="D6" s="19"/>
      <c r="E6" s="862"/>
      <c r="F6" s="862"/>
      <c r="G6" s="862"/>
      <c r="H6" s="862"/>
      <c r="I6" s="388"/>
      <c r="J6" s="388"/>
      <c r="K6" s="388"/>
      <c r="L6" s="399"/>
      <c r="M6" s="399"/>
      <c r="N6" s="399"/>
      <c r="O6" s="399"/>
      <c r="P6" s="399"/>
      <c r="Q6" s="399"/>
      <c r="R6" s="399"/>
      <c r="S6" s="399"/>
      <c r="T6" s="399"/>
      <c r="U6" s="399"/>
      <c r="V6" s="399"/>
      <c r="W6" s="399"/>
      <c r="X6" s="399"/>
      <c r="Y6" s="399"/>
      <c r="Z6" s="399"/>
      <c r="AA6" s="399"/>
      <c r="AB6" s="399"/>
      <c r="AC6" s="399"/>
      <c r="AD6" s="399"/>
      <c r="AE6" s="399"/>
      <c r="AF6" s="399"/>
      <c r="AG6" s="399"/>
      <c r="AH6" s="399"/>
    </row>
    <row r="7" spans="1:122">
      <c r="A7" s="38"/>
      <c r="B7" s="24"/>
      <c r="C7" s="24"/>
      <c r="D7" s="24"/>
      <c r="E7" s="24"/>
      <c r="F7" s="24"/>
      <c r="G7" s="24"/>
      <c r="H7" s="24"/>
      <c r="I7" s="24"/>
      <c r="J7" s="24"/>
      <c r="K7" s="24"/>
      <c r="L7" s="22"/>
    </row>
    <row r="8" spans="1:122" s="218" customFormat="1" ht="15" customHeight="1">
      <c r="A8" s="1600" t="s">
        <v>991</v>
      </c>
      <c r="B8" s="43"/>
      <c r="C8" s="1780" t="s">
        <v>700</v>
      </c>
      <c r="D8" s="1780"/>
      <c r="E8" s="1780"/>
      <c r="F8" s="1780"/>
      <c r="G8" s="1780"/>
      <c r="H8" s="1780"/>
      <c r="I8" s="1780"/>
      <c r="J8" s="1780"/>
      <c r="K8" s="1780"/>
      <c r="L8" s="1780"/>
      <c r="M8" s="22"/>
      <c r="N8" s="1780" t="s">
        <v>268</v>
      </c>
      <c r="O8" s="1780"/>
      <c r="P8" s="1780"/>
      <c r="Q8" s="1780"/>
      <c r="R8" s="1780"/>
      <c r="S8" s="1780"/>
      <c r="T8" s="1780"/>
      <c r="U8" s="1780"/>
      <c r="V8" s="1780"/>
      <c r="W8" s="1780"/>
      <c r="X8" s="22"/>
      <c r="Y8" s="1780" t="s">
        <v>269</v>
      </c>
      <c r="Z8" s="1780"/>
      <c r="AA8" s="1780"/>
      <c r="AB8" s="1780"/>
      <c r="AC8" s="1780"/>
      <c r="AD8" s="1780"/>
      <c r="AE8" s="1780"/>
      <c r="AF8" s="1780"/>
      <c r="AG8" s="1780"/>
      <c r="AH8" s="1780"/>
      <c r="AJ8" s="1780" t="s">
        <v>270</v>
      </c>
      <c r="AK8" s="1780"/>
      <c r="AL8" s="1780"/>
      <c r="AM8" s="1780"/>
      <c r="AN8" s="1780"/>
      <c r="AO8" s="1780"/>
      <c r="AP8" s="1780"/>
      <c r="AQ8" s="1780"/>
      <c r="AR8" s="1780"/>
      <c r="AS8" s="1780"/>
      <c r="AU8" s="1780" t="s">
        <v>271</v>
      </c>
      <c r="AV8" s="1780"/>
      <c r="AW8" s="1780"/>
      <c r="AX8" s="1780"/>
      <c r="AY8" s="1780"/>
      <c r="AZ8" s="1780"/>
      <c r="BA8" s="1780"/>
      <c r="BB8" s="1780"/>
      <c r="BC8" s="1780"/>
      <c r="BD8" s="1780"/>
      <c r="BF8" s="1747"/>
      <c r="BG8" s="1747"/>
      <c r="BH8" s="1747"/>
      <c r="BI8" s="1747"/>
      <c r="BJ8" s="1747"/>
      <c r="BK8" s="1747"/>
      <c r="BL8" s="1747"/>
      <c r="BM8" s="1747"/>
      <c r="BN8" s="1747"/>
      <c r="BO8" s="1747"/>
      <c r="BP8" s="205"/>
      <c r="BQ8" s="1747"/>
      <c r="BR8" s="1747"/>
      <c r="BS8" s="1747"/>
      <c r="BT8" s="1747"/>
      <c r="BU8" s="1747"/>
      <c r="BV8" s="1747"/>
      <c r="BW8" s="1747"/>
      <c r="BX8" s="1747"/>
      <c r="BY8" s="1747"/>
      <c r="BZ8" s="1747"/>
      <c r="CA8" s="205"/>
      <c r="CB8" s="1747"/>
      <c r="CC8" s="1747"/>
      <c r="CD8" s="1747"/>
      <c r="CE8" s="1747"/>
      <c r="CF8" s="1747"/>
      <c r="CG8" s="1747"/>
      <c r="CH8" s="1747"/>
      <c r="CI8" s="1747"/>
      <c r="CJ8" s="1747"/>
      <c r="CK8" s="1747"/>
      <c r="CL8" s="205"/>
      <c r="CM8" s="1747"/>
      <c r="CN8" s="1747"/>
      <c r="CO8" s="1747"/>
      <c r="CP8" s="1747"/>
      <c r="CQ8" s="1747"/>
      <c r="CR8" s="1747"/>
      <c r="CS8" s="1747"/>
      <c r="CT8" s="1747"/>
      <c r="CU8" s="1747"/>
      <c r="CV8" s="1747"/>
      <c r="CW8" s="205"/>
      <c r="CX8" s="1747"/>
      <c r="CY8" s="1747"/>
      <c r="CZ8" s="1747"/>
      <c r="DA8" s="1747"/>
      <c r="DB8" s="1747"/>
      <c r="DC8" s="1747"/>
      <c r="DD8" s="1747"/>
      <c r="DE8" s="1747"/>
      <c r="DF8" s="1747"/>
      <c r="DG8" s="1747"/>
      <c r="DH8" s="205"/>
      <c r="DI8" s="1747"/>
      <c r="DJ8" s="1747"/>
      <c r="DK8" s="1747"/>
      <c r="DL8" s="1747"/>
      <c r="DM8" s="1747"/>
      <c r="DN8" s="1747"/>
      <c r="DO8" s="1747"/>
      <c r="DP8" s="1747"/>
      <c r="DQ8" s="1747"/>
      <c r="DR8" s="1747"/>
    </row>
    <row r="9" spans="1:122" s="218" customFormat="1" ht="13.5" thickBot="1">
      <c r="A9" s="38"/>
      <c r="B9" s="43"/>
      <c r="C9" s="43"/>
      <c r="D9" s="43"/>
      <c r="E9" s="43"/>
      <c r="F9" s="43"/>
      <c r="G9" s="43"/>
      <c r="H9" s="43"/>
      <c r="I9" s="43"/>
      <c r="J9" s="43"/>
      <c r="K9" s="43"/>
      <c r="M9" s="22"/>
      <c r="N9" s="43"/>
      <c r="O9" s="43"/>
      <c r="P9" s="43"/>
      <c r="Q9" s="43"/>
      <c r="R9" s="43"/>
      <c r="S9" s="43"/>
      <c r="T9" s="43"/>
      <c r="U9" s="43"/>
      <c r="V9" s="43"/>
      <c r="X9" s="22"/>
      <c r="Y9" s="43"/>
      <c r="Z9" s="43"/>
      <c r="AA9" s="43"/>
      <c r="AB9" s="43"/>
      <c r="AC9" s="43"/>
      <c r="AD9" s="43"/>
      <c r="AE9" s="43"/>
      <c r="AF9" s="43"/>
      <c r="AG9" s="43"/>
      <c r="AJ9" s="43"/>
      <c r="AK9" s="43"/>
      <c r="AL9" s="43"/>
      <c r="AM9" s="43"/>
      <c r="AN9" s="43"/>
      <c r="AO9" s="43"/>
      <c r="AP9" s="43"/>
      <c r="AQ9" s="43"/>
      <c r="AR9" s="43"/>
      <c r="AU9" s="43"/>
      <c r="AV9" s="43"/>
      <c r="AW9" s="43"/>
      <c r="AX9" s="43"/>
      <c r="AY9" s="43"/>
      <c r="AZ9" s="43"/>
      <c r="BA9" s="43"/>
      <c r="BB9" s="43"/>
      <c r="BC9" s="43"/>
      <c r="BF9" s="206"/>
      <c r="BG9" s="206"/>
      <c r="BH9" s="206"/>
      <c r="BI9" s="206"/>
      <c r="BJ9" s="206"/>
      <c r="BK9" s="206"/>
      <c r="BL9" s="206"/>
      <c r="BM9" s="206"/>
      <c r="BN9" s="206"/>
      <c r="BO9" s="205"/>
      <c r="BP9" s="205"/>
      <c r="BQ9" s="206"/>
      <c r="BR9" s="206"/>
      <c r="BS9" s="206"/>
      <c r="BT9" s="206"/>
      <c r="BU9" s="206"/>
      <c r="BV9" s="206"/>
      <c r="BW9" s="206"/>
      <c r="BX9" s="206"/>
      <c r="BY9" s="206"/>
      <c r="BZ9" s="205"/>
      <c r="CA9" s="205"/>
      <c r="CB9" s="206"/>
      <c r="CC9" s="206"/>
      <c r="CD9" s="206"/>
      <c r="CE9" s="206"/>
      <c r="CF9" s="206"/>
      <c r="CG9" s="206"/>
      <c r="CH9" s="206"/>
      <c r="CI9" s="206"/>
      <c r="CJ9" s="206"/>
      <c r="CK9" s="205"/>
      <c r="CL9" s="205"/>
      <c r="CM9" s="206"/>
      <c r="CN9" s="206"/>
      <c r="CO9" s="206"/>
      <c r="CP9" s="206"/>
      <c r="CQ9" s="206"/>
      <c r="CR9" s="206"/>
      <c r="CS9" s="206"/>
      <c r="CT9" s="206"/>
      <c r="CU9" s="206"/>
      <c r="CV9" s="205"/>
      <c r="CW9" s="205"/>
      <c r="CX9" s="206"/>
      <c r="CY9" s="206"/>
      <c r="CZ9" s="206"/>
      <c r="DA9" s="206"/>
      <c r="DB9" s="206"/>
      <c r="DC9" s="206"/>
      <c r="DD9" s="206"/>
      <c r="DE9" s="206"/>
      <c r="DF9" s="206"/>
      <c r="DG9" s="205"/>
      <c r="DH9" s="205"/>
      <c r="DI9" s="206"/>
      <c r="DJ9" s="206"/>
      <c r="DK9" s="206"/>
      <c r="DL9" s="206"/>
      <c r="DM9" s="206"/>
      <c r="DN9" s="206"/>
      <c r="DO9" s="206"/>
      <c r="DP9" s="206"/>
      <c r="DQ9" s="206"/>
      <c r="DR9" s="205"/>
    </row>
    <row r="10" spans="1:122" s="218" customFormat="1" ht="30" customHeight="1" thickBot="1">
      <c r="A10" s="38"/>
      <c r="B10" s="43"/>
      <c r="C10" s="1769" t="s">
        <v>558</v>
      </c>
      <c r="D10" s="1770"/>
      <c r="E10" s="1770"/>
      <c r="F10" s="1770"/>
      <c r="G10" s="1771"/>
      <c r="H10" s="1772" t="s">
        <v>557</v>
      </c>
      <c r="I10" s="1773"/>
      <c r="J10" s="1774" t="s">
        <v>542</v>
      </c>
      <c r="K10" s="1775"/>
      <c r="L10" s="938" t="s">
        <v>541</v>
      </c>
      <c r="M10" s="22"/>
      <c r="N10" s="1769" t="s">
        <v>558</v>
      </c>
      <c r="O10" s="1770"/>
      <c r="P10" s="1770"/>
      <c r="Q10" s="1770"/>
      <c r="R10" s="1771"/>
      <c r="S10" s="1772" t="s">
        <v>557</v>
      </c>
      <c r="T10" s="1773"/>
      <c r="U10" s="1774" t="s">
        <v>542</v>
      </c>
      <c r="V10" s="1775"/>
      <c r="W10" s="938" t="s">
        <v>541</v>
      </c>
      <c r="X10" s="22"/>
      <c r="Y10" s="1769" t="s">
        <v>558</v>
      </c>
      <c r="Z10" s="1770"/>
      <c r="AA10" s="1770"/>
      <c r="AB10" s="1770"/>
      <c r="AC10" s="1771"/>
      <c r="AD10" s="1772" t="s">
        <v>557</v>
      </c>
      <c r="AE10" s="1773"/>
      <c r="AF10" s="1774" t="s">
        <v>542</v>
      </c>
      <c r="AG10" s="1775"/>
      <c r="AH10" s="938" t="s">
        <v>541</v>
      </c>
      <c r="AJ10" s="1769" t="s">
        <v>558</v>
      </c>
      <c r="AK10" s="1770"/>
      <c r="AL10" s="1770"/>
      <c r="AM10" s="1770"/>
      <c r="AN10" s="1771"/>
      <c r="AO10" s="1772" t="s">
        <v>557</v>
      </c>
      <c r="AP10" s="1773"/>
      <c r="AQ10" s="1774" t="s">
        <v>542</v>
      </c>
      <c r="AR10" s="1775"/>
      <c r="AS10" s="938" t="s">
        <v>541</v>
      </c>
      <c r="AU10" s="1769" t="s">
        <v>558</v>
      </c>
      <c r="AV10" s="1770"/>
      <c r="AW10" s="1770"/>
      <c r="AX10" s="1770"/>
      <c r="AY10" s="1771"/>
      <c r="AZ10" s="1772" t="s">
        <v>557</v>
      </c>
      <c r="BA10" s="1773"/>
      <c r="BB10" s="1774" t="s">
        <v>542</v>
      </c>
      <c r="BC10" s="1775"/>
      <c r="BD10" s="938" t="s">
        <v>541</v>
      </c>
      <c r="BF10" s="1749"/>
      <c r="BG10" s="1749"/>
      <c r="BH10" s="1749"/>
      <c r="BI10" s="1749"/>
      <c r="BJ10" s="1749"/>
      <c r="BK10" s="1749"/>
      <c r="BL10" s="1749"/>
      <c r="BM10" s="1749"/>
      <c r="BN10" s="1749"/>
      <c r="BO10" s="159"/>
      <c r="BP10" s="205"/>
      <c r="BQ10" s="1749"/>
      <c r="BR10" s="1749"/>
      <c r="BS10" s="1749"/>
      <c r="BT10" s="1749"/>
      <c r="BU10" s="1749"/>
      <c r="BV10" s="1749"/>
      <c r="BW10" s="1749"/>
      <c r="BX10" s="1749"/>
      <c r="BY10" s="1749"/>
      <c r="BZ10" s="159"/>
      <c r="CA10" s="205"/>
      <c r="CB10" s="1749"/>
      <c r="CC10" s="1749"/>
      <c r="CD10" s="1749"/>
      <c r="CE10" s="1749"/>
      <c r="CF10" s="1749"/>
      <c r="CG10" s="1749"/>
      <c r="CH10" s="1749"/>
      <c r="CI10" s="1749"/>
      <c r="CJ10" s="1749"/>
      <c r="CK10" s="159"/>
      <c r="CL10" s="205"/>
      <c r="CM10" s="1749"/>
      <c r="CN10" s="1749"/>
      <c r="CO10" s="1749"/>
      <c r="CP10" s="1749"/>
      <c r="CQ10" s="1749"/>
      <c r="CR10" s="1749"/>
      <c r="CS10" s="1749"/>
      <c r="CT10" s="1749"/>
      <c r="CU10" s="1749"/>
      <c r="CV10" s="159"/>
      <c r="CW10" s="205"/>
      <c r="CX10" s="1749"/>
      <c r="CY10" s="1749"/>
      <c r="CZ10" s="1749"/>
      <c r="DA10" s="1749"/>
      <c r="DB10" s="1749"/>
      <c r="DC10" s="1749"/>
      <c r="DD10" s="1749"/>
      <c r="DE10" s="1749"/>
      <c r="DF10" s="1749"/>
      <c r="DG10" s="159"/>
      <c r="DH10" s="205"/>
      <c r="DI10" s="1749"/>
      <c r="DJ10" s="1749"/>
      <c r="DK10" s="1749"/>
      <c r="DL10" s="1749"/>
      <c r="DM10" s="1749"/>
      <c r="DN10" s="1749"/>
      <c r="DO10" s="1749"/>
      <c r="DP10" s="1749"/>
      <c r="DQ10" s="1749"/>
      <c r="DR10" s="159"/>
    </row>
    <row r="11" spans="1:122" ht="111.75" customHeight="1" thickBot="1">
      <c r="B11" s="211"/>
      <c r="C11" s="939" t="s">
        <v>104</v>
      </c>
      <c r="D11" s="939" t="s">
        <v>105</v>
      </c>
      <c r="E11" s="939" t="s">
        <v>106</v>
      </c>
      <c r="F11" s="939" t="s">
        <v>107</v>
      </c>
      <c r="G11" s="939" t="s">
        <v>84</v>
      </c>
      <c r="H11" s="940" t="s">
        <v>556</v>
      </c>
      <c r="I11" s="941" t="s">
        <v>555</v>
      </c>
      <c r="J11" s="942" t="s">
        <v>190</v>
      </c>
      <c r="K11" s="942" t="s">
        <v>84</v>
      </c>
      <c r="L11" s="943" t="s">
        <v>84</v>
      </c>
      <c r="N11" s="939" t="s">
        <v>104</v>
      </c>
      <c r="O11" s="939" t="s">
        <v>105</v>
      </c>
      <c r="P11" s="939" t="s">
        <v>106</v>
      </c>
      <c r="Q11" s="939" t="s">
        <v>107</v>
      </c>
      <c r="R11" s="939" t="s">
        <v>84</v>
      </c>
      <c r="S11" s="940" t="s">
        <v>556</v>
      </c>
      <c r="T11" s="941" t="s">
        <v>555</v>
      </c>
      <c r="U11" s="942" t="s">
        <v>190</v>
      </c>
      <c r="V11" s="942" t="s">
        <v>84</v>
      </c>
      <c r="W11" s="943" t="s">
        <v>84</v>
      </c>
      <c r="Y11" s="939" t="s">
        <v>104</v>
      </c>
      <c r="Z11" s="939" t="s">
        <v>105</v>
      </c>
      <c r="AA11" s="939" t="s">
        <v>106</v>
      </c>
      <c r="AB11" s="939" t="s">
        <v>107</v>
      </c>
      <c r="AC11" s="939" t="s">
        <v>84</v>
      </c>
      <c r="AD11" s="940" t="s">
        <v>556</v>
      </c>
      <c r="AE11" s="941" t="s">
        <v>555</v>
      </c>
      <c r="AF11" s="942" t="s">
        <v>190</v>
      </c>
      <c r="AG11" s="942" t="s">
        <v>84</v>
      </c>
      <c r="AH11" s="943" t="s">
        <v>84</v>
      </c>
      <c r="AJ11" s="939" t="s">
        <v>104</v>
      </c>
      <c r="AK11" s="939" t="s">
        <v>105</v>
      </c>
      <c r="AL11" s="939" t="s">
        <v>106</v>
      </c>
      <c r="AM11" s="939" t="s">
        <v>107</v>
      </c>
      <c r="AN11" s="939" t="s">
        <v>84</v>
      </c>
      <c r="AO11" s="940" t="s">
        <v>556</v>
      </c>
      <c r="AP11" s="941" t="s">
        <v>555</v>
      </c>
      <c r="AQ11" s="942" t="s">
        <v>190</v>
      </c>
      <c r="AR11" s="942" t="s">
        <v>84</v>
      </c>
      <c r="AS11" s="943" t="s">
        <v>84</v>
      </c>
      <c r="AU11" s="939" t="s">
        <v>104</v>
      </c>
      <c r="AV11" s="939" t="s">
        <v>105</v>
      </c>
      <c r="AW11" s="939" t="s">
        <v>106</v>
      </c>
      <c r="AX11" s="939" t="s">
        <v>107</v>
      </c>
      <c r="AY11" s="939" t="s">
        <v>84</v>
      </c>
      <c r="AZ11" s="940" t="s">
        <v>556</v>
      </c>
      <c r="BA11" s="941" t="s">
        <v>555</v>
      </c>
      <c r="BB11" s="942" t="s">
        <v>190</v>
      </c>
      <c r="BC11" s="942" t="s">
        <v>84</v>
      </c>
      <c r="BD11" s="943" t="s">
        <v>84</v>
      </c>
      <c r="BF11" s="773"/>
      <c r="BG11" s="773"/>
      <c r="BH11" s="773"/>
      <c r="BI11" s="773"/>
      <c r="BJ11" s="773"/>
      <c r="BK11" s="773"/>
      <c r="BL11" s="773"/>
      <c r="BM11" s="773"/>
      <c r="BN11" s="773"/>
      <c r="BO11" s="773"/>
      <c r="BP11" s="63"/>
      <c r="BQ11" s="773"/>
      <c r="BR11" s="773"/>
      <c r="BS11" s="773"/>
      <c r="BT11" s="773"/>
      <c r="BU11" s="773"/>
      <c r="BV11" s="773"/>
      <c r="BW11" s="773"/>
      <c r="BX11" s="773"/>
      <c r="BY11" s="773"/>
      <c r="BZ11" s="773"/>
      <c r="CA11" s="63"/>
      <c r="CB11" s="773"/>
      <c r="CC11" s="773"/>
      <c r="CD11" s="773"/>
      <c r="CE11" s="773"/>
      <c r="CF11" s="773"/>
      <c r="CG11" s="773"/>
      <c r="CH11" s="773"/>
      <c r="CI11" s="773"/>
      <c r="CJ11" s="773"/>
      <c r="CK11" s="773"/>
      <c r="CL11" s="63"/>
      <c r="CM11" s="773"/>
      <c r="CN11" s="773"/>
      <c r="CO11" s="773"/>
      <c r="CP11" s="773"/>
      <c r="CQ11" s="773"/>
      <c r="CR11" s="773"/>
      <c r="CS11" s="773"/>
      <c r="CT11" s="773"/>
      <c r="CU11" s="773"/>
      <c r="CV11" s="773"/>
      <c r="CW11" s="63"/>
      <c r="CX11" s="773"/>
      <c r="CY11" s="773"/>
      <c r="CZ11" s="773"/>
      <c r="DA11" s="773"/>
      <c r="DB11" s="773"/>
      <c r="DC11" s="773"/>
      <c r="DD11" s="773"/>
      <c r="DE11" s="773"/>
      <c r="DF11" s="773"/>
      <c r="DG11" s="773"/>
      <c r="DH11" s="63"/>
      <c r="DI11" s="773"/>
      <c r="DJ11" s="773"/>
      <c r="DK11" s="773"/>
      <c r="DL11" s="773"/>
      <c r="DM11" s="773"/>
      <c r="DN11" s="773"/>
      <c r="DO11" s="773"/>
      <c r="DP11" s="773"/>
      <c r="DQ11" s="773"/>
      <c r="DR11" s="773"/>
    </row>
    <row r="12" spans="1:122" s="944" customFormat="1" ht="12.95" customHeight="1" thickBot="1">
      <c r="A12" s="459"/>
      <c r="B12" s="208"/>
      <c r="C12" s="867" t="s">
        <v>37</v>
      </c>
      <c r="D12" s="867" t="s">
        <v>37</v>
      </c>
      <c r="E12" s="867" t="s">
        <v>37</v>
      </c>
      <c r="F12" s="867" t="s">
        <v>37</v>
      </c>
      <c r="G12" s="867" t="s">
        <v>37</v>
      </c>
      <c r="H12" s="867"/>
      <c r="I12" s="867" t="s">
        <v>100</v>
      </c>
      <c r="J12" s="867" t="s">
        <v>37</v>
      </c>
      <c r="K12" s="867" t="s">
        <v>37</v>
      </c>
      <c r="L12" s="867" t="s">
        <v>37</v>
      </c>
      <c r="N12" s="867" t="s">
        <v>37</v>
      </c>
      <c r="O12" s="867" t="s">
        <v>37</v>
      </c>
      <c r="P12" s="867" t="s">
        <v>37</v>
      </c>
      <c r="Q12" s="867" t="s">
        <v>37</v>
      </c>
      <c r="R12" s="867" t="s">
        <v>37</v>
      </c>
      <c r="S12" s="867"/>
      <c r="T12" s="867" t="s">
        <v>100</v>
      </c>
      <c r="U12" s="867" t="s">
        <v>37</v>
      </c>
      <c r="V12" s="867" t="s">
        <v>37</v>
      </c>
      <c r="W12" s="867" t="s">
        <v>37</v>
      </c>
      <c r="Y12" s="867" t="s">
        <v>37</v>
      </c>
      <c r="Z12" s="867" t="s">
        <v>37</v>
      </c>
      <c r="AA12" s="867" t="s">
        <v>37</v>
      </c>
      <c r="AB12" s="867" t="s">
        <v>37</v>
      </c>
      <c r="AC12" s="867" t="s">
        <v>37</v>
      </c>
      <c r="AD12" s="867"/>
      <c r="AE12" s="867" t="s">
        <v>100</v>
      </c>
      <c r="AF12" s="867" t="s">
        <v>37</v>
      </c>
      <c r="AG12" s="867" t="s">
        <v>37</v>
      </c>
      <c r="AH12" s="867" t="s">
        <v>37</v>
      </c>
      <c r="AJ12" s="867" t="s">
        <v>37</v>
      </c>
      <c r="AK12" s="867" t="s">
        <v>37</v>
      </c>
      <c r="AL12" s="867" t="s">
        <v>37</v>
      </c>
      <c r="AM12" s="867" t="s">
        <v>37</v>
      </c>
      <c r="AN12" s="867" t="s">
        <v>37</v>
      </c>
      <c r="AO12" s="867"/>
      <c r="AP12" s="867" t="s">
        <v>100</v>
      </c>
      <c r="AQ12" s="867" t="s">
        <v>37</v>
      </c>
      <c r="AR12" s="867" t="s">
        <v>37</v>
      </c>
      <c r="AS12" s="867" t="s">
        <v>37</v>
      </c>
      <c r="AU12" s="867" t="s">
        <v>37</v>
      </c>
      <c r="AV12" s="867" t="s">
        <v>37</v>
      </c>
      <c r="AW12" s="867" t="s">
        <v>37</v>
      </c>
      <c r="AX12" s="867" t="s">
        <v>37</v>
      </c>
      <c r="AY12" s="867" t="s">
        <v>37</v>
      </c>
      <c r="AZ12" s="867"/>
      <c r="BA12" s="867" t="s">
        <v>100</v>
      </c>
      <c r="BB12" s="867" t="s">
        <v>37</v>
      </c>
      <c r="BC12" s="867" t="s">
        <v>37</v>
      </c>
      <c r="BD12" s="867" t="s">
        <v>37</v>
      </c>
      <c r="BF12" s="970"/>
      <c r="BG12" s="970"/>
      <c r="BH12" s="970"/>
      <c r="BI12" s="970"/>
      <c r="BJ12" s="970"/>
      <c r="BK12" s="970"/>
      <c r="BL12" s="970"/>
      <c r="BM12" s="970"/>
      <c r="BN12" s="970"/>
      <c r="BO12" s="970"/>
      <c r="BP12" s="1000"/>
      <c r="BQ12" s="970"/>
      <c r="BR12" s="970"/>
      <c r="BS12" s="970"/>
      <c r="BT12" s="970"/>
      <c r="BU12" s="970"/>
      <c r="BV12" s="970"/>
      <c r="BW12" s="970"/>
      <c r="BX12" s="970"/>
      <c r="BY12" s="970"/>
      <c r="BZ12" s="970"/>
      <c r="CA12" s="1000"/>
      <c r="CB12" s="970"/>
      <c r="CC12" s="970"/>
      <c r="CD12" s="970"/>
      <c r="CE12" s="970"/>
      <c r="CF12" s="970"/>
      <c r="CG12" s="970"/>
      <c r="CH12" s="970"/>
      <c r="CI12" s="970"/>
      <c r="CJ12" s="970"/>
      <c r="CK12" s="970"/>
      <c r="CL12" s="1000"/>
      <c r="CM12" s="970"/>
      <c r="CN12" s="970"/>
      <c r="CO12" s="970"/>
      <c r="CP12" s="970"/>
      <c r="CQ12" s="970"/>
      <c r="CR12" s="970"/>
      <c r="CS12" s="970"/>
      <c r="CT12" s="970"/>
      <c r="CU12" s="970"/>
      <c r="CV12" s="970"/>
      <c r="CW12" s="1000"/>
      <c r="CX12" s="970"/>
      <c r="CY12" s="970"/>
      <c r="CZ12" s="970"/>
      <c r="DA12" s="970"/>
      <c r="DB12" s="970"/>
      <c r="DC12" s="970"/>
      <c r="DD12" s="970"/>
      <c r="DE12" s="970"/>
      <c r="DF12" s="970"/>
      <c r="DG12" s="970"/>
      <c r="DH12" s="1000"/>
      <c r="DI12" s="970"/>
      <c r="DJ12" s="970"/>
      <c r="DK12" s="970"/>
      <c r="DL12" s="970"/>
      <c r="DM12" s="970"/>
      <c r="DN12" s="970"/>
      <c r="DO12" s="970"/>
      <c r="DP12" s="970"/>
      <c r="DQ12" s="970"/>
      <c r="DR12" s="970"/>
    </row>
    <row r="13" spans="1:122" s="23" customFormat="1" ht="18.75" thickBot="1">
      <c r="A13" s="59"/>
      <c r="B13" s="945" t="s">
        <v>110</v>
      </c>
      <c r="C13" s="946"/>
      <c r="D13" s="946"/>
      <c r="E13" s="946"/>
      <c r="F13" s="946"/>
      <c r="G13" s="946"/>
      <c r="H13" s="946"/>
      <c r="I13" s="946"/>
      <c r="J13" s="946"/>
      <c r="K13" s="946"/>
      <c r="L13" s="947"/>
      <c r="N13" s="946"/>
      <c r="O13" s="946"/>
      <c r="P13" s="946"/>
      <c r="Q13" s="946"/>
      <c r="R13" s="946"/>
      <c r="S13" s="946"/>
      <c r="T13" s="946"/>
      <c r="U13" s="946"/>
      <c r="V13" s="946"/>
      <c r="W13" s="947"/>
      <c r="Y13" s="946"/>
      <c r="Z13" s="946"/>
      <c r="AA13" s="946"/>
      <c r="AB13" s="946"/>
      <c r="AC13" s="946"/>
      <c r="AD13" s="946"/>
      <c r="AE13" s="946"/>
      <c r="AF13" s="946"/>
      <c r="AG13" s="946"/>
      <c r="AH13" s="947"/>
      <c r="AJ13" s="946"/>
      <c r="AK13" s="946"/>
      <c r="AL13" s="946"/>
      <c r="AM13" s="946"/>
      <c r="AN13" s="946"/>
      <c r="AO13" s="946"/>
      <c r="AP13" s="946"/>
      <c r="AQ13" s="946"/>
      <c r="AR13" s="946"/>
      <c r="AS13" s="947"/>
      <c r="AU13" s="946"/>
      <c r="AV13" s="946"/>
      <c r="AW13" s="946"/>
      <c r="AX13" s="946"/>
      <c r="AY13" s="946"/>
      <c r="AZ13" s="946"/>
      <c r="BA13" s="946"/>
      <c r="BB13" s="946"/>
      <c r="BC13" s="946"/>
      <c r="BD13" s="947"/>
      <c r="BF13" s="1001"/>
      <c r="BG13" s="1001"/>
      <c r="BH13" s="1001"/>
      <c r="BI13" s="1001"/>
      <c r="BJ13" s="1001"/>
      <c r="BK13" s="1001"/>
      <c r="BL13" s="1001"/>
      <c r="BM13" s="1001"/>
      <c r="BN13" s="1001"/>
      <c r="BO13" s="1001"/>
      <c r="BP13" s="63"/>
      <c r="BQ13" s="1001"/>
      <c r="BR13" s="1001"/>
      <c r="BS13" s="1001"/>
      <c r="BT13" s="1001"/>
      <c r="BU13" s="1001"/>
      <c r="BV13" s="1001"/>
      <c r="BW13" s="1001"/>
      <c r="BX13" s="1001"/>
      <c r="BY13" s="1001"/>
      <c r="BZ13" s="1001"/>
      <c r="CA13" s="63"/>
      <c r="CB13" s="1001"/>
      <c r="CC13" s="1001"/>
      <c r="CD13" s="1001"/>
      <c r="CE13" s="1001"/>
      <c r="CF13" s="1001"/>
      <c r="CG13" s="1001"/>
      <c r="CH13" s="1001"/>
      <c r="CI13" s="1001"/>
      <c r="CJ13" s="1001"/>
      <c r="CK13" s="1001"/>
      <c r="CL13" s="63"/>
      <c r="CM13" s="1001"/>
      <c r="CN13" s="1001"/>
      <c r="CO13" s="1001"/>
      <c r="CP13" s="1001"/>
      <c r="CQ13" s="1001"/>
      <c r="CR13" s="1001"/>
      <c r="CS13" s="1001"/>
      <c r="CT13" s="1001"/>
      <c r="CU13" s="1001"/>
      <c r="CV13" s="1001"/>
      <c r="CW13" s="63"/>
      <c r="CX13" s="1001"/>
      <c r="CY13" s="1001"/>
      <c r="CZ13" s="1001"/>
      <c r="DA13" s="1001"/>
      <c r="DB13" s="1001"/>
      <c r="DC13" s="1001"/>
      <c r="DD13" s="1001"/>
      <c r="DE13" s="1001"/>
      <c r="DF13" s="1001"/>
      <c r="DG13" s="1001"/>
      <c r="DH13" s="63"/>
      <c r="DI13" s="1001"/>
      <c r="DJ13" s="1001"/>
      <c r="DK13" s="1001"/>
      <c r="DL13" s="1001"/>
      <c r="DM13" s="1001"/>
      <c r="DN13" s="1001"/>
      <c r="DO13" s="1001"/>
      <c r="DP13" s="1001"/>
      <c r="DQ13" s="1001"/>
      <c r="DR13" s="1001"/>
    </row>
    <row r="14" spans="1:122" ht="12.95" customHeight="1">
      <c r="B14" s="948"/>
      <c r="C14" s="949"/>
      <c r="D14" s="949"/>
      <c r="E14" s="949"/>
      <c r="F14" s="949"/>
      <c r="G14" s="949"/>
      <c r="H14" s="949"/>
      <c r="I14" s="949"/>
      <c r="J14" s="949"/>
      <c r="K14" s="949"/>
      <c r="L14" s="950"/>
      <c r="N14" s="949"/>
      <c r="O14" s="949"/>
      <c r="P14" s="949"/>
      <c r="Q14" s="949"/>
      <c r="R14" s="949"/>
      <c r="S14" s="949"/>
      <c r="T14" s="949"/>
      <c r="U14" s="949"/>
      <c r="V14" s="949"/>
      <c r="W14" s="950"/>
      <c r="Y14" s="949"/>
      <c r="Z14" s="949"/>
      <c r="AA14" s="949"/>
      <c r="AB14" s="949"/>
      <c r="AC14" s="949"/>
      <c r="AD14" s="949"/>
      <c r="AE14" s="949"/>
      <c r="AF14" s="949"/>
      <c r="AG14" s="949"/>
      <c r="AH14" s="950"/>
      <c r="AJ14" s="949"/>
      <c r="AK14" s="949"/>
      <c r="AL14" s="949"/>
      <c r="AM14" s="949"/>
      <c r="AN14" s="949"/>
      <c r="AO14" s="949"/>
      <c r="AP14" s="949"/>
      <c r="AQ14" s="949"/>
      <c r="AR14" s="949"/>
      <c r="AS14" s="950"/>
      <c r="AU14" s="949"/>
      <c r="AV14" s="949"/>
      <c r="AW14" s="949"/>
      <c r="AX14" s="949"/>
      <c r="AY14" s="949"/>
      <c r="AZ14" s="949"/>
      <c r="BA14" s="949"/>
      <c r="BB14" s="949"/>
      <c r="BC14" s="949"/>
      <c r="BD14" s="950"/>
      <c r="BF14" s="957"/>
      <c r="BG14" s="957"/>
      <c r="BH14" s="957"/>
      <c r="BI14" s="957"/>
      <c r="BJ14" s="957"/>
      <c r="BK14" s="957"/>
      <c r="BL14" s="957"/>
      <c r="BM14" s="957"/>
      <c r="BN14" s="957"/>
      <c r="BO14" s="957"/>
      <c r="BP14" s="63"/>
      <c r="BQ14" s="957"/>
      <c r="BR14" s="957"/>
      <c r="BS14" s="957"/>
      <c r="BT14" s="957"/>
      <c r="BU14" s="957"/>
      <c r="BV14" s="957"/>
      <c r="BW14" s="957"/>
      <c r="BX14" s="957"/>
      <c r="BY14" s="957"/>
      <c r="BZ14" s="957"/>
      <c r="CA14" s="63"/>
      <c r="CB14" s="957"/>
      <c r="CC14" s="957"/>
      <c r="CD14" s="957"/>
      <c r="CE14" s="957"/>
      <c r="CF14" s="957"/>
      <c r="CG14" s="957"/>
      <c r="CH14" s="957"/>
      <c r="CI14" s="957"/>
      <c r="CJ14" s="957"/>
      <c r="CK14" s="957"/>
      <c r="CL14" s="63"/>
      <c r="CM14" s="957"/>
      <c r="CN14" s="957"/>
      <c r="CO14" s="957"/>
      <c r="CP14" s="957"/>
      <c r="CQ14" s="957"/>
      <c r="CR14" s="957"/>
      <c r="CS14" s="957"/>
      <c r="CT14" s="957"/>
      <c r="CU14" s="957"/>
      <c r="CV14" s="957"/>
      <c r="CW14" s="63"/>
      <c r="CX14" s="957"/>
      <c r="CY14" s="957"/>
      <c r="CZ14" s="957"/>
      <c r="DA14" s="957"/>
      <c r="DB14" s="957"/>
      <c r="DC14" s="957"/>
      <c r="DD14" s="957"/>
      <c r="DE14" s="957"/>
      <c r="DF14" s="957"/>
      <c r="DG14" s="957"/>
      <c r="DH14" s="63"/>
      <c r="DI14" s="957"/>
      <c r="DJ14" s="957"/>
      <c r="DK14" s="957"/>
      <c r="DL14" s="957"/>
      <c r="DM14" s="957"/>
      <c r="DN14" s="957"/>
      <c r="DO14" s="957"/>
      <c r="DP14" s="957"/>
      <c r="DQ14" s="957"/>
      <c r="DR14" s="957"/>
    </row>
    <row r="15" spans="1:122" ht="12.75" customHeight="1">
      <c r="B15" s="782" t="s">
        <v>881</v>
      </c>
      <c r="C15" s="1601"/>
      <c r="D15" s="1601"/>
      <c r="E15" s="1601"/>
      <c r="F15" s="1601"/>
      <c r="G15" s="1602"/>
      <c r="H15" s="1603"/>
      <c r="I15" s="1603"/>
      <c r="J15" s="1603"/>
      <c r="K15" s="1603"/>
      <c r="L15" s="1603"/>
      <c r="N15" s="1601"/>
      <c r="O15" s="1601"/>
      <c r="P15" s="1601"/>
      <c r="Q15" s="1601"/>
      <c r="R15" s="1602"/>
      <c r="S15" s="1603"/>
      <c r="T15" s="1603"/>
      <c r="U15" s="1603"/>
      <c r="V15" s="1603"/>
      <c r="W15" s="1603"/>
      <c r="Y15" s="1601"/>
      <c r="Z15" s="1601"/>
      <c r="AA15" s="1601"/>
      <c r="AB15" s="1601"/>
      <c r="AC15" s="1602"/>
      <c r="AD15" s="1603"/>
      <c r="AE15" s="1603"/>
      <c r="AF15" s="1603"/>
      <c r="AG15" s="1603"/>
      <c r="AH15" s="1603"/>
      <c r="AJ15" s="1601"/>
      <c r="AK15" s="1601"/>
      <c r="AL15" s="1601"/>
      <c r="AM15" s="1601"/>
      <c r="AN15" s="1602"/>
      <c r="AO15" s="1603"/>
      <c r="AP15" s="1603"/>
      <c r="AQ15" s="1603"/>
      <c r="AR15" s="1603"/>
      <c r="AS15" s="1603"/>
      <c r="AU15" s="1601"/>
      <c r="AV15" s="1601"/>
      <c r="AW15" s="1601"/>
      <c r="AX15" s="1601"/>
      <c r="AY15" s="1602"/>
      <c r="AZ15" s="1603"/>
      <c r="BA15" s="1603"/>
      <c r="BB15" s="1603"/>
      <c r="BC15" s="1603"/>
      <c r="BD15" s="1603"/>
      <c r="BF15" s="62"/>
      <c r="BG15" s="62"/>
      <c r="BH15" s="62"/>
      <c r="BI15" s="62"/>
      <c r="BJ15" s="957"/>
      <c r="BK15" s="957"/>
      <c r="BL15" s="957"/>
      <c r="BM15" s="957"/>
      <c r="BN15" s="957"/>
      <c r="BO15" s="957"/>
      <c r="BP15" s="63"/>
      <c r="BQ15" s="62"/>
      <c r="BR15" s="62"/>
      <c r="BS15" s="62"/>
      <c r="BT15" s="62"/>
      <c r="BU15" s="957"/>
      <c r="BV15" s="957"/>
      <c r="BW15" s="957"/>
      <c r="BX15" s="957"/>
      <c r="BY15" s="957"/>
      <c r="BZ15" s="957"/>
      <c r="CA15" s="63"/>
      <c r="CB15" s="62"/>
      <c r="CC15" s="62"/>
      <c r="CD15" s="62"/>
      <c r="CE15" s="62"/>
      <c r="CF15" s="957"/>
      <c r="CG15" s="957"/>
      <c r="CH15" s="957"/>
      <c r="CI15" s="957"/>
      <c r="CJ15" s="957"/>
      <c r="CK15" s="957"/>
      <c r="CL15" s="63"/>
      <c r="CM15" s="62"/>
      <c r="CN15" s="62"/>
      <c r="CO15" s="62"/>
      <c r="CP15" s="62"/>
      <c r="CQ15" s="957"/>
      <c r="CR15" s="957"/>
      <c r="CS15" s="957"/>
      <c r="CT15" s="957"/>
      <c r="CU15" s="957"/>
      <c r="CV15" s="957"/>
      <c r="CW15" s="63"/>
      <c r="CX15" s="62"/>
      <c r="CY15" s="62"/>
      <c r="CZ15" s="62"/>
      <c r="DA15" s="62"/>
      <c r="DB15" s="957"/>
      <c r="DC15" s="957"/>
      <c r="DD15" s="957"/>
      <c r="DE15" s="957"/>
      <c r="DF15" s="957"/>
      <c r="DG15" s="957"/>
      <c r="DH15" s="63"/>
      <c r="DI15" s="62"/>
      <c r="DJ15" s="62"/>
      <c r="DK15" s="62"/>
      <c r="DL15" s="62"/>
      <c r="DM15" s="957"/>
      <c r="DN15" s="957"/>
      <c r="DO15" s="957"/>
      <c r="DP15" s="957"/>
      <c r="DQ15" s="957"/>
      <c r="DR15" s="957"/>
    </row>
    <row r="16" spans="1:122" ht="12.95" customHeight="1">
      <c r="B16" s="782" t="s">
        <v>882</v>
      </c>
      <c r="C16" s="1601"/>
      <c r="D16" s="1601"/>
      <c r="E16" s="1601"/>
      <c r="F16" s="1601"/>
      <c r="G16" s="1602"/>
      <c r="H16" s="1603"/>
      <c r="I16" s="1603"/>
      <c r="J16" s="1603"/>
      <c r="K16" s="1603"/>
      <c r="L16" s="1603"/>
      <c r="N16" s="1601"/>
      <c r="O16" s="1601"/>
      <c r="P16" s="1601"/>
      <c r="Q16" s="1601"/>
      <c r="R16" s="1602"/>
      <c r="S16" s="1603"/>
      <c r="T16" s="1603"/>
      <c r="U16" s="1603"/>
      <c r="V16" s="1603"/>
      <c r="W16" s="1603"/>
      <c r="Y16" s="1601"/>
      <c r="Z16" s="1601"/>
      <c r="AA16" s="1601"/>
      <c r="AB16" s="1601"/>
      <c r="AC16" s="1602"/>
      <c r="AD16" s="1603"/>
      <c r="AE16" s="1603"/>
      <c r="AF16" s="1603"/>
      <c r="AG16" s="1603"/>
      <c r="AH16" s="1603"/>
      <c r="AJ16" s="1601"/>
      <c r="AK16" s="1601"/>
      <c r="AL16" s="1601"/>
      <c r="AM16" s="1601"/>
      <c r="AN16" s="1602"/>
      <c r="AO16" s="1603"/>
      <c r="AP16" s="1603"/>
      <c r="AQ16" s="1603"/>
      <c r="AR16" s="1603"/>
      <c r="AS16" s="1603"/>
      <c r="AU16" s="1601"/>
      <c r="AV16" s="1601"/>
      <c r="AW16" s="1601"/>
      <c r="AX16" s="1601"/>
      <c r="AY16" s="1602"/>
      <c r="AZ16" s="1603"/>
      <c r="BA16" s="1603"/>
      <c r="BB16" s="1603"/>
      <c r="BC16" s="1603"/>
      <c r="BD16" s="1603"/>
      <c r="BF16" s="62"/>
      <c r="BG16" s="62"/>
      <c r="BH16" s="62"/>
      <c r="BI16" s="62"/>
      <c r="BJ16" s="957"/>
      <c r="BK16" s="957"/>
      <c r="BL16" s="957"/>
      <c r="BM16" s="957"/>
      <c r="BN16" s="957"/>
      <c r="BO16" s="957"/>
      <c r="BP16" s="63"/>
      <c r="BQ16" s="62"/>
      <c r="BR16" s="62"/>
      <c r="BS16" s="62"/>
      <c r="BT16" s="62"/>
      <c r="BU16" s="957"/>
      <c r="BV16" s="957"/>
      <c r="BW16" s="957"/>
      <c r="BX16" s="957"/>
      <c r="BY16" s="957"/>
      <c r="BZ16" s="957"/>
      <c r="CA16" s="63"/>
      <c r="CB16" s="62"/>
      <c r="CC16" s="62"/>
      <c r="CD16" s="62"/>
      <c r="CE16" s="62"/>
      <c r="CF16" s="957"/>
      <c r="CG16" s="957"/>
      <c r="CH16" s="957"/>
      <c r="CI16" s="957"/>
      <c r="CJ16" s="957"/>
      <c r="CK16" s="957"/>
      <c r="CL16" s="63"/>
      <c r="CM16" s="62"/>
      <c r="CN16" s="62"/>
      <c r="CO16" s="62"/>
      <c r="CP16" s="62"/>
      <c r="CQ16" s="957"/>
      <c r="CR16" s="957"/>
      <c r="CS16" s="957"/>
      <c r="CT16" s="957"/>
      <c r="CU16" s="957"/>
      <c r="CV16" s="957"/>
      <c r="CW16" s="63"/>
      <c r="CX16" s="62"/>
      <c r="CY16" s="62"/>
      <c r="CZ16" s="62"/>
      <c r="DA16" s="62"/>
      <c r="DB16" s="957"/>
      <c r="DC16" s="957"/>
      <c r="DD16" s="957"/>
      <c r="DE16" s="957"/>
      <c r="DF16" s="957"/>
      <c r="DG16" s="957"/>
      <c r="DH16" s="63"/>
      <c r="DI16" s="62"/>
      <c r="DJ16" s="62"/>
      <c r="DK16" s="62"/>
      <c r="DL16" s="62"/>
      <c r="DM16" s="957"/>
      <c r="DN16" s="957"/>
      <c r="DO16" s="957"/>
      <c r="DP16" s="957"/>
      <c r="DQ16" s="957"/>
      <c r="DR16" s="957"/>
    </row>
    <row r="17" spans="1:122" ht="12.95" customHeight="1">
      <c r="B17" s="782" t="s">
        <v>883</v>
      </c>
      <c r="C17" s="1601"/>
      <c r="D17" s="1601"/>
      <c r="E17" s="1601"/>
      <c r="F17" s="1601"/>
      <c r="G17" s="1602"/>
      <c r="H17" s="1603"/>
      <c r="I17" s="1603"/>
      <c r="J17" s="1603"/>
      <c r="K17" s="1603"/>
      <c r="L17" s="1603"/>
      <c r="N17" s="1601"/>
      <c r="O17" s="1601"/>
      <c r="P17" s="1601"/>
      <c r="Q17" s="1601"/>
      <c r="R17" s="1602"/>
      <c r="S17" s="1603"/>
      <c r="T17" s="1603"/>
      <c r="U17" s="1603"/>
      <c r="V17" s="1603"/>
      <c r="W17" s="1603"/>
      <c r="Y17" s="1601"/>
      <c r="Z17" s="1601"/>
      <c r="AA17" s="1601"/>
      <c r="AB17" s="1601"/>
      <c r="AC17" s="1602"/>
      <c r="AD17" s="1603"/>
      <c r="AE17" s="1603"/>
      <c r="AF17" s="1603"/>
      <c r="AG17" s="1603"/>
      <c r="AH17" s="1603"/>
      <c r="AJ17" s="1601"/>
      <c r="AK17" s="1601"/>
      <c r="AL17" s="1601"/>
      <c r="AM17" s="1601"/>
      <c r="AN17" s="1602"/>
      <c r="AO17" s="1603"/>
      <c r="AP17" s="1603"/>
      <c r="AQ17" s="1603"/>
      <c r="AR17" s="1603"/>
      <c r="AS17" s="1603"/>
      <c r="AU17" s="1601"/>
      <c r="AV17" s="1601"/>
      <c r="AW17" s="1601"/>
      <c r="AX17" s="1601"/>
      <c r="AY17" s="1602"/>
      <c r="AZ17" s="1603"/>
      <c r="BA17" s="1603"/>
      <c r="BB17" s="1603"/>
      <c r="BC17" s="1603"/>
      <c r="BD17" s="1603"/>
      <c r="BF17" s="62"/>
      <c r="BG17" s="62"/>
      <c r="BH17" s="62"/>
      <c r="BI17" s="62"/>
      <c r="BJ17" s="957"/>
      <c r="BK17" s="957"/>
      <c r="BL17" s="957"/>
      <c r="BM17" s="957"/>
      <c r="BN17" s="957"/>
      <c r="BO17" s="957"/>
      <c r="BP17" s="63"/>
      <c r="BQ17" s="62"/>
      <c r="BR17" s="62"/>
      <c r="BS17" s="62"/>
      <c r="BT17" s="62"/>
      <c r="BU17" s="957"/>
      <c r="BV17" s="957"/>
      <c r="BW17" s="957"/>
      <c r="BX17" s="957"/>
      <c r="BY17" s="957"/>
      <c r="BZ17" s="957"/>
      <c r="CA17" s="63"/>
      <c r="CB17" s="62"/>
      <c r="CC17" s="62"/>
      <c r="CD17" s="62"/>
      <c r="CE17" s="62"/>
      <c r="CF17" s="957"/>
      <c r="CG17" s="957"/>
      <c r="CH17" s="957"/>
      <c r="CI17" s="957"/>
      <c r="CJ17" s="957"/>
      <c r="CK17" s="957"/>
      <c r="CL17" s="63"/>
      <c r="CM17" s="62"/>
      <c r="CN17" s="62"/>
      <c r="CO17" s="62"/>
      <c r="CP17" s="62"/>
      <c r="CQ17" s="957"/>
      <c r="CR17" s="957"/>
      <c r="CS17" s="957"/>
      <c r="CT17" s="957"/>
      <c r="CU17" s="957"/>
      <c r="CV17" s="957"/>
      <c r="CW17" s="63"/>
      <c r="CX17" s="62"/>
      <c r="CY17" s="62"/>
      <c r="CZ17" s="62"/>
      <c r="DA17" s="62"/>
      <c r="DB17" s="957"/>
      <c r="DC17" s="957"/>
      <c r="DD17" s="957"/>
      <c r="DE17" s="957"/>
      <c r="DF17" s="957"/>
      <c r="DG17" s="957"/>
      <c r="DH17" s="63"/>
      <c r="DI17" s="62"/>
      <c r="DJ17" s="62"/>
      <c r="DK17" s="62"/>
      <c r="DL17" s="62"/>
      <c r="DM17" s="957"/>
      <c r="DN17" s="957"/>
      <c r="DO17" s="957"/>
      <c r="DP17" s="957"/>
      <c r="DQ17" s="957"/>
      <c r="DR17" s="957"/>
    </row>
    <row r="18" spans="1:122" ht="12.95" customHeight="1">
      <c r="B18" s="782" t="s">
        <v>884</v>
      </c>
      <c r="C18" s="1601"/>
      <c r="D18" s="1601"/>
      <c r="E18" s="1601"/>
      <c r="F18" s="1601"/>
      <c r="G18" s="1602"/>
      <c r="H18" s="1603"/>
      <c r="I18" s="1603"/>
      <c r="J18" s="1603"/>
      <c r="K18" s="1603"/>
      <c r="L18" s="1603"/>
      <c r="N18" s="1601"/>
      <c r="O18" s="1601"/>
      <c r="P18" s="1601"/>
      <c r="Q18" s="1601"/>
      <c r="R18" s="1602"/>
      <c r="S18" s="1603"/>
      <c r="T18" s="1603"/>
      <c r="U18" s="1603"/>
      <c r="V18" s="1603"/>
      <c r="W18" s="1603"/>
      <c r="Y18" s="1601"/>
      <c r="Z18" s="1601"/>
      <c r="AA18" s="1601"/>
      <c r="AB18" s="1601"/>
      <c r="AC18" s="1602"/>
      <c r="AD18" s="1603"/>
      <c r="AE18" s="1603"/>
      <c r="AF18" s="1603"/>
      <c r="AG18" s="1603"/>
      <c r="AH18" s="1603"/>
      <c r="AJ18" s="1601"/>
      <c r="AK18" s="1601"/>
      <c r="AL18" s="1601"/>
      <c r="AM18" s="1601"/>
      <c r="AN18" s="1602"/>
      <c r="AO18" s="1603"/>
      <c r="AP18" s="1603"/>
      <c r="AQ18" s="1603"/>
      <c r="AR18" s="1603"/>
      <c r="AS18" s="1603"/>
      <c r="AU18" s="1601"/>
      <c r="AV18" s="1601"/>
      <c r="AW18" s="1601"/>
      <c r="AX18" s="1601"/>
      <c r="AY18" s="1602"/>
      <c r="AZ18" s="1603"/>
      <c r="BA18" s="1603"/>
      <c r="BB18" s="1603"/>
      <c r="BC18" s="1603"/>
      <c r="BD18" s="1603"/>
      <c r="BF18" s="62"/>
      <c r="BG18" s="62"/>
      <c r="BH18" s="62"/>
      <c r="BI18" s="62"/>
      <c r="BJ18" s="957"/>
      <c r="BK18" s="957"/>
      <c r="BL18" s="957"/>
      <c r="BM18" s="957"/>
      <c r="BN18" s="957"/>
      <c r="BO18" s="957"/>
      <c r="BP18" s="63"/>
      <c r="BQ18" s="62"/>
      <c r="BR18" s="62"/>
      <c r="BS18" s="62"/>
      <c r="BT18" s="62"/>
      <c r="BU18" s="957"/>
      <c r="BV18" s="957"/>
      <c r="BW18" s="957"/>
      <c r="BX18" s="957"/>
      <c r="BY18" s="957"/>
      <c r="BZ18" s="957"/>
      <c r="CA18" s="63"/>
      <c r="CB18" s="62"/>
      <c r="CC18" s="62"/>
      <c r="CD18" s="62"/>
      <c r="CE18" s="62"/>
      <c r="CF18" s="957"/>
      <c r="CG18" s="957"/>
      <c r="CH18" s="957"/>
      <c r="CI18" s="957"/>
      <c r="CJ18" s="957"/>
      <c r="CK18" s="957"/>
      <c r="CL18" s="63"/>
      <c r="CM18" s="62"/>
      <c r="CN18" s="62"/>
      <c r="CO18" s="62"/>
      <c r="CP18" s="62"/>
      <c r="CQ18" s="957"/>
      <c r="CR18" s="957"/>
      <c r="CS18" s="957"/>
      <c r="CT18" s="957"/>
      <c r="CU18" s="957"/>
      <c r="CV18" s="957"/>
      <c r="CW18" s="63"/>
      <c r="CX18" s="62"/>
      <c r="CY18" s="62"/>
      <c r="CZ18" s="62"/>
      <c r="DA18" s="62"/>
      <c r="DB18" s="957"/>
      <c r="DC18" s="957"/>
      <c r="DD18" s="957"/>
      <c r="DE18" s="957"/>
      <c r="DF18" s="957"/>
      <c r="DG18" s="957"/>
      <c r="DH18" s="63"/>
      <c r="DI18" s="62"/>
      <c r="DJ18" s="62"/>
      <c r="DK18" s="62"/>
      <c r="DL18" s="62"/>
      <c r="DM18" s="957"/>
      <c r="DN18" s="957"/>
      <c r="DO18" s="957"/>
      <c r="DP18" s="957"/>
      <c r="DQ18" s="957"/>
      <c r="DR18" s="957"/>
    </row>
    <row r="19" spans="1:122" ht="12.95" customHeight="1">
      <c r="B19" s="782" t="s">
        <v>885</v>
      </c>
      <c r="C19" s="1601"/>
      <c r="D19" s="1601"/>
      <c r="E19" s="1601"/>
      <c r="F19" s="1601"/>
      <c r="G19" s="1602"/>
      <c r="H19" s="1603"/>
      <c r="I19" s="1603"/>
      <c r="J19" s="1603"/>
      <c r="K19" s="1603"/>
      <c r="L19" s="1603"/>
      <c r="N19" s="1601"/>
      <c r="O19" s="1601"/>
      <c r="P19" s="1601"/>
      <c r="Q19" s="1601"/>
      <c r="R19" s="1602"/>
      <c r="S19" s="1603"/>
      <c r="T19" s="1603"/>
      <c r="U19" s="1603"/>
      <c r="V19" s="1603"/>
      <c r="W19" s="1603"/>
      <c r="Y19" s="1601"/>
      <c r="Z19" s="1601"/>
      <c r="AA19" s="1601"/>
      <c r="AB19" s="1601"/>
      <c r="AC19" s="1602"/>
      <c r="AD19" s="1603"/>
      <c r="AE19" s="1603"/>
      <c r="AF19" s="1603"/>
      <c r="AG19" s="1603"/>
      <c r="AH19" s="1603"/>
      <c r="AJ19" s="1601"/>
      <c r="AK19" s="1601"/>
      <c r="AL19" s="1601"/>
      <c r="AM19" s="1601"/>
      <c r="AN19" s="1602"/>
      <c r="AO19" s="1603"/>
      <c r="AP19" s="1603"/>
      <c r="AQ19" s="1603"/>
      <c r="AR19" s="1603"/>
      <c r="AS19" s="1603"/>
      <c r="AU19" s="1601"/>
      <c r="AV19" s="1601"/>
      <c r="AW19" s="1601"/>
      <c r="AX19" s="1601"/>
      <c r="AY19" s="1602"/>
      <c r="AZ19" s="1603"/>
      <c r="BA19" s="1603"/>
      <c r="BB19" s="1603"/>
      <c r="BC19" s="1603"/>
      <c r="BD19" s="1603"/>
      <c r="BF19" s="62"/>
      <c r="BG19" s="62"/>
      <c r="BH19" s="62"/>
      <c r="BI19" s="62"/>
      <c r="BJ19" s="957"/>
      <c r="BK19" s="957"/>
      <c r="BL19" s="957"/>
      <c r="BM19" s="957"/>
      <c r="BN19" s="957"/>
      <c r="BO19" s="957"/>
      <c r="BP19" s="63"/>
      <c r="BQ19" s="62"/>
      <c r="BR19" s="62"/>
      <c r="BS19" s="62"/>
      <c r="BT19" s="62"/>
      <c r="BU19" s="957"/>
      <c r="BV19" s="957"/>
      <c r="BW19" s="957"/>
      <c r="BX19" s="957"/>
      <c r="BY19" s="957"/>
      <c r="BZ19" s="957"/>
      <c r="CA19" s="63"/>
      <c r="CB19" s="62"/>
      <c r="CC19" s="62"/>
      <c r="CD19" s="62"/>
      <c r="CE19" s="62"/>
      <c r="CF19" s="957"/>
      <c r="CG19" s="957"/>
      <c r="CH19" s="957"/>
      <c r="CI19" s="957"/>
      <c r="CJ19" s="957"/>
      <c r="CK19" s="957"/>
      <c r="CL19" s="63"/>
      <c r="CM19" s="62"/>
      <c r="CN19" s="62"/>
      <c r="CO19" s="62"/>
      <c r="CP19" s="62"/>
      <c r="CQ19" s="957"/>
      <c r="CR19" s="957"/>
      <c r="CS19" s="957"/>
      <c r="CT19" s="957"/>
      <c r="CU19" s="957"/>
      <c r="CV19" s="957"/>
      <c r="CW19" s="63"/>
      <c r="CX19" s="62"/>
      <c r="CY19" s="62"/>
      <c r="CZ19" s="62"/>
      <c r="DA19" s="62"/>
      <c r="DB19" s="957"/>
      <c r="DC19" s="957"/>
      <c r="DD19" s="957"/>
      <c r="DE19" s="957"/>
      <c r="DF19" s="957"/>
      <c r="DG19" s="957"/>
      <c r="DH19" s="63"/>
      <c r="DI19" s="62"/>
      <c r="DJ19" s="62"/>
      <c r="DK19" s="62"/>
      <c r="DL19" s="62"/>
      <c r="DM19" s="957"/>
      <c r="DN19" s="957"/>
      <c r="DO19" s="957"/>
      <c r="DP19" s="957"/>
      <c r="DQ19" s="957"/>
      <c r="DR19" s="957"/>
    </row>
    <row r="20" spans="1:122" ht="12.95" customHeight="1">
      <c r="B20" s="782" t="s">
        <v>886</v>
      </c>
      <c r="C20" s="1601"/>
      <c r="D20" s="1601"/>
      <c r="E20" s="1601"/>
      <c r="F20" s="1601"/>
      <c r="G20" s="1602"/>
      <c r="H20" s="1603"/>
      <c r="I20" s="1603"/>
      <c r="J20" s="1603"/>
      <c r="K20" s="1603"/>
      <c r="L20" s="1603"/>
      <c r="N20" s="1601"/>
      <c r="O20" s="1601"/>
      <c r="P20" s="1601"/>
      <c r="Q20" s="1601"/>
      <c r="R20" s="1602"/>
      <c r="S20" s="1603"/>
      <c r="T20" s="1603"/>
      <c r="U20" s="1603"/>
      <c r="V20" s="1603"/>
      <c r="W20" s="1603"/>
      <c r="Y20" s="1601"/>
      <c r="Z20" s="1601"/>
      <c r="AA20" s="1601"/>
      <c r="AB20" s="1601"/>
      <c r="AC20" s="1602"/>
      <c r="AD20" s="1603"/>
      <c r="AE20" s="1603"/>
      <c r="AF20" s="1603"/>
      <c r="AG20" s="1603"/>
      <c r="AH20" s="1603"/>
      <c r="AJ20" s="1601"/>
      <c r="AK20" s="1601"/>
      <c r="AL20" s="1601"/>
      <c r="AM20" s="1601"/>
      <c r="AN20" s="1602"/>
      <c r="AO20" s="1603"/>
      <c r="AP20" s="1603"/>
      <c r="AQ20" s="1603"/>
      <c r="AR20" s="1603"/>
      <c r="AS20" s="1603"/>
      <c r="AU20" s="1601"/>
      <c r="AV20" s="1601"/>
      <c r="AW20" s="1601"/>
      <c r="AX20" s="1601"/>
      <c r="AY20" s="1602"/>
      <c r="AZ20" s="1603"/>
      <c r="BA20" s="1603"/>
      <c r="BB20" s="1603"/>
      <c r="BC20" s="1603"/>
      <c r="BD20" s="1603"/>
      <c r="BF20" s="62"/>
      <c r="BG20" s="62"/>
      <c r="BH20" s="62"/>
      <c r="BI20" s="62"/>
      <c r="BJ20" s="957"/>
      <c r="BK20" s="957"/>
      <c r="BL20" s="957"/>
      <c r="BM20" s="957"/>
      <c r="BN20" s="957"/>
      <c r="BO20" s="957"/>
      <c r="BP20" s="63"/>
      <c r="BQ20" s="62"/>
      <c r="BR20" s="62"/>
      <c r="BS20" s="62"/>
      <c r="BT20" s="62"/>
      <c r="BU20" s="957"/>
      <c r="BV20" s="957"/>
      <c r="BW20" s="957"/>
      <c r="BX20" s="957"/>
      <c r="BY20" s="957"/>
      <c r="BZ20" s="957"/>
      <c r="CA20" s="63"/>
      <c r="CB20" s="62"/>
      <c r="CC20" s="62"/>
      <c r="CD20" s="62"/>
      <c r="CE20" s="62"/>
      <c r="CF20" s="957"/>
      <c r="CG20" s="957"/>
      <c r="CH20" s="957"/>
      <c r="CI20" s="957"/>
      <c r="CJ20" s="957"/>
      <c r="CK20" s="957"/>
      <c r="CL20" s="63"/>
      <c r="CM20" s="62"/>
      <c r="CN20" s="62"/>
      <c r="CO20" s="62"/>
      <c r="CP20" s="62"/>
      <c r="CQ20" s="957"/>
      <c r="CR20" s="957"/>
      <c r="CS20" s="957"/>
      <c r="CT20" s="957"/>
      <c r="CU20" s="957"/>
      <c r="CV20" s="957"/>
      <c r="CW20" s="63"/>
      <c r="CX20" s="62"/>
      <c r="CY20" s="62"/>
      <c r="CZ20" s="62"/>
      <c r="DA20" s="62"/>
      <c r="DB20" s="957"/>
      <c r="DC20" s="957"/>
      <c r="DD20" s="957"/>
      <c r="DE20" s="957"/>
      <c r="DF20" s="957"/>
      <c r="DG20" s="957"/>
      <c r="DH20" s="63"/>
      <c r="DI20" s="62"/>
      <c r="DJ20" s="62"/>
      <c r="DK20" s="62"/>
      <c r="DL20" s="62"/>
      <c r="DM20" s="957"/>
      <c r="DN20" s="957"/>
      <c r="DO20" s="957"/>
      <c r="DP20" s="957"/>
      <c r="DQ20" s="957"/>
      <c r="DR20" s="957"/>
    </row>
    <row r="21" spans="1:122" ht="12.95" customHeight="1">
      <c r="B21" s="790" t="s">
        <v>243</v>
      </c>
      <c r="C21" s="1601"/>
      <c r="D21" s="1601"/>
      <c r="E21" s="1601"/>
      <c r="F21" s="1601"/>
      <c r="G21" s="1602"/>
      <c r="H21" s="1603"/>
      <c r="I21" s="1603"/>
      <c r="J21" s="1603"/>
      <c r="K21" s="1603"/>
      <c r="L21" s="1603"/>
      <c r="N21" s="1601"/>
      <c r="O21" s="1601"/>
      <c r="P21" s="1601"/>
      <c r="Q21" s="1601"/>
      <c r="R21" s="1602"/>
      <c r="S21" s="1603"/>
      <c r="T21" s="1603"/>
      <c r="U21" s="1603"/>
      <c r="V21" s="1603"/>
      <c r="W21" s="1603"/>
      <c r="Y21" s="1601"/>
      <c r="Z21" s="1601"/>
      <c r="AA21" s="1601"/>
      <c r="AB21" s="1601"/>
      <c r="AC21" s="1602"/>
      <c r="AD21" s="1603"/>
      <c r="AE21" s="1603"/>
      <c r="AF21" s="1603"/>
      <c r="AG21" s="1603"/>
      <c r="AH21" s="1603"/>
      <c r="AJ21" s="1601"/>
      <c r="AK21" s="1601"/>
      <c r="AL21" s="1601"/>
      <c r="AM21" s="1601"/>
      <c r="AN21" s="1602"/>
      <c r="AO21" s="1603"/>
      <c r="AP21" s="1603"/>
      <c r="AQ21" s="1603"/>
      <c r="AR21" s="1603"/>
      <c r="AS21" s="1603"/>
      <c r="AU21" s="1601"/>
      <c r="AV21" s="1601"/>
      <c r="AW21" s="1601"/>
      <c r="AX21" s="1601"/>
      <c r="AY21" s="1602"/>
      <c r="AZ21" s="1603"/>
      <c r="BA21" s="1603"/>
      <c r="BB21" s="1603"/>
      <c r="BC21" s="1603"/>
      <c r="BD21" s="1603"/>
      <c r="BF21" s="62"/>
      <c r="BG21" s="62"/>
      <c r="BH21" s="62"/>
      <c r="BI21" s="62"/>
      <c r="BJ21" s="957"/>
      <c r="BK21" s="957"/>
      <c r="BL21" s="957"/>
      <c r="BM21" s="957"/>
      <c r="BN21" s="957"/>
      <c r="BO21" s="957"/>
      <c r="BP21" s="63"/>
      <c r="BQ21" s="62"/>
      <c r="BR21" s="62"/>
      <c r="BS21" s="62"/>
      <c r="BT21" s="62"/>
      <c r="BU21" s="957"/>
      <c r="BV21" s="957"/>
      <c r="BW21" s="957"/>
      <c r="BX21" s="957"/>
      <c r="BY21" s="957"/>
      <c r="BZ21" s="957"/>
      <c r="CA21" s="63"/>
      <c r="CB21" s="62"/>
      <c r="CC21" s="62"/>
      <c r="CD21" s="62"/>
      <c r="CE21" s="62"/>
      <c r="CF21" s="957"/>
      <c r="CG21" s="957"/>
      <c r="CH21" s="957"/>
      <c r="CI21" s="957"/>
      <c r="CJ21" s="957"/>
      <c r="CK21" s="957"/>
      <c r="CL21" s="63"/>
      <c r="CM21" s="62"/>
      <c r="CN21" s="62"/>
      <c r="CO21" s="62"/>
      <c r="CP21" s="62"/>
      <c r="CQ21" s="957"/>
      <c r="CR21" s="957"/>
      <c r="CS21" s="957"/>
      <c r="CT21" s="957"/>
      <c r="CU21" s="957"/>
      <c r="CV21" s="957"/>
      <c r="CW21" s="63"/>
      <c r="CX21" s="62"/>
      <c r="CY21" s="62"/>
      <c r="CZ21" s="62"/>
      <c r="DA21" s="62"/>
      <c r="DB21" s="957"/>
      <c r="DC21" s="957"/>
      <c r="DD21" s="957"/>
      <c r="DE21" s="957"/>
      <c r="DF21" s="957"/>
      <c r="DG21" s="957"/>
      <c r="DH21" s="63"/>
      <c r="DI21" s="62"/>
      <c r="DJ21" s="62"/>
      <c r="DK21" s="62"/>
      <c r="DL21" s="62"/>
      <c r="DM21" s="957"/>
      <c r="DN21" s="957"/>
      <c r="DO21" s="957"/>
      <c r="DP21" s="957"/>
      <c r="DQ21" s="957"/>
      <c r="DR21" s="957"/>
    </row>
    <row r="22" spans="1:122" ht="12.95" customHeight="1">
      <c r="B22" s="790" t="s">
        <v>244</v>
      </c>
      <c r="C22" s="1601"/>
      <c r="D22" s="1601"/>
      <c r="E22" s="1601"/>
      <c r="F22" s="1601"/>
      <c r="G22" s="1602"/>
      <c r="H22" s="1603"/>
      <c r="I22" s="1603"/>
      <c r="J22" s="1603"/>
      <c r="K22" s="1603"/>
      <c r="L22" s="1603"/>
      <c r="N22" s="1601"/>
      <c r="O22" s="1601"/>
      <c r="P22" s="1601"/>
      <c r="Q22" s="1601"/>
      <c r="R22" s="1602"/>
      <c r="S22" s="1603"/>
      <c r="T22" s="1603"/>
      <c r="U22" s="1603"/>
      <c r="V22" s="1603"/>
      <c r="W22" s="1603"/>
      <c r="Y22" s="1601"/>
      <c r="Z22" s="1601"/>
      <c r="AA22" s="1601"/>
      <c r="AB22" s="1601"/>
      <c r="AC22" s="1602"/>
      <c r="AD22" s="1603"/>
      <c r="AE22" s="1603"/>
      <c r="AF22" s="1603"/>
      <c r="AG22" s="1603"/>
      <c r="AH22" s="1603"/>
      <c r="AJ22" s="1601"/>
      <c r="AK22" s="1601"/>
      <c r="AL22" s="1601"/>
      <c r="AM22" s="1601"/>
      <c r="AN22" s="1602"/>
      <c r="AO22" s="1603"/>
      <c r="AP22" s="1603"/>
      <c r="AQ22" s="1603"/>
      <c r="AR22" s="1603"/>
      <c r="AS22" s="1603"/>
      <c r="AU22" s="1601"/>
      <c r="AV22" s="1601"/>
      <c r="AW22" s="1601"/>
      <c r="AX22" s="1601"/>
      <c r="AY22" s="1602"/>
      <c r="AZ22" s="1603"/>
      <c r="BA22" s="1603"/>
      <c r="BB22" s="1603"/>
      <c r="BC22" s="1603"/>
      <c r="BD22" s="1603"/>
      <c r="BF22" s="62"/>
      <c r="BG22" s="62"/>
      <c r="BH22" s="62"/>
      <c r="BI22" s="62"/>
      <c r="BJ22" s="957"/>
      <c r="BK22" s="957"/>
      <c r="BL22" s="957"/>
      <c r="BM22" s="957"/>
      <c r="BN22" s="957"/>
      <c r="BO22" s="957"/>
      <c r="BP22" s="63"/>
      <c r="BQ22" s="62"/>
      <c r="BR22" s="62"/>
      <c r="BS22" s="62"/>
      <c r="BT22" s="62"/>
      <c r="BU22" s="957"/>
      <c r="BV22" s="957"/>
      <c r="BW22" s="957"/>
      <c r="BX22" s="957"/>
      <c r="BY22" s="957"/>
      <c r="BZ22" s="957"/>
      <c r="CA22" s="63"/>
      <c r="CB22" s="62"/>
      <c r="CC22" s="62"/>
      <c r="CD22" s="62"/>
      <c r="CE22" s="62"/>
      <c r="CF22" s="957"/>
      <c r="CG22" s="957"/>
      <c r="CH22" s="957"/>
      <c r="CI22" s="957"/>
      <c r="CJ22" s="957"/>
      <c r="CK22" s="957"/>
      <c r="CL22" s="63"/>
      <c r="CM22" s="62"/>
      <c r="CN22" s="62"/>
      <c r="CO22" s="62"/>
      <c r="CP22" s="62"/>
      <c r="CQ22" s="957"/>
      <c r="CR22" s="957"/>
      <c r="CS22" s="957"/>
      <c r="CT22" s="957"/>
      <c r="CU22" s="957"/>
      <c r="CV22" s="957"/>
      <c r="CW22" s="63"/>
      <c r="CX22" s="62"/>
      <c r="CY22" s="62"/>
      <c r="CZ22" s="62"/>
      <c r="DA22" s="62"/>
      <c r="DB22" s="957"/>
      <c r="DC22" s="957"/>
      <c r="DD22" s="957"/>
      <c r="DE22" s="957"/>
      <c r="DF22" s="957"/>
      <c r="DG22" s="957"/>
      <c r="DH22" s="63"/>
      <c r="DI22" s="62"/>
      <c r="DJ22" s="62"/>
      <c r="DK22" s="62"/>
      <c r="DL22" s="62"/>
      <c r="DM22" s="957"/>
      <c r="DN22" s="957"/>
      <c r="DO22" s="957"/>
      <c r="DP22" s="957"/>
      <c r="DQ22" s="957"/>
      <c r="DR22" s="957"/>
    </row>
    <row r="23" spans="1:122" ht="12.95" customHeight="1">
      <c r="B23" s="790" t="s">
        <v>868</v>
      </c>
      <c r="C23" s="1601"/>
      <c r="D23" s="1601"/>
      <c r="E23" s="1601"/>
      <c r="F23" s="1601"/>
      <c r="G23" s="1602"/>
      <c r="H23" s="1603"/>
      <c r="I23" s="1603"/>
      <c r="J23" s="1603"/>
      <c r="K23" s="1603"/>
      <c r="L23" s="1603"/>
      <c r="N23" s="1601"/>
      <c r="O23" s="1601"/>
      <c r="P23" s="1601"/>
      <c r="Q23" s="1601"/>
      <c r="R23" s="1602"/>
      <c r="S23" s="1603"/>
      <c r="T23" s="1603"/>
      <c r="U23" s="1603"/>
      <c r="V23" s="1603"/>
      <c r="W23" s="1603"/>
      <c r="Y23" s="1601"/>
      <c r="Z23" s="1601"/>
      <c r="AA23" s="1601"/>
      <c r="AB23" s="1601"/>
      <c r="AC23" s="1602"/>
      <c r="AD23" s="1603"/>
      <c r="AE23" s="1603"/>
      <c r="AF23" s="1603"/>
      <c r="AG23" s="1603"/>
      <c r="AH23" s="1603"/>
      <c r="AJ23" s="1601"/>
      <c r="AK23" s="1601"/>
      <c r="AL23" s="1601"/>
      <c r="AM23" s="1601"/>
      <c r="AN23" s="1602"/>
      <c r="AO23" s="1603"/>
      <c r="AP23" s="1603"/>
      <c r="AQ23" s="1603"/>
      <c r="AR23" s="1603"/>
      <c r="AS23" s="1603"/>
      <c r="AU23" s="1601"/>
      <c r="AV23" s="1601"/>
      <c r="AW23" s="1601"/>
      <c r="AX23" s="1601"/>
      <c r="AY23" s="1602"/>
      <c r="AZ23" s="1603"/>
      <c r="BA23" s="1603"/>
      <c r="BB23" s="1603"/>
      <c r="BC23" s="1603"/>
      <c r="BD23" s="1603"/>
      <c r="BF23" s="62"/>
      <c r="BG23" s="62"/>
      <c r="BH23" s="62"/>
      <c r="BI23" s="62"/>
      <c r="BJ23" s="957"/>
      <c r="BK23" s="957"/>
      <c r="BL23" s="957"/>
      <c r="BM23" s="957"/>
      <c r="BN23" s="957"/>
      <c r="BO23" s="957"/>
      <c r="BP23" s="63"/>
      <c r="BQ23" s="62"/>
      <c r="BR23" s="62"/>
      <c r="BS23" s="62"/>
      <c r="BT23" s="62"/>
      <c r="BU23" s="957"/>
      <c r="BV23" s="957"/>
      <c r="BW23" s="957"/>
      <c r="BX23" s="957"/>
      <c r="BY23" s="957"/>
      <c r="BZ23" s="957"/>
      <c r="CA23" s="63"/>
      <c r="CB23" s="62"/>
      <c r="CC23" s="62"/>
      <c r="CD23" s="62"/>
      <c r="CE23" s="62"/>
      <c r="CF23" s="957"/>
      <c r="CG23" s="957"/>
      <c r="CH23" s="957"/>
      <c r="CI23" s="957"/>
      <c r="CJ23" s="957"/>
      <c r="CK23" s="957"/>
      <c r="CL23" s="63"/>
      <c r="CM23" s="62"/>
      <c r="CN23" s="62"/>
      <c r="CO23" s="62"/>
      <c r="CP23" s="62"/>
      <c r="CQ23" s="957"/>
      <c r="CR23" s="957"/>
      <c r="CS23" s="957"/>
      <c r="CT23" s="957"/>
      <c r="CU23" s="957"/>
      <c r="CV23" s="957"/>
      <c r="CW23" s="63"/>
      <c r="CX23" s="62"/>
      <c r="CY23" s="62"/>
      <c r="CZ23" s="62"/>
      <c r="DA23" s="62"/>
      <c r="DB23" s="957"/>
      <c r="DC23" s="957"/>
      <c r="DD23" s="957"/>
      <c r="DE23" s="957"/>
      <c r="DF23" s="957"/>
      <c r="DG23" s="957"/>
      <c r="DH23" s="63"/>
      <c r="DI23" s="62"/>
      <c r="DJ23" s="62"/>
      <c r="DK23" s="62"/>
      <c r="DL23" s="62"/>
      <c r="DM23" s="957"/>
      <c r="DN23" s="957"/>
      <c r="DO23" s="957"/>
      <c r="DP23" s="957"/>
      <c r="DQ23" s="957"/>
      <c r="DR23" s="957"/>
    </row>
    <row r="24" spans="1:122" ht="12.95" customHeight="1">
      <c r="B24" s="790" t="s">
        <v>865</v>
      </c>
      <c r="C24" s="1601"/>
      <c r="D24" s="1601"/>
      <c r="E24" s="1601"/>
      <c r="F24" s="1601"/>
      <c r="G24" s="1602"/>
      <c r="H24" s="1603"/>
      <c r="I24" s="1603"/>
      <c r="J24" s="1603"/>
      <c r="K24" s="1603"/>
      <c r="L24" s="1603"/>
      <c r="N24" s="1601"/>
      <c r="O24" s="1601"/>
      <c r="P24" s="1601"/>
      <c r="Q24" s="1601"/>
      <c r="R24" s="1602"/>
      <c r="S24" s="1603"/>
      <c r="T24" s="1603"/>
      <c r="U24" s="1603"/>
      <c r="V24" s="1603"/>
      <c r="W24" s="1603"/>
      <c r="Y24" s="1601"/>
      <c r="Z24" s="1601"/>
      <c r="AA24" s="1601"/>
      <c r="AB24" s="1601"/>
      <c r="AC24" s="1602"/>
      <c r="AD24" s="1603"/>
      <c r="AE24" s="1603"/>
      <c r="AF24" s="1603"/>
      <c r="AG24" s="1603"/>
      <c r="AH24" s="1603"/>
      <c r="AJ24" s="1601"/>
      <c r="AK24" s="1601"/>
      <c r="AL24" s="1601"/>
      <c r="AM24" s="1601"/>
      <c r="AN24" s="1602"/>
      <c r="AO24" s="1603"/>
      <c r="AP24" s="1603"/>
      <c r="AQ24" s="1603"/>
      <c r="AR24" s="1603"/>
      <c r="AS24" s="1603"/>
      <c r="AU24" s="1601"/>
      <c r="AV24" s="1601"/>
      <c r="AW24" s="1601"/>
      <c r="AX24" s="1601"/>
      <c r="AY24" s="1602"/>
      <c r="AZ24" s="1603"/>
      <c r="BA24" s="1603"/>
      <c r="BB24" s="1603"/>
      <c r="BC24" s="1603"/>
      <c r="BD24" s="1603"/>
      <c r="BF24" s="62"/>
      <c r="BG24" s="62"/>
      <c r="BH24" s="62"/>
      <c r="BI24" s="62"/>
      <c r="BJ24" s="957"/>
      <c r="BK24" s="957"/>
      <c r="BL24" s="957"/>
      <c r="BM24" s="957"/>
      <c r="BN24" s="957"/>
      <c r="BO24" s="957"/>
      <c r="BP24" s="63"/>
      <c r="BQ24" s="62"/>
      <c r="BR24" s="62"/>
      <c r="BS24" s="62"/>
      <c r="BT24" s="62"/>
      <c r="BU24" s="957"/>
      <c r="BV24" s="957"/>
      <c r="BW24" s="957"/>
      <c r="BX24" s="957"/>
      <c r="BY24" s="957"/>
      <c r="BZ24" s="957"/>
      <c r="CA24" s="63"/>
      <c r="CB24" s="62"/>
      <c r="CC24" s="62"/>
      <c r="CD24" s="62"/>
      <c r="CE24" s="62"/>
      <c r="CF24" s="957"/>
      <c r="CG24" s="957"/>
      <c r="CH24" s="957"/>
      <c r="CI24" s="957"/>
      <c r="CJ24" s="957"/>
      <c r="CK24" s="957"/>
      <c r="CL24" s="63"/>
      <c r="CM24" s="62"/>
      <c r="CN24" s="62"/>
      <c r="CO24" s="62"/>
      <c r="CP24" s="62"/>
      <c r="CQ24" s="957"/>
      <c r="CR24" s="957"/>
      <c r="CS24" s="957"/>
      <c r="CT24" s="957"/>
      <c r="CU24" s="957"/>
      <c r="CV24" s="957"/>
      <c r="CW24" s="63"/>
      <c r="CX24" s="62"/>
      <c r="CY24" s="62"/>
      <c r="CZ24" s="62"/>
      <c r="DA24" s="62"/>
      <c r="DB24" s="957"/>
      <c r="DC24" s="957"/>
      <c r="DD24" s="957"/>
      <c r="DE24" s="957"/>
      <c r="DF24" s="957"/>
      <c r="DG24" s="957"/>
      <c r="DH24" s="63"/>
      <c r="DI24" s="62"/>
      <c r="DJ24" s="62"/>
      <c r="DK24" s="62"/>
      <c r="DL24" s="62"/>
      <c r="DM24" s="957"/>
      <c r="DN24" s="957"/>
      <c r="DO24" s="957"/>
      <c r="DP24" s="957"/>
      <c r="DQ24" s="957"/>
      <c r="DR24" s="957"/>
    </row>
    <row r="25" spans="1:122" ht="12.95" customHeight="1">
      <c r="B25" s="951" t="s">
        <v>554</v>
      </c>
      <c r="C25" s="1601"/>
      <c r="D25" s="1601"/>
      <c r="E25" s="1601"/>
      <c r="F25" s="1601"/>
      <c r="G25" s="1602"/>
      <c r="H25" s="1603"/>
      <c r="I25" s="1603"/>
      <c r="J25" s="1603"/>
      <c r="K25" s="1603"/>
      <c r="L25" s="1603"/>
      <c r="N25" s="1601"/>
      <c r="O25" s="1601"/>
      <c r="P25" s="1601"/>
      <c r="Q25" s="1601"/>
      <c r="R25" s="1602"/>
      <c r="S25" s="1603"/>
      <c r="T25" s="1603"/>
      <c r="U25" s="1603"/>
      <c r="V25" s="1603"/>
      <c r="W25" s="1603"/>
      <c r="Y25" s="1601"/>
      <c r="Z25" s="1601"/>
      <c r="AA25" s="1601"/>
      <c r="AB25" s="1601"/>
      <c r="AC25" s="1602"/>
      <c r="AD25" s="1603"/>
      <c r="AE25" s="1603"/>
      <c r="AF25" s="1603"/>
      <c r="AG25" s="1603"/>
      <c r="AH25" s="1603"/>
      <c r="AJ25" s="1601"/>
      <c r="AK25" s="1601"/>
      <c r="AL25" s="1601"/>
      <c r="AM25" s="1601"/>
      <c r="AN25" s="1602"/>
      <c r="AO25" s="1603"/>
      <c r="AP25" s="1603"/>
      <c r="AQ25" s="1603"/>
      <c r="AR25" s="1603"/>
      <c r="AS25" s="1603"/>
      <c r="AU25" s="1601"/>
      <c r="AV25" s="1601"/>
      <c r="AW25" s="1601"/>
      <c r="AX25" s="1601"/>
      <c r="AY25" s="1602"/>
      <c r="AZ25" s="1603"/>
      <c r="BA25" s="1603"/>
      <c r="BB25" s="1603"/>
      <c r="BC25" s="1603"/>
      <c r="BD25" s="1603"/>
      <c r="BF25" s="62"/>
      <c r="BG25" s="62"/>
      <c r="BH25" s="62"/>
      <c r="BI25" s="62"/>
      <c r="BJ25" s="957"/>
      <c r="BK25" s="957"/>
      <c r="BL25" s="957"/>
      <c r="BM25" s="957"/>
      <c r="BN25" s="957"/>
      <c r="BO25" s="957"/>
      <c r="BP25" s="63"/>
      <c r="BQ25" s="62"/>
      <c r="BR25" s="62"/>
      <c r="BS25" s="62"/>
      <c r="BT25" s="62"/>
      <c r="BU25" s="957"/>
      <c r="BV25" s="957"/>
      <c r="BW25" s="957"/>
      <c r="BX25" s="957"/>
      <c r="BY25" s="957"/>
      <c r="BZ25" s="957"/>
      <c r="CA25" s="63"/>
      <c r="CB25" s="62"/>
      <c r="CC25" s="62"/>
      <c r="CD25" s="62"/>
      <c r="CE25" s="62"/>
      <c r="CF25" s="957"/>
      <c r="CG25" s="957"/>
      <c r="CH25" s="957"/>
      <c r="CI25" s="957"/>
      <c r="CJ25" s="957"/>
      <c r="CK25" s="957"/>
      <c r="CL25" s="63"/>
      <c r="CM25" s="62"/>
      <c r="CN25" s="62"/>
      <c r="CO25" s="62"/>
      <c r="CP25" s="62"/>
      <c r="CQ25" s="957"/>
      <c r="CR25" s="957"/>
      <c r="CS25" s="957"/>
      <c r="CT25" s="957"/>
      <c r="CU25" s="957"/>
      <c r="CV25" s="957"/>
      <c r="CW25" s="63"/>
      <c r="CX25" s="62"/>
      <c r="CY25" s="62"/>
      <c r="CZ25" s="62"/>
      <c r="DA25" s="62"/>
      <c r="DB25" s="957"/>
      <c r="DC25" s="957"/>
      <c r="DD25" s="957"/>
      <c r="DE25" s="957"/>
      <c r="DF25" s="957"/>
      <c r="DG25" s="957"/>
      <c r="DH25" s="63"/>
      <c r="DI25" s="62"/>
      <c r="DJ25" s="62"/>
      <c r="DK25" s="62"/>
      <c r="DL25" s="62"/>
      <c r="DM25" s="957"/>
      <c r="DN25" s="957"/>
      <c r="DO25" s="957"/>
      <c r="DP25" s="957"/>
      <c r="DQ25" s="957"/>
      <c r="DR25" s="957"/>
    </row>
    <row r="26" spans="1:122" ht="12.95" customHeight="1">
      <c r="B26" s="952" t="s">
        <v>237</v>
      </c>
      <c r="C26" s="1601"/>
      <c r="D26" s="1601"/>
      <c r="E26" s="1601"/>
      <c r="F26" s="1601"/>
      <c r="G26" s="1602"/>
      <c r="H26" s="1603"/>
      <c r="I26" s="1603"/>
      <c r="J26" s="1603"/>
      <c r="K26" s="1603"/>
      <c r="L26" s="1603"/>
      <c r="N26" s="1601"/>
      <c r="O26" s="1601"/>
      <c r="P26" s="1601"/>
      <c r="Q26" s="1601"/>
      <c r="R26" s="1602"/>
      <c r="S26" s="1603"/>
      <c r="T26" s="1603"/>
      <c r="U26" s="1603"/>
      <c r="V26" s="1603"/>
      <c r="W26" s="1603"/>
      <c r="Y26" s="1601"/>
      <c r="Z26" s="1601"/>
      <c r="AA26" s="1601"/>
      <c r="AB26" s="1601"/>
      <c r="AC26" s="1602"/>
      <c r="AD26" s="1603"/>
      <c r="AE26" s="1603"/>
      <c r="AF26" s="1603"/>
      <c r="AG26" s="1603"/>
      <c r="AH26" s="1603"/>
      <c r="AJ26" s="1601"/>
      <c r="AK26" s="1601"/>
      <c r="AL26" s="1601"/>
      <c r="AM26" s="1601"/>
      <c r="AN26" s="1602"/>
      <c r="AO26" s="1603"/>
      <c r="AP26" s="1603"/>
      <c r="AQ26" s="1603"/>
      <c r="AR26" s="1603"/>
      <c r="AS26" s="1603"/>
      <c r="AU26" s="1601"/>
      <c r="AV26" s="1601"/>
      <c r="AW26" s="1601"/>
      <c r="AX26" s="1601"/>
      <c r="AY26" s="1602"/>
      <c r="AZ26" s="1603"/>
      <c r="BA26" s="1603"/>
      <c r="BB26" s="1603"/>
      <c r="BC26" s="1603"/>
      <c r="BD26" s="1603"/>
      <c r="BF26" s="62"/>
      <c r="BG26" s="62"/>
      <c r="BH26" s="62"/>
      <c r="BI26" s="62"/>
      <c r="BJ26" s="957"/>
      <c r="BK26" s="957"/>
      <c r="BL26" s="957"/>
      <c r="BM26" s="957"/>
      <c r="BN26" s="957"/>
      <c r="BO26" s="957"/>
      <c r="BP26" s="63"/>
      <c r="BQ26" s="62"/>
      <c r="BR26" s="62"/>
      <c r="BS26" s="62"/>
      <c r="BT26" s="62"/>
      <c r="BU26" s="957"/>
      <c r="BV26" s="957"/>
      <c r="BW26" s="957"/>
      <c r="BX26" s="957"/>
      <c r="BY26" s="957"/>
      <c r="BZ26" s="957"/>
      <c r="CA26" s="63"/>
      <c r="CB26" s="62"/>
      <c r="CC26" s="62"/>
      <c r="CD26" s="62"/>
      <c r="CE26" s="62"/>
      <c r="CF26" s="957"/>
      <c r="CG26" s="957"/>
      <c r="CH26" s="957"/>
      <c r="CI26" s="957"/>
      <c r="CJ26" s="957"/>
      <c r="CK26" s="957"/>
      <c r="CL26" s="63"/>
      <c r="CM26" s="62"/>
      <c r="CN26" s="62"/>
      <c r="CO26" s="62"/>
      <c r="CP26" s="62"/>
      <c r="CQ26" s="957"/>
      <c r="CR26" s="957"/>
      <c r="CS26" s="957"/>
      <c r="CT26" s="957"/>
      <c r="CU26" s="957"/>
      <c r="CV26" s="957"/>
      <c r="CW26" s="63"/>
      <c r="CX26" s="62"/>
      <c r="CY26" s="62"/>
      <c r="CZ26" s="62"/>
      <c r="DA26" s="62"/>
      <c r="DB26" s="957"/>
      <c r="DC26" s="957"/>
      <c r="DD26" s="957"/>
      <c r="DE26" s="957"/>
      <c r="DF26" s="957"/>
      <c r="DG26" s="957"/>
      <c r="DH26" s="63"/>
      <c r="DI26" s="62"/>
      <c r="DJ26" s="62"/>
      <c r="DK26" s="62"/>
      <c r="DL26" s="62"/>
      <c r="DM26" s="957"/>
      <c r="DN26" s="957"/>
      <c r="DO26" s="957"/>
      <c r="DP26" s="957"/>
      <c r="DQ26" s="957"/>
      <c r="DR26" s="957"/>
    </row>
    <row r="27" spans="1:122" ht="12.95" customHeight="1">
      <c r="B27" s="952" t="s">
        <v>238</v>
      </c>
      <c r="C27" s="1601"/>
      <c r="D27" s="1601"/>
      <c r="E27" s="1601"/>
      <c r="F27" s="1601"/>
      <c r="G27" s="1602"/>
      <c r="H27" s="1603"/>
      <c r="I27" s="1603"/>
      <c r="J27" s="1603"/>
      <c r="K27" s="1603"/>
      <c r="L27" s="1603"/>
      <c r="N27" s="1601"/>
      <c r="O27" s="1601"/>
      <c r="P27" s="1601"/>
      <c r="Q27" s="1601"/>
      <c r="R27" s="1602"/>
      <c r="S27" s="1603"/>
      <c r="T27" s="1603"/>
      <c r="U27" s="1603"/>
      <c r="V27" s="1603"/>
      <c r="W27" s="1603"/>
      <c r="Y27" s="1601"/>
      <c r="Z27" s="1601"/>
      <c r="AA27" s="1601"/>
      <c r="AB27" s="1601"/>
      <c r="AC27" s="1602"/>
      <c r="AD27" s="1603"/>
      <c r="AE27" s="1603"/>
      <c r="AF27" s="1603"/>
      <c r="AG27" s="1603"/>
      <c r="AH27" s="1603"/>
      <c r="AJ27" s="1601"/>
      <c r="AK27" s="1601"/>
      <c r="AL27" s="1601"/>
      <c r="AM27" s="1601"/>
      <c r="AN27" s="1602"/>
      <c r="AO27" s="1603"/>
      <c r="AP27" s="1603"/>
      <c r="AQ27" s="1603"/>
      <c r="AR27" s="1603"/>
      <c r="AS27" s="1603"/>
      <c r="AU27" s="1601"/>
      <c r="AV27" s="1601"/>
      <c r="AW27" s="1601"/>
      <c r="AX27" s="1601"/>
      <c r="AY27" s="1602"/>
      <c r="AZ27" s="1603"/>
      <c r="BA27" s="1603"/>
      <c r="BB27" s="1603"/>
      <c r="BC27" s="1603"/>
      <c r="BD27" s="1603"/>
      <c r="BF27" s="62"/>
      <c r="BG27" s="62"/>
      <c r="BH27" s="62"/>
      <c r="BI27" s="62"/>
      <c r="BJ27" s="957"/>
      <c r="BK27" s="957"/>
      <c r="BL27" s="957"/>
      <c r="BM27" s="957"/>
      <c r="BN27" s="957"/>
      <c r="BO27" s="957"/>
      <c r="BP27" s="63"/>
      <c r="BQ27" s="62"/>
      <c r="BR27" s="62"/>
      <c r="BS27" s="62"/>
      <c r="BT27" s="62"/>
      <c r="BU27" s="957"/>
      <c r="BV27" s="957"/>
      <c r="BW27" s="957"/>
      <c r="BX27" s="957"/>
      <c r="BY27" s="957"/>
      <c r="BZ27" s="957"/>
      <c r="CA27" s="63"/>
      <c r="CB27" s="62"/>
      <c r="CC27" s="62"/>
      <c r="CD27" s="62"/>
      <c r="CE27" s="62"/>
      <c r="CF27" s="957"/>
      <c r="CG27" s="957"/>
      <c r="CH27" s="957"/>
      <c r="CI27" s="957"/>
      <c r="CJ27" s="957"/>
      <c r="CK27" s="957"/>
      <c r="CL27" s="63"/>
      <c r="CM27" s="62"/>
      <c r="CN27" s="62"/>
      <c r="CO27" s="62"/>
      <c r="CP27" s="62"/>
      <c r="CQ27" s="957"/>
      <c r="CR27" s="957"/>
      <c r="CS27" s="957"/>
      <c r="CT27" s="957"/>
      <c r="CU27" s="957"/>
      <c r="CV27" s="957"/>
      <c r="CW27" s="63"/>
      <c r="CX27" s="62"/>
      <c r="CY27" s="62"/>
      <c r="CZ27" s="62"/>
      <c r="DA27" s="62"/>
      <c r="DB27" s="957"/>
      <c r="DC27" s="957"/>
      <c r="DD27" s="957"/>
      <c r="DE27" s="957"/>
      <c r="DF27" s="957"/>
      <c r="DG27" s="957"/>
      <c r="DH27" s="63"/>
      <c r="DI27" s="62"/>
      <c r="DJ27" s="62"/>
      <c r="DK27" s="62"/>
      <c r="DL27" s="62"/>
      <c r="DM27" s="957"/>
      <c r="DN27" s="957"/>
      <c r="DO27" s="957"/>
      <c r="DP27" s="957"/>
      <c r="DQ27" s="957"/>
      <c r="DR27" s="957"/>
    </row>
    <row r="28" spans="1:122" ht="12.95" customHeight="1">
      <c r="B28" s="952" t="s">
        <v>239</v>
      </c>
      <c r="C28" s="1601"/>
      <c r="D28" s="1601"/>
      <c r="E28" s="1601"/>
      <c r="F28" s="1601"/>
      <c r="G28" s="1602"/>
      <c r="H28" s="1603"/>
      <c r="I28" s="1603"/>
      <c r="J28" s="1603"/>
      <c r="K28" s="1603"/>
      <c r="L28" s="1603"/>
      <c r="N28" s="1601"/>
      <c r="O28" s="1601"/>
      <c r="P28" s="1601"/>
      <c r="Q28" s="1601"/>
      <c r="R28" s="1602"/>
      <c r="S28" s="1603"/>
      <c r="T28" s="1603"/>
      <c r="U28" s="1603"/>
      <c r="V28" s="1603"/>
      <c r="W28" s="1603"/>
      <c r="Y28" s="1601"/>
      <c r="Z28" s="1601"/>
      <c r="AA28" s="1601"/>
      <c r="AB28" s="1601"/>
      <c r="AC28" s="1602"/>
      <c r="AD28" s="1603"/>
      <c r="AE28" s="1603"/>
      <c r="AF28" s="1603"/>
      <c r="AG28" s="1603"/>
      <c r="AH28" s="1603"/>
      <c r="AJ28" s="1601"/>
      <c r="AK28" s="1601"/>
      <c r="AL28" s="1601"/>
      <c r="AM28" s="1601"/>
      <c r="AN28" s="1602"/>
      <c r="AO28" s="1603"/>
      <c r="AP28" s="1603"/>
      <c r="AQ28" s="1603"/>
      <c r="AR28" s="1603"/>
      <c r="AS28" s="1603"/>
      <c r="AU28" s="1601"/>
      <c r="AV28" s="1601"/>
      <c r="AW28" s="1601"/>
      <c r="AX28" s="1601"/>
      <c r="AY28" s="1602"/>
      <c r="AZ28" s="1603"/>
      <c r="BA28" s="1603"/>
      <c r="BB28" s="1603"/>
      <c r="BC28" s="1603"/>
      <c r="BD28" s="1603"/>
      <c r="BF28" s="62"/>
      <c r="BG28" s="62"/>
      <c r="BH28" s="62"/>
      <c r="BI28" s="62"/>
      <c r="BJ28" s="957"/>
      <c r="BK28" s="957"/>
      <c r="BL28" s="957"/>
      <c r="BM28" s="957"/>
      <c r="BN28" s="957"/>
      <c r="BO28" s="957"/>
      <c r="BP28" s="63"/>
      <c r="BQ28" s="62"/>
      <c r="BR28" s="62"/>
      <c r="BS28" s="62"/>
      <c r="BT28" s="62"/>
      <c r="BU28" s="957"/>
      <c r="BV28" s="957"/>
      <c r="BW28" s="957"/>
      <c r="BX28" s="957"/>
      <c r="BY28" s="957"/>
      <c r="BZ28" s="957"/>
      <c r="CA28" s="63"/>
      <c r="CB28" s="62"/>
      <c r="CC28" s="62"/>
      <c r="CD28" s="62"/>
      <c r="CE28" s="62"/>
      <c r="CF28" s="957"/>
      <c r="CG28" s="957"/>
      <c r="CH28" s="957"/>
      <c r="CI28" s="957"/>
      <c r="CJ28" s="957"/>
      <c r="CK28" s="957"/>
      <c r="CL28" s="63"/>
      <c r="CM28" s="62"/>
      <c r="CN28" s="62"/>
      <c r="CO28" s="62"/>
      <c r="CP28" s="62"/>
      <c r="CQ28" s="957"/>
      <c r="CR28" s="957"/>
      <c r="CS28" s="957"/>
      <c r="CT28" s="957"/>
      <c r="CU28" s="957"/>
      <c r="CV28" s="957"/>
      <c r="CW28" s="63"/>
      <c r="CX28" s="62"/>
      <c r="CY28" s="62"/>
      <c r="CZ28" s="62"/>
      <c r="DA28" s="62"/>
      <c r="DB28" s="957"/>
      <c r="DC28" s="957"/>
      <c r="DD28" s="957"/>
      <c r="DE28" s="957"/>
      <c r="DF28" s="957"/>
      <c r="DG28" s="957"/>
      <c r="DH28" s="63"/>
      <c r="DI28" s="62"/>
      <c r="DJ28" s="62"/>
      <c r="DK28" s="62"/>
      <c r="DL28" s="62"/>
      <c r="DM28" s="957"/>
      <c r="DN28" s="957"/>
      <c r="DO28" s="957"/>
      <c r="DP28" s="957"/>
      <c r="DQ28" s="957"/>
      <c r="DR28" s="957"/>
    </row>
    <row r="29" spans="1:122" ht="12.95" customHeight="1">
      <c r="B29" s="952" t="s">
        <v>240</v>
      </c>
      <c r="C29" s="1601"/>
      <c r="D29" s="1601"/>
      <c r="E29" s="1601"/>
      <c r="F29" s="1601"/>
      <c r="G29" s="1602"/>
      <c r="H29" s="1603"/>
      <c r="I29" s="1603"/>
      <c r="J29" s="1603"/>
      <c r="K29" s="1603"/>
      <c r="L29" s="1603"/>
      <c r="N29" s="1601"/>
      <c r="O29" s="1601"/>
      <c r="P29" s="1601"/>
      <c r="Q29" s="1601"/>
      <c r="R29" s="1602"/>
      <c r="S29" s="1603"/>
      <c r="T29" s="1603"/>
      <c r="U29" s="1603"/>
      <c r="V29" s="1603"/>
      <c r="W29" s="1603"/>
      <c r="Y29" s="1601"/>
      <c r="Z29" s="1601"/>
      <c r="AA29" s="1601"/>
      <c r="AB29" s="1601"/>
      <c r="AC29" s="1602"/>
      <c r="AD29" s="1603"/>
      <c r="AE29" s="1603"/>
      <c r="AF29" s="1603"/>
      <c r="AG29" s="1603"/>
      <c r="AH29" s="1603"/>
      <c r="AJ29" s="1601"/>
      <c r="AK29" s="1601"/>
      <c r="AL29" s="1601"/>
      <c r="AM29" s="1601"/>
      <c r="AN29" s="1602"/>
      <c r="AO29" s="1603"/>
      <c r="AP29" s="1603"/>
      <c r="AQ29" s="1603"/>
      <c r="AR29" s="1603"/>
      <c r="AS29" s="1603"/>
      <c r="AU29" s="1601"/>
      <c r="AV29" s="1601"/>
      <c r="AW29" s="1601"/>
      <c r="AX29" s="1601"/>
      <c r="AY29" s="1602"/>
      <c r="AZ29" s="1603"/>
      <c r="BA29" s="1603"/>
      <c r="BB29" s="1603"/>
      <c r="BC29" s="1603"/>
      <c r="BD29" s="1603"/>
      <c r="BF29" s="62"/>
      <c r="BG29" s="62"/>
      <c r="BH29" s="62"/>
      <c r="BI29" s="62"/>
      <c r="BJ29" s="957"/>
      <c r="BK29" s="957"/>
      <c r="BL29" s="957"/>
      <c r="BM29" s="957"/>
      <c r="BN29" s="957"/>
      <c r="BO29" s="957"/>
      <c r="BP29" s="63"/>
      <c r="BQ29" s="62"/>
      <c r="BR29" s="62"/>
      <c r="BS29" s="62"/>
      <c r="BT29" s="62"/>
      <c r="BU29" s="957"/>
      <c r="BV29" s="957"/>
      <c r="BW29" s="957"/>
      <c r="BX29" s="957"/>
      <c r="BY29" s="957"/>
      <c r="BZ29" s="957"/>
      <c r="CA29" s="63"/>
      <c r="CB29" s="62"/>
      <c r="CC29" s="62"/>
      <c r="CD29" s="62"/>
      <c r="CE29" s="62"/>
      <c r="CF29" s="957"/>
      <c r="CG29" s="957"/>
      <c r="CH29" s="957"/>
      <c r="CI29" s="957"/>
      <c r="CJ29" s="957"/>
      <c r="CK29" s="957"/>
      <c r="CL29" s="63"/>
      <c r="CM29" s="62"/>
      <c r="CN29" s="62"/>
      <c r="CO29" s="62"/>
      <c r="CP29" s="62"/>
      <c r="CQ29" s="957"/>
      <c r="CR29" s="957"/>
      <c r="CS29" s="957"/>
      <c r="CT29" s="957"/>
      <c r="CU29" s="957"/>
      <c r="CV29" s="957"/>
      <c r="CW29" s="63"/>
      <c r="CX29" s="62"/>
      <c r="CY29" s="62"/>
      <c r="CZ29" s="62"/>
      <c r="DA29" s="62"/>
      <c r="DB29" s="957"/>
      <c r="DC29" s="957"/>
      <c r="DD29" s="957"/>
      <c r="DE29" s="957"/>
      <c r="DF29" s="957"/>
      <c r="DG29" s="957"/>
      <c r="DH29" s="63"/>
      <c r="DI29" s="62"/>
      <c r="DJ29" s="62"/>
      <c r="DK29" s="62"/>
      <c r="DL29" s="62"/>
      <c r="DM29" s="957"/>
      <c r="DN29" s="957"/>
      <c r="DO29" s="957"/>
      <c r="DP29" s="957"/>
      <c r="DQ29" s="957"/>
      <c r="DR29" s="957"/>
    </row>
    <row r="30" spans="1:122" ht="12.95" customHeight="1" thickBot="1">
      <c r="B30" s="952" t="s">
        <v>241</v>
      </c>
      <c r="C30" s="1601"/>
      <c r="D30" s="1601"/>
      <c r="E30" s="1601"/>
      <c r="F30" s="1601"/>
      <c r="G30" s="1602"/>
      <c r="H30" s="1603"/>
      <c r="I30" s="1603"/>
      <c r="J30" s="1603"/>
      <c r="K30" s="1603"/>
      <c r="L30" s="1603"/>
      <c r="N30" s="1601"/>
      <c r="O30" s="1601"/>
      <c r="P30" s="1601"/>
      <c r="Q30" s="1601"/>
      <c r="R30" s="1602"/>
      <c r="S30" s="1603"/>
      <c r="T30" s="1603"/>
      <c r="U30" s="1603"/>
      <c r="V30" s="1603"/>
      <c r="W30" s="1603"/>
      <c r="Y30" s="1601"/>
      <c r="Z30" s="1601"/>
      <c r="AA30" s="1601"/>
      <c r="AB30" s="1601"/>
      <c r="AC30" s="1602"/>
      <c r="AD30" s="1603"/>
      <c r="AE30" s="1603"/>
      <c r="AF30" s="1603"/>
      <c r="AG30" s="1603"/>
      <c r="AH30" s="1603"/>
      <c r="AJ30" s="1601"/>
      <c r="AK30" s="1601"/>
      <c r="AL30" s="1601"/>
      <c r="AM30" s="1601"/>
      <c r="AN30" s="1602"/>
      <c r="AO30" s="1603"/>
      <c r="AP30" s="1603"/>
      <c r="AQ30" s="1603"/>
      <c r="AR30" s="1603"/>
      <c r="AS30" s="1603"/>
      <c r="AU30" s="1601"/>
      <c r="AV30" s="1601"/>
      <c r="AW30" s="1601"/>
      <c r="AX30" s="1601"/>
      <c r="AY30" s="1602"/>
      <c r="AZ30" s="1603"/>
      <c r="BA30" s="1603"/>
      <c r="BB30" s="1603"/>
      <c r="BC30" s="1603"/>
      <c r="BD30" s="1603"/>
      <c r="BF30" s="62"/>
      <c r="BG30" s="62"/>
      <c r="BH30" s="62"/>
      <c r="BI30" s="62"/>
      <c r="BJ30" s="957"/>
      <c r="BK30" s="957"/>
      <c r="BL30" s="957"/>
      <c r="BM30" s="957"/>
      <c r="BN30" s="957"/>
      <c r="BO30" s="957"/>
      <c r="BP30" s="63"/>
      <c r="BQ30" s="62"/>
      <c r="BR30" s="62"/>
      <c r="BS30" s="62"/>
      <c r="BT30" s="62"/>
      <c r="BU30" s="957"/>
      <c r="BV30" s="957"/>
      <c r="BW30" s="957"/>
      <c r="BX30" s="957"/>
      <c r="BY30" s="957"/>
      <c r="BZ30" s="957"/>
      <c r="CA30" s="63"/>
      <c r="CB30" s="62"/>
      <c r="CC30" s="62"/>
      <c r="CD30" s="62"/>
      <c r="CE30" s="62"/>
      <c r="CF30" s="957"/>
      <c r="CG30" s="957"/>
      <c r="CH30" s="957"/>
      <c r="CI30" s="957"/>
      <c r="CJ30" s="957"/>
      <c r="CK30" s="957"/>
      <c r="CL30" s="63"/>
      <c r="CM30" s="62"/>
      <c r="CN30" s="62"/>
      <c r="CO30" s="62"/>
      <c r="CP30" s="62"/>
      <c r="CQ30" s="957"/>
      <c r="CR30" s="957"/>
      <c r="CS30" s="957"/>
      <c r="CT30" s="957"/>
      <c r="CU30" s="957"/>
      <c r="CV30" s="957"/>
      <c r="CW30" s="63"/>
      <c r="CX30" s="62"/>
      <c r="CY30" s="62"/>
      <c r="CZ30" s="62"/>
      <c r="DA30" s="62"/>
      <c r="DB30" s="957"/>
      <c r="DC30" s="957"/>
      <c r="DD30" s="957"/>
      <c r="DE30" s="957"/>
      <c r="DF30" s="957"/>
      <c r="DG30" s="957"/>
      <c r="DH30" s="63"/>
      <c r="DI30" s="62"/>
      <c r="DJ30" s="62"/>
      <c r="DK30" s="62"/>
      <c r="DL30" s="62"/>
      <c r="DM30" s="957"/>
      <c r="DN30" s="957"/>
      <c r="DO30" s="957"/>
      <c r="DP30" s="957"/>
      <c r="DQ30" s="957"/>
      <c r="DR30" s="957"/>
    </row>
    <row r="31" spans="1:122" s="72" customFormat="1" ht="12.95" customHeight="1" thickBot="1">
      <c r="A31" s="71"/>
      <c r="B31" s="953" t="s">
        <v>111</v>
      </c>
      <c r="C31" s="1604"/>
      <c r="D31" s="1604"/>
      <c r="E31" s="1604"/>
      <c r="F31" s="1604"/>
      <c r="G31" s="1604"/>
      <c r="H31" s="1604"/>
      <c r="I31" s="1604"/>
      <c r="J31" s="1604"/>
      <c r="K31" s="1604"/>
      <c r="L31" s="1605"/>
      <c r="N31" s="1604"/>
      <c r="O31" s="1604"/>
      <c r="P31" s="1604"/>
      <c r="Q31" s="1604"/>
      <c r="R31" s="1604"/>
      <c r="S31" s="1604"/>
      <c r="T31" s="1604"/>
      <c r="U31" s="1604"/>
      <c r="V31" s="1604"/>
      <c r="W31" s="1605"/>
      <c r="Y31" s="1604"/>
      <c r="Z31" s="1604"/>
      <c r="AA31" s="1604"/>
      <c r="AB31" s="1604"/>
      <c r="AC31" s="1604"/>
      <c r="AD31" s="1604"/>
      <c r="AE31" s="1604"/>
      <c r="AF31" s="1604"/>
      <c r="AG31" s="1604"/>
      <c r="AH31" s="1605"/>
      <c r="AJ31" s="1604"/>
      <c r="AK31" s="1604"/>
      <c r="AL31" s="1604"/>
      <c r="AM31" s="1604"/>
      <c r="AN31" s="1604"/>
      <c r="AO31" s="1604"/>
      <c r="AP31" s="1604"/>
      <c r="AQ31" s="1604"/>
      <c r="AR31" s="1604"/>
      <c r="AS31" s="1605"/>
      <c r="AU31" s="1604"/>
      <c r="AV31" s="1604"/>
      <c r="AW31" s="1604"/>
      <c r="AX31" s="1604"/>
      <c r="AY31" s="1604"/>
      <c r="AZ31" s="1604"/>
      <c r="BA31" s="1604"/>
      <c r="BB31" s="1604"/>
      <c r="BC31" s="1604"/>
      <c r="BD31" s="1605"/>
      <c r="BF31" s="75"/>
      <c r="BG31" s="75"/>
      <c r="BH31" s="75"/>
      <c r="BI31" s="75"/>
      <c r="BJ31" s="75"/>
      <c r="BK31" s="75"/>
      <c r="BL31" s="75"/>
      <c r="BM31" s="75"/>
      <c r="BN31" s="75"/>
      <c r="BO31" s="75"/>
      <c r="BP31" s="1002"/>
      <c r="BQ31" s="75"/>
      <c r="BR31" s="75"/>
      <c r="BS31" s="75"/>
      <c r="BT31" s="75"/>
      <c r="BU31" s="75"/>
      <c r="BV31" s="75"/>
      <c r="BW31" s="75"/>
      <c r="BX31" s="75"/>
      <c r="BY31" s="75"/>
      <c r="BZ31" s="75"/>
      <c r="CA31" s="1002"/>
      <c r="CB31" s="75"/>
      <c r="CC31" s="75"/>
      <c r="CD31" s="75"/>
      <c r="CE31" s="75"/>
      <c r="CF31" s="75"/>
      <c r="CG31" s="75"/>
      <c r="CH31" s="75"/>
      <c r="CI31" s="75"/>
      <c r="CJ31" s="75"/>
      <c r="CK31" s="75"/>
      <c r="CL31" s="1002"/>
      <c r="CM31" s="75"/>
      <c r="CN31" s="75"/>
      <c r="CO31" s="75"/>
      <c r="CP31" s="75"/>
      <c r="CQ31" s="75"/>
      <c r="CR31" s="75"/>
      <c r="CS31" s="75"/>
      <c r="CT31" s="75"/>
      <c r="CU31" s="75"/>
      <c r="CV31" s="75"/>
      <c r="CW31" s="1002"/>
      <c r="CX31" s="75"/>
      <c r="CY31" s="75"/>
      <c r="CZ31" s="75"/>
      <c r="DA31" s="75"/>
      <c r="DB31" s="75"/>
      <c r="DC31" s="75"/>
      <c r="DD31" s="75"/>
      <c r="DE31" s="75"/>
      <c r="DF31" s="75"/>
      <c r="DG31" s="75"/>
      <c r="DH31" s="1002"/>
      <c r="DI31" s="75"/>
      <c r="DJ31" s="75"/>
      <c r="DK31" s="75"/>
      <c r="DL31" s="75"/>
      <c r="DM31" s="75"/>
      <c r="DN31" s="75"/>
      <c r="DO31" s="75"/>
      <c r="DP31" s="75"/>
      <c r="DQ31" s="75"/>
      <c r="DR31" s="75"/>
    </row>
    <row r="32" spans="1:122" s="789" customFormat="1" ht="12.95" customHeight="1">
      <c r="A32" s="71"/>
      <c r="B32" s="954"/>
      <c r="C32" s="75"/>
      <c r="D32" s="75"/>
      <c r="E32" s="75"/>
      <c r="F32" s="75"/>
      <c r="G32" s="75"/>
      <c r="H32" s="75"/>
      <c r="I32" s="75"/>
      <c r="J32" s="75"/>
      <c r="K32" s="75"/>
      <c r="L32" s="75"/>
      <c r="N32" s="75"/>
      <c r="O32" s="75"/>
      <c r="P32" s="75"/>
      <c r="Q32" s="75"/>
      <c r="R32" s="75"/>
      <c r="S32" s="75"/>
      <c r="T32" s="75"/>
      <c r="U32" s="75"/>
      <c r="V32" s="75"/>
      <c r="W32" s="75"/>
      <c r="Y32" s="75"/>
      <c r="Z32" s="75"/>
      <c r="AA32" s="75"/>
      <c r="AB32" s="75"/>
      <c r="AC32" s="75"/>
      <c r="AD32" s="75"/>
      <c r="AE32" s="75"/>
      <c r="AF32" s="75"/>
      <c r="AG32" s="75"/>
      <c r="AH32" s="75"/>
      <c r="AJ32" s="75"/>
      <c r="AK32" s="75"/>
      <c r="AL32" s="75"/>
      <c r="AM32" s="75"/>
      <c r="AN32" s="75"/>
      <c r="AO32" s="75"/>
      <c r="AP32" s="75"/>
      <c r="AQ32" s="75"/>
      <c r="AR32" s="75"/>
      <c r="AS32" s="75"/>
      <c r="AU32" s="75"/>
      <c r="AV32" s="75"/>
      <c r="AW32" s="75"/>
      <c r="AX32" s="75"/>
      <c r="AY32" s="75"/>
      <c r="AZ32" s="75"/>
      <c r="BA32" s="75"/>
      <c r="BB32" s="75"/>
      <c r="BC32" s="75"/>
      <c r="BD32" s="75"/>
      <c r="BF32" s="75"/>
      <c r="BG32" s="75"/>
      <c r="BH32" s="75"/>
      <c r="BI32" s="75"/>
      <c r="BJ32" s="75"/>
      <c r="BK32" s="75"/>
      <c r="BL32" s="75"/>
      <c r="BM32" s="75"/>
      <c r="BN32" s="75"/>
      <c r="BO32" s="75"/>
      <c r="BQ32" s="75"/>
      <c r="BR32" s="75"/>
      <c r="BS32" s="75"/>
      <c r="BT32" s="75"/>
      <c r="BU32" s="75"/>
      <c r="BV32" s="75"/>
      <c r="BW32" s="75"/>
      <c r="BX32" s="75"/>
      <c r="BY32" s="75"/>
      <c r="BZ32" s="75"/>
      <c r="CB32" s="75"/>
      <c r="CC32" s="75"/>
      <c r="CD32" s="75"/>
      <c r="CE32" s="75"/>
      <c r="CF32" s="75"/>
      <c r="CG32" s="75"/>
      <c r="CH32" s="75"/>
      <c r="CI32" s="75"/>
      <c r="CJ32" s="75"/>
      <c r="CK32" s="75"/>
      <c r="CM32" s="75"/>
      <c r="CN32" s="75"/>
      <c r="CO32" s="75"/>
      <c r="CP32" s="75"/>
      <c r="CQ32" s="75"/>
      <c r="CR32" s="75"/>
      <c r="CS32" s="75"/>
      <c r="CT32" s="75"/>
      <c r="CU32" s="75"/>
      <c r="CV32" s="75"/>
      <c r="CX32" s="75"/>
      <c r="CY32" s="75"/>
      <c r="CZ32" s="75"/>
      <c r="DA32" s="75"/>
      <c r="DB32" s="75"/>
      <c r="DC32" s="75"/>
      <c r="DD32" s="75"/>
      <c r="DE32" s="75"/>
      <c r="DF32" s="75"/>
      <c r="DG32" s="75"/>
      <c r="DI32" s="75"/>
      <c r="DJ32" s="75"/>
      <c r="DK32" s="75"/>
      <c r="DL32" s="75"/>
      <c r="DM32" s="75"/>
      <c r="DN32" s="75"/>
      <c r="DO32" s="75"/>
      <c r="DP32" s="75"/>
      <c r="DQ32" s="75"/>
      <c r="DR32" s="75"/>
    </row>
    <row r="33" spans="1:125" s="958" customFormat="1" ht="12.95" customHeight="1">
      <c r="A33" s="955"/>
      <c r="B33" s="956" t="s">
        <v>891</v>
      </c>
      <c r="C33" s="957"/>
      <c r="D33" s="957"/>
      <c r="E33" s="957"/>
      <c r="F33" s="957"/>
      <c r="G33" s="957"/>
      <c r="H33" s="957"/>
      <c r="I33" s="957"/>
      <c r="J33" s="957"/>
      <c r="K33" s="957"/>
      <c r="L33" s="957"/>
      <c r="N33" s="957"/>
      <c r="O33" s="957"/>
      <c r="P33" s="957"/>
      <c r="Q33" s="957"/>
      <c r="R33" s="957"/>
      <c r="S33" s="957"/>
      <c r="T33" s="957"/>
      <c r="U33" s="957"/>
      <c r="V33" s="957"/>
      <c r="W33" s="957"/>
      <c r="Y33" s="957"/>
      <c r="Z33" s="957"/>
      <c r="AA33" s="957"/>
      <c r="AB33" s="957"/>
      <c r="AC33" s="957"/>
      <c r="AD33" s="957"/>
      <c r="AE33" s="957"/>
      <c r="AF33" s="957"/>
      <c r="AG33" s="957"/>
      <c r="AH33" s="957"/>
      <c r="AJ33" s="957"/>
      <c r="AK33" s="957"/>
      <c r="AL33" s="957"/>
      <c r="AM33" s="957"/>
      <c r="AN33" s="957"/>
      <c r="AO33" s="957"/>
      <c r="AP33" s="957"/>
      <c r="AQ33" s="957"/>
      <c r="AR33" s="957"/>
      <c r="AS33" s="957"/>
      <c r="AU33" s="957"/>
      <c r="AV33" s="957"/>
      <c r="AW33" s="957"/>
      <c r="AX33" s="957"/>
      <c r="AY33" s="957"/>
      <c r="AZ33" s="957"/>
      <c r="BA33" s="957"/>
      <c r="BB33" s="957"/>
      <c r="BC33" s="957"/>
      <c r="BD33" s="957"/>
      <c r="BF33" s="957"/>
      <c r="BG33" s="957"/>
      <c r="BH33" s="957"/>
      <c r="BI33" s="957"/>
      <c r="BJ33" s="957"/>
      <c r="BK33" s="957"/>
      <c r="BL33" s="957"/>
      <c r="BM33" s="957"/>
      <c r="BN33" s="957"/>
      <c r="BO33" s="957"/>
      <c r="BQ33" s="957"/>
      <c r="BR33" s="957"/>
      <c r="BS33" s="957"/>
      <c r="BT33" s="957"/>
      <c r="BU33" s="957"/>
      <c r="BV33" s="957"/>
      <c r="BW33" s="957"/>
      <c r="BX33" s="957"/>
      <c r="BY33" s="957"/>
      <c r="BZ33" s="957"/>
      <c r="CB33" s="957"/>
      <c r="CC33" s="957"/>
      <c r="CD33" s="957"/>
      <c r="CE33" s="957"/>
      <c r="CF33" s="957"/>
      <c r="CG33" s="957"/>
      <c r="CH33" s="957"/>
      <c r="CI33" s="957"/>
      <c r="CJ33" s="957"/>
      <c r="CK33" s="957"/>
      <c r="CM33" s="957"/>
      <c r="CN33" s="957"/>
      <c r="CO33" s="957"/>
      <c r="CP33" s="957"/>
      <c r="CQ33" s="957"/>
      <c r="CR33" s="957"/>
      <c r="CS33" s="957"/>
      <c r="CT33" s="957"/>
      <c r="CU33" s="957"/>
      <c r="CV33" s="957"/>
      <c r="CX33" s="957"/>
      <c r="CY33" s="957"/>
      <c r="CZ33" s="957"/>
      <c r="DA33" s="957"/>
      <c r="DB33" s="957"/>
      <c r="DC33" s="957"/>
      <c r="DD33" s="957"/>
      <c r="DE33" s="957"/>
      <c r="DF33" s="957"/>
      <c r="DG33" s="957"/>
      <c r="DI33" s="957"/>
      <c r="DJ33" s="957"/>
      <c r="DK33" s="957"/>
      <c r="DL33" s="957"/>
      <c r="DM33" s="957"/>
      <c r="DN33" s="957"/>
      <c r="DO33" s="957"/>
      <c r="DP33" s="957"/>
      <c r="DQ33" s="957"/>
      <c r="DR33" s="957"/>
    </row>
    <row r="34" spans="1:125" s="958" customFormat="1" ht="12.95" customHeight="1">
      <c r="A34" s="955"/>
      <c r="B34" s="239" t="s">
        <v>887</v>
      </c>
      <c r="C34" s="957"/>
      <c r="D34" s="957"/>
      <c r="E34" s="957"/>
      <c r="F34" s="957"/>
      <c r="G34" s="957"/>
      <c r="H34" s="957"/>
      <c r="I34" s="957"/>
      <c r="J34" s="957"/>
      <c r="K34" s="957"/>
      <c r="L34" s="957"/>
      <c r="N34" s="957"/>
      <c r="O34" s="957"/>
      <c r="P34" s="957"/>
      <c r="Q34" s="957"/>
      <c r="R34" s="957"/>
      <c r="S34" s="957"/>
      <c r="T34" s="957"/>
      <c r="U34" s="957"/>
      <c r="V34" s="957"/>
      <c r="W34" s="957"/>
      <c r="Y34" s="957"/>
      <c r="Z34" s="957"/>
      <c r="AA34" s="957"/>
      <c r="AB34" s="957"/>
      <c r="AC34" s="957"/>
      <c r="AD34" s="957"/>
      <c r="AE34" s="957"/>
      <c r="AF34" s="957"/>
      <c r="AG34" s="957"/>
      <c r="AH34" s="957"/>
      <c r="AJ34" s="957"/>
      <c r="AK34" s="957"/>
      <c r="AL34" s="957"/>
      <c r="AM34" s="957"/>
      <c r="AN34" s="957"/>
      <c r="AO34" s="957"/>
      <c r="AP34" s="957"/>
      <c r="AQ34" s="957"/>
      <c r="AR34" s="957"/>
      <c r="AS34" s="957"/>
      <c r="AU34" s="957"/>
      <c r="AV34" s="957"/>
      <c r="AW34" s="957"/>
      <c r="AX34" s="957"/>
      <c r="AY34" s="957"/>
      <c r="AZ34" s="957"/>
      <c r="BA34" s="957"/>
      <c r="BB34" s="957"/>
      <c r="BC34" s="957"/>
      <c r="BD34" s="957"/>
      <c r="BF34" s="957"/>
      <c r="BG34" s="957"/>
      <c r="BH34" s="957"/>
      <c r="BI34" s="957"/>
      <c r="BJ34" s="957"/>
      <c r="BK34" s="957"/>
      <c r="BL34" s="957"/>
      <c r="BM34" s="957"/>
      <c r="BN34" s="957"/>
      <c r="BO34" s="957"/>
      <c r="BQ34" s="957"/>
      <c r="BR34" s="957"/>
      <c r="BS34" s="957"/>
      <c r="BT34" s="957"/>
      <c r="BU34" s="957"/>
      <c r="BV34" s="957"/>
      <c r="BW34" s="957"/>
      <c r="BX34" s="957"/>
      <c r="BY34" s="957"/>
      <c r="BZ34" s="957"/>
      <c r="CB34" s="957"/>
      <c r="CC34" s="957"/>
      <c r="CD34" s="957"/>
      <c r="CE34" s="957"/>
      <c r="CF34" s="957"/>
      <c r="CG34" s="957"/>
      <c r="CH34" s="957"/>
      <c r="CI34" s="957"/>
      <c r="CJ34" s="957"/>
      <c r="CK34" s="957"/>
      <c r="CM34" s="957"/>
      <c r="CN34" s="957"/>
      <c r="CO34" s="957"/>
      <c r="CP34" s="957"/>
      <c r="CQ34" s="957"/>
      <c r="CR34" s="957"/>
      <c r="CS34" s="957"/>
      <c r="CT34" s="957"/>
      <c r="CU34" s="957"/>
      <c r="CV34" s="957"/>
      <c r="CX34" s="957"/>
      <c r="CY34" s="957"/>
      <c r="CZ34" s="957"/>
      <c r="DA34" s="957"/>
      <c r="DB34" s="957"/>
      <c r="DC34" s="957"/>
      <c r="DD34" s="957"/>
      <c r="DE34" s="957"/>
      <c r="DF34" s="957"/>
      <c r="DG34" s="957"/>
      <c r="DI34" s="957"/>
      <c r="DJ34" s="957"/>
      <c r="DK34" s="957"/>
      <c r="DL34" s="957"/>
      <c r="DM34" s="957"/>
      <c r="DN34" s="957"/>
      <c r="DO34" s="957"/>
      <c r="DP34" s="957"/>
      <c r="DQ34" s="957"/>
      <c r="DR34" s="957"/>
    </row>
    <row r="35" spans="1:125" s="958" customFormat="1" ht="12.95" customHeight="1">
      <c r="A35" s="955"/>
      <c r="B35" s="239" t="s">
        <v>888</v>
      </c>
      <c r="C35" s="957"/>
      <c r="D35" s="957"/>
      <c r="E35" s="957"/>
      <c r="F35" s="957"/>
      <c r="G35" s="957"/>
      <c r="H35" s="957"/>
      <c r="I35" s="957"/>
      <c r="J35" s="957"/>
      <c r="K35" s="957"/>
      <c r="L35" s="957"/>
      <c r="N35" s="957"/>
      <c r="O35" s="957"/>
      <c r="P35" s="957"/>
      <c r="Q35" s="957"/>
      <c r="R35" s="957"/>
      <c r="S35" s="957"/>
      <c r="T35" s="957"/>
      <c r="U35" s="957"/>
      <c r="V35" s="957"/>
      <c r="W35" s="957"/>
      <c r="Y35" s="957"/>
      <c r="Z35" s="957"/>
      <c r="AA35" s="957"/>
      <c r="AB35" s="957"/>
      <c r="AC35" s="957"/>
      <c r="AD35" s="957"/>
      <c r="AE35" s="957"/>
      <c r="AF35" s="957"/>
      <c r="AG35" s="957"/>
      <c r="AH35" s="957"/>
      <c r="AJ35" s="957"/>
      <c r="AK35" s="957"/>
      <c r="AL35" s="957"/>
      <c r="AM35" s="957"/>
      <c r="AN35" s="957"/>
      <c r="AO35" s="957"/>
      <c r="AP35" s="957"/>
      <c r="AQ35" s="957"/>
      <c r="AR35" s="957"/>
      <c r="AS35" s="957"/>
      <c r="AU35" s="957"/>
      <c r="AV35" s="957"/>
      <c r="AW35" s="957"/>
      <c r="AX35" s="957"/>
      <c r="AY35" s="957"/>
      <c r="AZ35" s="957"/>
      <c r="BA35" s="957"/>
      <c r="BB35" s="957"/>
      <c r="BC35" s="957"/>
      <c r="BD35" s="957"/>
      <c r="BF35" s="957"/>
      <c r="BG35" s="957"/>
      <c r="BH35" s="957"/>
      <c r="BI35" s="957"/>
      <c r="BJ35" s="957"/>
      <c r="BK35" s="957"/>
      <c r="BL35" s="957"/>
      <c r="BM35" s="957"/>
      <c r="BN35" s="957"/>
      <c r="BO35" s="957"/>
      <c r="BQ35" s="957"/>
      <c r="BR35" s="957"/>
      <c r="BS35" s="957"/>
      <c r="BT35" s="957"/>
      <c r="BU35" s="957"/>
      <c r="BV35" s="957"/>
      <c r="BW35" s="957"/>
      <c r="BX35" s="957"/>
      <c r="BY35" s="957"/>
      <c r="BZ35" s="957"/>
      <c r="CB35" s="957"/>
      <c r="CC35" s="957"/>
      <c r="CD35" s="957"/>
      <c r="CE35" s="957"/>
      <c r="CF35" s="957"/>
      <c r="CG35" s="957"/>
      <c r="CH35" s="957"/>
      <c r="CI35" s="957"/>
      <c r="CJ35" s="957"/>
      <c r="CK35" s="957"/>
      <c r="CM35" s="957"/>
      <c r="CN35" s="957"/>
      <c r="CO35" s="957"/>
      <c r="CP35" s="957"/>
      <c r="CQ35" s="957"/>
      <c r="CR35" s="957"/>
      <c r="CS35" s="957"/>
      <c r="CT35" s="957"/>
      <c r="CU35" s="957"/>
      <c r="CV35" s="957"/>
      <c r="CX35" s="957"/>
      <c r="CY35" s="957"/>
      <c r="CZ35" s="957"/>
      <c r="DA35" s="957"/>
      <c r="DB35" s="957"/>
      <c r="DC35" s="957"/>
      <c r="DD35" s="957"/>
      <c r="DE35" s="957"/>
      <c r="DF35" s="957"/>
      <c r="DG35" s="957"/>
      <c r="DI35" s="957"/>
      <c r="DJ35" s="957"/>
      <c r="DK35" s="957"/>
      <c r="DL35" s="957"/>
      <c r="DM35" s="957"/>
      <c r="DN35" s="957"/>
      <c r="DO35" s="957"/>
      <c r="DP35" s="957"/>
      <c r="DQ35" s="957"/>
      <c r="DR35" s="957"/>
    </row>
    <row r="36" spans="1:125" s="958" customFormat="1" ht="12.95" customHeight="1">
      <c r="A36" s="955"/>
      <c r="B36" s="239" t="s">
        <v>889</v>
      </c>
      <c r="C36" s="957"/>
      <c r="D36" s="957"/>
      <c r="E36" s="957"/>
      <c r="F36" s="957"/>
      <c r="G36" s="957"/>
      <c r="H36" s="957"/>
      <c r="I36" s="957"/>
      <c r="J36" s="957"/>
      <c r="K36" s="957"/>
      <c r="L36" s="957"/>
      <c r="N36" s="957"/>
      <c r="O36" s="957"/>
      <c r="P36" s="957"/>
      <c r="Q36" s="957"/>
      <c r="R36" s="957"/>
      <c r="S36" s="957"/>
      <c r="T36" s="957"/>
      <c r="U36" s="957"/>
      <c r="V36" s="957"/>
      <c r="W36" s="957"/>
      <c r="Y36" s="957"/>
      <c r="Z36" s="957"/>
      <c r="AA36" s="957"/>
      <c r="AB36" s="957"/>
      <c r="AC36" s="957"/>
      <c r="AD36" s="957"/>
      <c r="AE36" s="957"/>
      <c r="AF36" s="957"/>
      <c r="AG36" s="957"/>
      <c r="AH36" s="957"/>
      <c r="AJ36" s="957"/>
      <c r="AK36" s="957"/>
      <c r="AL36" s="957"/>
      <c r="AM36" s="957"/>
      <c r="AN36" s="957"/>
      <c r="AO36" s="957"/>
      <c r="AP36" s="957"/>
      <c r="AQ36" s="957"/>
      <c r="AR36" s="957"/>
      <c r="AS36" s="957"/>
      <c r="AU36" s="957"/>
      <c r="AV36" s="957"/>
      <c r="AW36" s="957"/>
      <c r="AX36" s="957"/>
      <c r="AY36" s="957"/>
      <c r="AZ36" s="957"/>
      <c r="BA36" s="957"/>
      <c r="BB36" s="957"/>
      <c r="BC36" s="957"/>
      <c r="BD36" s="957"/>
      <c r="BF36" s="957"/>
      <c r="BG36" s="957"/>
      <c r="BH36" s="957"/>
      <c r="BI36" s="957"/>
      <c r="BJ36" s="957"/>
      <c r="BK36" s="957"/>
      <c r="BL36" s="957"/>
      <c r="BM36" s="957"/>
      <c r="BN36" s="957"/>
      <c r="BO36" s="957"/>
      <c r="BQ36" s="957"/>
      <c r="BR36" s="957"/>
      <c r="BS36" s="957"/>
      <c r="BT36" s="957"/>
      <c r="BU36" s="957"/>
      <c r="BV36" s="957"/>
      <c r="BW36" s="957"/>
      <c r="BX36" s="957"/>
      <c r="BY36" s="957"/>
      <c r="BZ36" s="957"/>
      <c r="CB36" s="957"/>
      <c r="CC36" s="957"/>
      <c r="CD36" s="957"/>
      <c r="CE36" s="957"/>
      <c r="CF36" s="957"/>
      <c r="CG36" s="957"/>
      <c r="CH36" s="957"/>
      <c r="CI36" s="957"/>
      <c r="CJ36" s="957"/>
      <c r="CK36" s="957"/>
      <c r="CM36" s="957"/>
      <c r="CN36" s="957"/>
      <c r="CO36" s="957"/>
      <c r="CP36" s="957"/>
      <c r="CQ36" s="957"/>
      <c r="CR36" s="957"/>
      <c r="CS36" s="957"/>
      <c r="CT36" s="957"/>
      <c r="CU36" s="957"/>
      <c r="CV36" s="957"/>
      <c r="CX36" s="957"/>
      <c r="CY36" s="957"/>
      <c r="CZ36" s="957"/>
      <c r="DA36" s="957"/>
      <c r="DB36" s="957"/>
      <c r="DC36" s="957"/>
      <c r="DD36" s="957"/>
      <c r="DE36" s="957"/>
      <c r="DF36" s="957"/>
      <c r="DG36" s="957"/>
      <c r="DI36" s="957"/>
      <c r="DJ36" s="957"/>
      <c r="DK36" s="957"/>
      <c r="DL36" s="957"/>
      <c r="DM36" s="957"/>
      <c r="DN36" s="957"/>
      <c r="DO36" s="957"/>
      <c r="DP36" s="957"/>
      <c r="DQ36" s="957"/>
      <c r="DR36" s="957"/>
    </row>
    <row r="37" spans="1:125" s="789" customFormat="1" ht="12.95" customHeight="1">
      <c r="A37" s="71"/>
      <c r="B37" s="959" t="s">
        <v>890</v>
      </c>
      <c r="C37" s="75"/>
      <c r="D37" s="75"/>
      <c r="E37" s="75"/>
      <c r="F37" s="75"/>
      <c r="G37" s="75"/>
      <c r="H37" s="75"/>
      <c r="I37" s="75"/>
      <c r="J37" s="75"/>
      <c r="K37" s="75"/>
      <c r="L37" s="75"/>
      <c r="N37" s="75"/>
      <c r="O37" s="75"/>
      <c r="P37" s="75"/>
      <c r="Q37" s="75"/>
      <c r="R37" s="75"/>
      <c r="S37" s="75"/>
      <c r="T37" s="75"/>
      <c r="U37" s="75"/>
      <c r="V37" s="75"/>
      <c r="W37" s="75"/>
      <c r="Y37" s="75"/>
      <c r="Z37" s="75"/>
      <c r="AA37" s="75"/>
      <c r="AB37" s="75"/>
      <c r="AC37" s="75"/>
      <c r="AD37" s="75"/>
      <c r="AE37" s="75"/>
      <c r="AF37" s="75"/>
      <c r="AG37" s="75"/>
      <c r="AH37" s="75"/>
      <c r="AJ37" s="75"/>
      <c r="AK37" s="75"/>
      <c r="AL37" s="75"/>
      <c r="AM37" s="75"/>
      <c r="AN37" s="75"/>
      <c r="AO37" s="75"/>
      <c r="AP37" s="75"/>
      <c r="AQ37" s="75"/>
      <c r="AR37" s="75"/>
      <c r="AS37" s="75"/>
      <c r="AU37" s="75"/>
      <c r="AV37" s="75"/>
      <c r="AW37" s="75"/>
      <c r="AX37" s="75"/>
      <c r="AY37" s="75"/>
      <c r="AZ37" s="75"/>
      <c r="BA37" s="75"/>
      <c r="BB37" s="75"/>
      <c r="BC37" s="75"/>
      <c r="BD37" s="75"/>
      <c r="BF37" s="75"/>
      <c r="BG37" s="75"/>
      <c r="BH37" s="75"/>
      <c r="BI37" s="75"/>
      <c r="BJ37" s="75"/>
      <c r="BK37" s="75"/>
      <c r="BL37" s="75"/>
      <c r="BM37" s="75"/>
      <c r="BN37" s="75"/>
      <c r="BO37" s="75"/>
      <c r="BQ37" s="75"/>
      <c r="BR37" s="75"/>
      <c r="BS37" s="75"/>
      <c r="BT37" s="75"/>
      <c r="BU37" s="75"/>
      <c r="BV37" s="75"/>
      <c r="BW37" s="75"/>
      <c r="BX37" s="75"/>
      <c r="BY37" s="75"/>
      <c r="BZ37" s="75"/>
      <c r="CB37" s="75"/>
      <c r="CC37" s="75"/>
      <c r="CD37" s="75"/>
      <c r="CE37" s="75"/>
      <c r="CF37" s="75"/>
      <c r="CG37" s="75"/>
      <c r="CH37" s="75"/>
      <c r="CI37" s="75"/>
      <c r="CJ37" s="75"/>
      <c r="CK37" s="75"/>
      <c r="CM37" s="75"/>
      <c r="CN37" s="75"/>
      <c r="CO37" s="75"/>
      <c r="CP37" s="75"/>
      <c r="CQ37" s="75"/>
      <c r="CR37" s="75"/>
      <c r="CS37" s="75"/>
      <c r="CT37" s="75"/>
      <c r="CU37" s="75"/>
      <c r="CV37" s="75"/>
      <c r="CX37" s="75"/>
      <c r="CY37" s="75"/>
      <c r="CZ37" s="75"/>
      <c r="DA37" s="75"/>
      <c r="DB37" s="75"/>
      <c r="DC37" s="75"/>
      <c r="DD37" s="75"/>
      <c r="DE37" s="75"/>
      <c r="DF37" s="75"/>
      <c r="DG37" s="75"/>
      <c r="DI37" s="75"/>
      <c r="DJ37" s="75"/>
      <c r="DK37" s="75"/>
      <c r="DL37" s="75"/>
      <c r="DM37" s="75"/>
      <c r="DN37" s="75"/>
      <c r="DO37" s="75"/>
      <c r="DP37" s="75"/>
      <c r="DQ37" s="75"/>
      <c r="DR37" s="75"/>
    </row>
    <row r="38" spans="1:125" s="72" customFormat="1" ht="12.95" customHeight="1">
      <c r="A38" s="71"/>
      <c r="B38" s="73" t="s">
        <v>866</v>
      </c>
      <c r="C38" s="74"/>
      <c r="D38" s="75"/>
      <c r="E38" s="75"/>
      <c r="F38" s="75"/>
      <c r="G38" s="75"/>
      <c r="H38" s="75"/>
      <c r="I38" s="75"/>
      <c r="J38" s="75"/>
      <c r="K38" s="75"/>
      <c r="L38" s="75"/>
      <c r="N38" s="74"/>
      <c r="O38" s="75"/>
      <c r="P38" s="75"/>
      <c r="Q38" s="75"/>
      <c r="R38" s="75"/>
      <c r="S38" s="75"/>
      <c r="T38" s="75"/>
      <c r="U38" s="75"/>
      <c r="V38" s="75"/>
      <c r="W38" s="75"/>
    </row>
    <row r="39" spans="1:125" ht="12.75" customHeight="1" thickBot="1">
      <c r="A39" s="61"/>
      <c r="B39" s="41"/>
      <c r="C39" s="31"/>
      <c r="D39" s="31"/>
      <c r="E39" s="31"/>
      <c r="F39" s="31"/>
      <c r="G39" s="31"/>
      <c r="H39" s="31"/>
      <c r="I39" s="41"/>
      <c r="J39" s="41"/>
      <c r="K39" s="41"/>
      <c r="L39" s="41"/>
      <c r="N39" s="31"/>
      <c r="O39" s="31"/>
      <c r="P39" s="31"/>
      <c r="Q39" s="31"/>
      <c r="R39" s="31"/>
      <c r="S39" s="31"/>
      <c r="T39" s="41"/>
      <c r="U39" s="41"/>
      <c r="V39" s="41"/>
      <c r="W39" s="41"/>
    </row>
    <row r="40" spans="1:125" s="23" customFormat="1" ht="18.75" thickBot="1">
      <c r="A40" s="59"/>
      <c r="B40" s="945" t="s">
        <v>112</v>
      </c>
      <c r="C40" s="946"/>
      <c r="D40" s="946"/>
      <c r="E40" s="946"/>
      <c r="F40" s="946"/>
      <c r="G40" s="946"/>
      <c r="H40" s="946"/>
      <c r="I40" s="946"/>
      <c r="J40" s="946"/>
      <c r="K40" s="946"/>
      <c r="L40" s="947"/>
      <c r="N40" s="1005"/>
      <c r="O40" s="946"/>
      <c r="P40" s="946"/>
      <c r="Q40" s="946"/>
      <c r="R40" s="946"/>
      <c r="S40" s="946"/>
      <c r="T40" s="946"/>
      <c r="U40" s="946"/>
      <c r="V40" s="946"/>
      <c r="W40" s="947"/>
      <c r="Y40" s="1005"/>
      <c r="Z40" s="946"/>
      <c r="AA40" s="946"/>
      <c r="AB40" s="946"/>
      <c r="AC40" s="946"/>
      <c r="AD40" s="946"/>
      <c r="AE40" s="946"/>
      <c r="AF40" s="946"/>
      <c r="AG40" s="946"/>
      <c r="AH40" s="947"/>
      <c r="AJ40" s="1005"/>
      <c r="AK40" s="946"/>
      <c r="AL40" s="946"/>
      <c r="AM40" s="946"/>
      <c r="AN40" s="946"/>
      <c r="AO40" s="946"/>
      <c r="AP40" s="946"/>
      <c r="AQ40" s="946"/>
      <c r="AR40" s="946"/>
      <c r="AS40" s="947"/>
      <c r="AU40" s="1005"/>
      <c r="AV40" s="946"/>
      <c r="AW40" s="946"/>
      <c r="AX40" s="946"/>
      <c r="AY40" s="946"/>
      <c r="AZ40" s="946"/>
      <c r="BA40" s="946"/>
      <c r="BB40" s="946"/>
      <c r="BC40" s="946"/>
      <c r="BD40" s="947"/>
      <c r="BF40" s="1001"/>
      <c r="BG40" s="1001"/>
      <c r="BH40" s="1001"/>
      <c r="BI40" s="1001"/>
      <c r="BJ40" s="1001"/>
      <c r="BK40" s="1001"/>
      <c r="BL40" s="1001"/>
      <c r="BM40" s="1001"/>
      <c r="BN40" s="1001"/>
      <c r="BO40" s="1001"/>
      <c r="BP40" s="63"/>
      <c r="BQ40" s="1001"/>
      <c r="BR40" s="1001"/>
      <c r="BS40" s="1001"/>
      <c r="BT40" s="1001"/>
      <c r="BU40" s="1001"/>
      <c r="BV40" s="1001"/>
      <c r="BW40" s="1001"/>
      <c r="BX40" s="1001"/>
      <c r="BY40" s="1001"/>
      <c r="BZ40" s="1001"/>
      <c r="CA40" s="63"/>
      <c r="CB40" s="1001"/>
      <c r="CC40" s="1001"/>
      <c r="CD40" s="1001"/>
      <c r="CE40" s="1001"/>
      <c r="CF40" s="1001"/>
      <c r="CG40" s="1001"/>
      <c r="CH40" s="1001"/>
      <c r="CI40" s="1001"/>
      <c r="CJ40" s="1001"/>
      <c r="CK40" s="1001"/>
      <c r="CL40" s="63"/>
      <c r="CM40" s="1001"/>
      <c r="CN40" s="1001"/>
      <c r="CO40" s="1001"/>
      <c r="CP40" s="1001"/>
      <c r="CQ40" s="1001"/>
      <c r="CR40" s="1001"/>
      <c r="CS40" s="1001"/>
      <c r="CT40" s="1001"/>
      <c r="CU40" s="1001"/>
      <c r="CV40" s="1001"/>
      <c r="CW40" s="63"/>
      <c r="CX40" s="1001"/>
      <c r="CY40" s="1001"/>
      <c r="CZ40" s="1001"/>
      <c r="DA40" s="1001"/>
      <c r="DB40" s="1001"/>
      <c r="DC40" s="1001"/>
      <c r="DD40" s="1001"/>
      <c r="DE40" s="1001"/>
      <c r="DF40" s="1001"/>
      <c r="DG40" s="1001"/>
      <c r="DH40" s="63"/>
      <c r="DI40" s="1001"/>
      <c r="DJ40" s="1001"/>
      <c r="DK40" s="1001"/>
      <c r="DL40" s="1001"/>
      <c r="DM40" s="1001"/>
      <c r="DN40" s="1001"/>
      <c r="DO40" s="1001"/>
      <c r="DP40" s="1001"/>
      <c r="DQ40" s="1001"/>
      <c r="DR40" s="1001"/>
      <c r="DS40" s="63"/>
      <c r="DT40" s="63"/>
      <c r="DU40" s="63"/>
    </row>
    <row r="41" spans="1:125" ht="12.95" customHeight="1">
      <c r="A41" s="61"/>
      <c r="B41" s="790" t="s">
        <v>242</v>
      </c>
      <c r="C41" s="1606"/>
      <c r="D41" s="1606"/>
      <c r="E41" s="1606"/>
      <c r="F41" s="1606"/>
      <c r="G41" s="1602"/>
      <c r="H41" s="1607"/>
      <c r="I41" s="1607"/>
      <c r="J41" s="1607"/>
      <c r="K41" s="1607"/>
      <c r="L41" s="1607"/>
      <c r="N41" s="1606"/>
      <c r="O41" s="1606"/>
      <c r="P41" s="1606"/>
      <c r="Q41" s="1606"/>
      <c r="R41" s="1602"/>
      <c r="S41" s="1607"/>
      <c r="T41" s="1607"/>
      <c r="U41" s="1607"/>
      <c r="V41" s="1607"/>
      <c r="W41" s="1607"/>
      <c r="Y41" s="1606"/>
      <c r="Z41" s="1606"/>
      <c r="AA41" s="1606"/>
      <c r="AB41" s="1606"/>
      <c r="AC41" s="1602"/>
      <c r="AD41" s="1607"/>
      <c r="AE41" s="1607"/>
      <c r="AF41" s="1607"/>
      <c r="AG41" s="1607"/>
      <c r="AH41" s="1607"/>
      <c r="AJ41" s="1606"/>
      <c r="AK41" s="1606"/>
      <c r="AL41" s="1606"/>
      <c r="AM41" s="1606"/>
      <c r="AN41" s="1602"/>
      <c r="AO41" s="1607"/>
      <c r="AP41" s="1607"/>
      <c r="AQ41" s="1607"/>
      <c r="AR41" s="1607"/>
      <c r="AS41" s="1607"/>
      <c r="AU41" s="1606"/>
      <c r="AV41" s="1606"/>
      <c r="AW41" s="1606"/>
      <c r="AX41" s="1606"/>
      <c r="AY41" s="1602"/>
      <c r="AZ41" s="1607"/>
      <c r="BA41" s="1607"/>
      <c r="BB41" s="1607"/>
      <c r="BC41" s="1607"/>
      <c r="BD41" s="1607"/>
      <c r="BF41" s="1003"/>
      <c r="BG41" s="1003"/>
      <c r="BH41" s="1003"/>
      <c r="BI41" s="1003"/>
      <c r="BJ41" s="957"/>
      <c r="BK41" s="66"/>
      <c r="BL41" s="66"/>
      <c r="BM41" s="66"/>
      <c r="BN41" s="66"/>
      <c r="BO41" s="66"/>
      <c r="BP41" s="63"/>
      <c r="BQ41" s="1003"/>
      <c r="BR41" s="1003"/>
      <c r="BS41" s="1003"/>
      <c r="BT41" s="1003"/>
      <c r="BU41" s="957"/>
      <c r="BV41" s="66"/>
      <c r="BW41" s="66"/>
      <c r="BX41" s="66"/>
      <c r="BY41" s="66"/>
      <c r="BZ41" s="66"/>
      <c r="CA41" s="63"/>
      <c r="CB41" s="1003"/>
      <c r="CC41" s="1003"/>
      <c r="CD41" s="1003"/>
      <c r="CE41" s="1003"/>
      <c r="CF41" s="957"/>
      <c r="CG41" s="66"/>
      <c r="CH41" s="66"/>
      <c r="CI41" s="66"/>
      <c r="CJ41" s="66"/>
      <c r="CK41" s="66"/>
      <c r="CL41" s="63"/>
      <c r="CM41" s="1003"/>
      <c r="CN41" s="1003"/>
      <c r="CO41" s="1003"/>
      <c r="CP41" s="1003"/>
      <c r="CQ41" s="957"/>
      <c r="CR41" s="66"/>
      <c r="CS41" s="66"/>
      <c r="CT41" s="66"/>
      <c r="CU41" s="66"/>
      <c r="CV41" s="66"/>
      <c r="CW41" s="63"/>
      <c r="CX41" s="1003"/>
      <c r="CY41" s="1003"/>
      <c r="CZ41" s="1003"/>
      <c r="DA41" s="1003"/>
      <c r="DB41" s="957"/>
      <c r="DC41" s="66"/>
      <c r="DD41" s="66"/>
      <c r="DE41" s="66"/>
      <c r="DF41" s="66"/>
      <c r="DG41" s="66"/>
      <c r="DH41" s="63"/>
      <c r="DI41" s="1003"/>
      <c r="DJ41" s="1003"/>
      <c r="DK41" s="1003"/>
      <c r="DL41" s="1003"/>
      <c r="DM41" s="957"/>
      <c r="DN41" s="66"/>
      <c r="DO41" s="66"/>
      <c r="DP41" s="66"/>
      <c r="DQ41" s="66"/>
      <c r="DR41" s="66"/>
      <c r="DS41" s="63"/>
      <c r="DT41" s="63"/>
      <c r="DU41" s="63"/>
    </row>
    <row r="42" spans="1:125" ht="12.95" customHeight="1">
      <c r="A42" s="61"/>
      <c r="B42" s="790" t="s">
        <v>113</v>
      </c>
      <c r="C42" s="1606"/>
      <c r="D42" s="1606"/>
      <c r="E42" s="1606"/>
      <c r="F42" s="1606"/>
      <c r="G42" s="1602"/>
      <c r="H42" s="1607"/>
      <c r="I42" s="1607"/>
      <c r="J42" s="1607"/>
      <c r="K42" s="1607"/>
      <c r="L42" s="1607"/>
      <c r="N42" s="1606"/>
      <c r="O42" s="1606"/>
      <c r="P42" s="1606"/>
      <c r="Q42" s="1606"/>
      <c r="R42" s="1602"/>
      <c r="S42" s="1607"/>
      <c r="T42" s="1607"/>
      <c r="U42" s="1607"/>
      <c r="V42" s="1607"/>
      <c r="W42" s="1607"/>
      <c r="Y42" s="1606"/>
      <c r="Z42" s="1606"/>
      <c r="AA42" s="1606"/>
      <c r="AB42" s="1606"/>
      <c r="AC42" s="1602"/>
      <c r="AD42" s="1607"/>
      <c r="AE42" s="1607"/>
      <c r="AF42" s="1607"/>
      <c r="AG42" s="1607"/>
      <c r="AH42" s="1607"/>
      <c r="AJ42" s="1606"/>
      <c r="AK42" s="1606"/>
      <c r="AL42" s="1606"/>
      <c r="AM42" s="1606"/>
      <c r="AN42" s="1602"/>
      <c r="AO42" s="1607"/>
      <c r="AP42" s="1607"/>
      <c r="AQ42" s="1607"/>
      <c r="AR42" s="1607"/>
      <c r="AS42" s="1607"/>
      <c r="AU42" s="1606"/>
      <c r="AV42" s="1606"/>
      <c r="AW42" s="1606"/>
      <c r="AX42" s="1606"/>
      <c r="AY42" s="1602"/>
      <c r="AZ42" s="1607"/>
      <c r="BA42" s="1607"/>
      <c r="BB42" s="1607"/>
      <c r="BC42" s="1607"/>
      <c r="BD42" s="1607"/>
      <c r="BF42" s="1003"/>
      <c r="BG42" s="1003"/>
      <c r="BH42" s="1003"/>
      <c r="BI42" s="1003"/>
      <c r="BJ42" s="957"/>
      <c r="BK42" s="66"/>
      <c r="BL42" s="66"/>
      <c r="BM42" s="66"/>
      <c r="BN42" s="66"/>
      <c r="BO42" s="66"/>
      <c r="BP42" s="63"/>
      <c r="BQ42" s="1003"/>
      <c r="BR42" s="1003"/>
      <c r="BS42" s="1003"/>
      <c r="BT42" s="1003"/>
      <c r="BU42" s="957"/>
      <c r="BV42" s="66"/>
      <c r="BW42" s="66"/>
      <c r="BX42" s="66"/>
      <c r="BY42" s="66"/>
      <c r="BZ42" s="66"/>
      <c r="CA42" s="63"/>
      <c r="CB42" s="1003"/>
      <c r="CC42" s="1003"/>
      <c r="CD42" s="1003"/>
      <c r="CE42" s="1003"/>
      <c r="CF42" s="957"/>
      <c r="CG42" s="66"/>
      <c r="CH42" s="66"/>
      <c r="CI42" s="66"/>
      <c r="CJ42" s="66"/>
      <c r="CK42" s="66"/>
      <c r="CL42" s="63"/>
      <c r="CM42" s="1003"/>
      <c r="CN42" s="1003"/>
      <c r="CO42" s="1003"/>
      <c r="CP42" s="1003"/>
      <c r="CQ42" s="957"/>
      <c r="CR42" s="66"/>
      <c r="CS42" s="66"/>
      <c r="CT42" s="66"/>
      <c r="CU42" s="66"/>
      <c r="CV42" s="66"/>
      <c r="CW42" s="63"/>
      <c r="CX42" s="1003"/>
      <c r="CY42" s="1003"/>
      <c r="CZ42" s="1003"/>
      <c r="DA42" s="1003"/>
      <c r="DB42" s="957"/>
      <c r="DC42" s="66"/>
      <c r="DD42" s="66"/>
      <c r="DE42" s="66"/>
      <c r="DF42" s="66"/>
      <c r="DG42" s="66"/>
      <c r="DH42" s="63"/>
      <c r="DI42" s="1003"/>
      <c r="DJ42" s="1003"/>
      <c r="DK42" s="1003"/>
      <c r="DL42" s="1003"/>
      <c r="DM42" s="957"/>
      <c r="DN42" s="66"/>
      <c r="DO42" s="66"/>
      <c r="DP42" s="66"/>
      <c r="DQ42" s="66"/>
      <c r="DR42" s="66"/>
      <c r="DS42" s="63"/>
      <c r="DT42" s="63"/>
      <c r="DU42" s="63"/>
    </row>
    <row r="43" spans="1:125" ht="12.95" customHeight="1">
      <c r="A43" s="61"/>
      <c r="B43" s="790" t="s">
        <v>114</v>
      </c>
      <c r="C43" s="1606"/>
      <c r="D43" s="1606"/>
      <c r="E43" s="1606"/>
      <c r="F43" s="1606"/>
      <c r="G43" s="1602"/>
      <c r="H43" s="1607"/>
      <c r="I43" s="1607"/>
      <c r="J43" s="1607"/>
      <c r="K43" s="1607"/>
      <c r="L43" s="1607"/>
      <c r="N43" s="1606"/>
      <c r="O43" s="1606"/>
      <c r="P43" s="1606"/>
      <c r="Q43" s="1606"/>
      <c r="R43" s="1602"/>
      <c r="S43" s="1607"/>
      <c r="T43" s="1607"/>
      <c r="U43" s="1607"/>
      <c r="V43" s="1607"/>
      <c r="W43" s="1607"/>
      <c r="Y43" s="1606"/>
      <c r="Z43" s="1606"/>
      <c r="AA43" s="1606"/>
      <c r="AB43" s="1606"/>
      <c r="AC43" s="1602"/>
      <c r="AD43" s="1607"/>
      <c r="AE43" s="1607"/>
      <c r="AF43" s="1607"/>
      <c r="AG43" s="1607"/>
      <c r="AH43" s="1607"/>
      <c r="AJ43" s="1606"/>
      <c r="AK43" s="1606"/>
      <c r="AL43" s="1606"/>
      <c r="AM43" s="1606"/>
      <c r="AN43" s="1602"/>
      <c r="AO43" s="1607"/>
      <c r="AP43" s="1607"/>
      <c r="AQ43" s="1607"/>
      <c r="AR43" s="1607"/>
      <c r="AS43" s="1607"/>
      <c r="AU43" s="1606"/>
      <c r="AV43" s="1606"/>
      <c r="AW43" s="1606"/>
      <c r="AX43" s="1606"/>
      <c r="AY43" s="1602"/>
      <c r="AZ43" s="1607"/>
      <c r="BA43" s="1607"/>
      <c r="BB43" s="1607"/>
      <c r="BC43" s="1607"/>
      <c r="BD43" s="1607"/>
      <c r="BF43" s="1003"/>
      <c r="BG43" s="1003"/>
      <c r="BH43" s="1003"/>
      <c r="BI43" s="1003"/>
      <c r="BJ43" s="957"/>
      <c r="BK43" s="66"/>
      <c r="BL43" s="66"/>
      <c r="BM43" s="66"/>
      <c r="BN43" s="66"/>
      <c r="BO43" s="66"/>
      <c r="BP43" s="63"/>
      <c r="BQ43" s="1003"/>
      <c r="BR43" s="1003"/>
      <c r="BS43" s="1003"/>
      <c r="BT43" s="1003"/>
      <c r="BU43" s="957"/>
      <c r="BV43" s="66"/>
      <c r="BW43" s="66"/>
      <c r="BX43" s="66"/>
      <c r="BY43" s="66"/>
      <c r="BZ43" s="66"/>
      <c r="CA43" s="63"/>
      <c r="CB43" s="1003"/>
      <c r="CC43" s="1003"/>
      <c r="CD43" s="1003"/>
      <c r="CE43" s="1003"/>
      <c r="CF43" s="957"/>
      <c r="CG43" s="66"/>
      <c r="CH43" s="66"/>
      <c r="CI43" s="66"/>
      <c r="CJ43" s="66"/>
      <c r="CK43" s="66"/>
      <c r="CL43" s="63"/>
      <c r="CM43" s="1003"/>
      <c r="CN43" s="1003"/>
      <c r="CO43" s="1003"/>
      <c r="CP43" s="1003"/>
      <c r="CQ43" s="957"/>
      <c r="CR43" s="66"/>
      <c r="CS43" s="66"/>
      <c r="CT43" s="66"/>
      <c r="CU43" s="66"/>
      <c r="CV43" s="66"/>
      <c r="CW43" s="63"/>
      <c r="CX43" s="1003"/>
      <c r="CY43" s="1003"/>
      <c r="CZ43" s="1003"/>
      <c r="DA43" s="1003"/>
      <c r="DB43" s="957"/>
      <c r="DC43" s="66"/>
      <c r="DD43" s="66"/>
      <c r="DE43" s="66"/>
      <c r="DF43" s="66"/>
      <c r="DG43" s="66"/>
      <c r="DH43" s="63"/>
      <c r="DI43" s="1003"/>
      <c r="DJ43" s="1003"/>
      <c r="DK43" s="1003"/>
      <c r="DL43" s="1003"/>
      <c r="DM43" s="957"/>
      <c r="DN43" s="66"/>
      <c r="DO43" s="66"/>
      <c r="DP43" s="66"/>
      <c r="DQ43" s="66"/>
      <c r="DR43" s="66"/>
      <c r="DS43" s="63"/>
      <c r="DT43" s="63"/>
      <c r="DU43" s="63"/>
    </row>
    <row r="44" spans="1:125" ht="12.95" customHeight="1">
      <c r="A44" s="61"/>
      <c r="B44" s="790" t="s">
        <v>115</v>
      </c>
      <c r="C44" s="1606"/>
      <c r="D44" s="1606"/>
      <c r="E44" s="1606"/>
      <c r="F44" s="1606"/>
      <c r="G44" s="1602"/>
      <c r="H44" s="1607"/>
      <c r="I44" s="1607"/>
      <c r="J44" s="1607"/>
      <c r="K44" s="1607"/>
      <c r="L44" s="1607"/>
      <c r="N44" s="1606"/>
      <c r="O44" s="1606"/>
      <c r="P44" s="1606"/>
      <c r="Q44" s="1606"/>
      <c r="R44" s="1602"/>
      <c r="S44" s="1607"/>
      <c r="T44" s="1607"/>
      <c r="U44" s="1607"/>
      <c r="V44" s="1607"/>
      <c r="W44" s="1607"/>
      <c r="Y44" s="1606"/>
      <c r="Z44" s="1606"/>
      <c r="AA44" s="1606"/>
      <c r="AB44" s="1606"/>
      <c r="AC44" s="1602"/>
      <c r="AD44" s="1607"/>
      <c r="AE44" s="1607"/>
      <c r="AF44" s="1607"/>
      <c r="AG44" s="1607"/>
      <c r="AH44" s="1607"/>
      <c r="AJ44" s="1606"/>
      <c r="AK44" s="1606"/>
      <c r="AL44" s="1606"/>
      <c r="AM44" s="1606"/>
      <c r="AN44" s="1602"/>
      <c r="AO44" s="1607"/>
      <c r="AP44" s="1607"/>
      <c r="AQ44" s="1607"/>
      <c r="AR44" s="1607"/>
      <c r="AS44" s="1607"/>
      <c r="AU44" s="1606"/>
      <c r="AV44" s="1606"/>
      <c r="AW44" s="1606"/>
      <c r="AX44" s="1606"/>
      <c r="AY44" s="1602"/>
      <c r="AZ44" s="1607"/>
      <c r="BA44" s="1607"/>
      <c r="BB44" s="1607"/>
      <c r="BC44" s="1607"/>
      <c r="BD44" s="1607"/>
      <c r="BF44" s="1003"/>
      <c r="BG44" s="1003"/>
      <c r="BH44" s="1003"/>
      <c r="BI44" s="1003"/>
      <c r="BJ44" s="957"/>
      <c r="BK44" s="66"/>
      <c r="BL44" s="66"/>
      <c r="BM44" s="66"/>
      <c r="BN44" s="66"/>
      <c r="BO44" s="66"/>
      <c r="BP44" s="63"/>
      <c r="BQ44" s="1003"/>
      <c r="BR44" s="1003"/>
      <c r="BS44" s="1003"/>
      <c r="BT44" s="1003"/>
      <c r="BU44" s="957"/>
      <c r="BV44" s="66"/>
      <c r="BW44" s="66"/>
      <c r="BX44" s="66"/>
      <c r="BY44" s="66"/>
      <c r="BZ44" s="66"/>
      <c r="CA44" s="63"/>
      <c r="CB44" s="1003"/>
      <c r="CC44" s="1003"/>
      <c r="CD44" s="1003"/>
      <c r="CE44" s="1003"/>
      <c r="CF44" s="957"/>
      <c r="CG44" s="66"/>
      <c r="CH44" s="66"/>
      <c r="CI44" s="66"/>
      <c r="CJ44" s="66"/>
      <c r="CK44" s="66"/>
      <c r="CL44" s="63"/>
      <c r="CM44" s="1003"/>
      <c r="CN44" s="1003"/>
      <c r="CO44" s="1003"/>
      <c r="CP44" s="1003"/>
      <c r="CQ44" s="957"/>
      <c r="CR44" s="66"/>
      <c r="CS44" s="66"/>
      <c r="CT44" s="66"/>
      <c r="CU44" s="66"/>
      <c r="CV44" s="66"/>
      <c r="CW44" s="63"/>
      <c r="CX44" s="1003"/>
      <c r="CY44" s="1003"/>
      <c r="CZ44" s="1003"/>
      <c r="DA44" s="1003"/>
      <c r="DB44" s="957"/>
      <c r="DC44" s="66"/>
      <c r="DD44" s="66"/>
      <c r="DE44" s="66"/>
      <c r="DF44" s="66"/>
      <c r="DG44" s="66"/>
      <c r="DH44" s="63"/>
      <c r="DI44" s="1003"/>
      <c r="DJ44" s="1003"/>
      <c r="DK44" s="1003"/>
      <c r="DL44" s="1003"/>
      <c r="DM44" s="957"/>
      <c r="DN44" s="66"/>
      <c r="DO44" s="66"/>
      <c r="DP44" s="66"/>
      <c r="DQ44" s="66"/>
      <c r="DR44" s="66"/>
      <c r="DS44" s="63"/>
      <c r="DT44" s="63"/>
      <c r="DU44" s="63"/>
    </row>
    <row r="45" spans="1:125" ht="12.95" customHeight="1">
      <c r="A45" s="61"/>
      <c r="B45" s="790" t="s">
        <v>116</v>
      </c>
      <c r="C45" s="1606"/>
      <c r="D45" s="1606"/>
      <c r="E45" s="1606"/>
      <c r="F45" s="1606"/>
      <c r="G45" s="1602"/>
      <c r="H45" s="1607"/>
      <c r="I45" s="1607"/>
      <c r="J45" s="1607"/>
      <c r="K45" s="1607"/>
      <c r="L45" s="1607"/>
      <c r="N45" s="1606"/>
      <c r="O45" s="1606"/>
      <c r="P45" s="1606"/>
      <c r="Q45" s="1606"/>
      <c r="R45" s="1602"/>
      <c r="S45" s="1607"/>
      <c r="T45" s="1607"/>
      <c r="U45" s="1607"/>
      <c r="V45" s="1607"/>
      <c r="W45" s="1607"/>
      <c r="Y45" s="1606"/>
      <c r="Z45" s="1606"/>
      <c r="AA45" s="1606"/>
      <c r="AB45" s="1606"/>
      <c r="AC45" s="1602"/>
      <c r="AD45" s="1607"/>
      <c r="AE45" s="1607"/>
      <c r="AF45" s="1607"/>
      <c r="AG45" s="1607"/>
      <c r="AH45" s="1607"/>
      <c r="AJ45" s="1606"/>
      <c r="AK45" s="1606"/>
      <c r="AL45" s="1606"/>
      <c r="AM45" s="1606"/>
      <c r="AN45" s="1602"/>
      <c r="AO45" s="1607"/>
      <c r="AP45" s="1607"/>
      <c r="AQ45" s="1607"/>
      <c r="AR45" s="1607"/>
      <c r="AS45" s="1607"/>
      <c r="AU45" s="1606"/>
      <c r="AV45" s="1606"/>
      <c r="AW45" s="1606"/>
      <c r="AX45" s="1606"/>
      <c r="AY45" s="1602"/>
      <c r="AZ45" s="1607"/>
      <c r="BA45" s="1607"/>
      <c r="BB45" s="1607"/>
      <c r="BC45" s="1607"/>
      <c r="BD45" s="1607"/>
      <c r="BF45" s="1003"/>
      <c r="BG45" s="1003"/>
      <c r="BH45" s="1003"/>
      <c r="BI45" s="1003"/>
      <c r="BJ45" s="957"/>
      <c r="BK45" s="66"/>
      <c r="BL45" s="66"/>
      <c r="BM45" s="66"/>
      <c r="BN45" s="66"/>
      <c r="BO45" s="66"/>
      <c r="BP45" s="63"/>
      <c r="BQ45" s="1003"/>
      <c r="BR45" s="1003"/>
      <c r="BS45" s="1003"/>
      <c r="BT45" s="1003"/>
      <c r="BU45" s="957"/>
      <c r="BV45" s="66"/>
      <c r="BW45" s="66"/>
      <c r="BX45" s="66"/>
      <c r="BY45" s="66"/>
      <c r="BZ45" s="66"/>
      <c r="CA45" s="63"/>
      <c r="CB45" s="1003"/>
      <c r="CC45" s="1003"/>
      <c r="CD45" s="1003"/>
      <c r="CE45" s="1003"/>
      <c r="CF45" s="957"/>
      <c r="CG45" s="66"/>
      <c r="CH45" s="66"/>
      <c r="CI45" s="66"/>
      <c r="CJ45" s="66"/>
      <c r="CK45" s="66"/>
      <c r="CL45" s="63"/>
      <c r="CM45" s="1003"/>
      <c r="CN45" s="1003"/>
      <c r="CO45" s="1003"/>
      <c r="CP45" s="1003"/>
      <c r="CQ45" s="957"/>
      <c r="CR45" s="66"/>
      <c r="CS45" s="66"/>
      <c r="CT45" s="66"/>
      <c r="CU45" s="66"/>
      <c r="CV45" s="66"/>
      <c r="CW45" s="63"/>
      <c r="CX45" s="1003"/>
      <c r="CY45" s="1003"/>
      <c r="CZ45" s="1003"/>
      <c r="DA45" s="1003"/>
      <c r="DB45" s="957"/>
      <c r="DC45" s="66"/>
      <c r="DD45" s="66"/>
      <c r="DE45" s="66"/>
      <c r="DF45" s="66"/>
      <c r="DG45" s="66"/>
      <c r="DH45" s="63"/>
      <c r="DI45" s="1003"/>
      <c r="DJ45" s="1003"/>
      <c r="DK45" s="1003"/>
      <c r="DL45" s="1003"/>
      <c r="DM45" s="957"/>
      <c r="DN45" s="66"/>
      <c r="DO45" s="66"/>
      <c r="DP45" s="66"/>
      <c r="DQ45" s="66"/>
      <c r="DR45" s="66"/>
      <c r="DS45" s="63"/>
      <c r="DT45" s="63"/>
      <c r="DU45" s="63"/>
    </row>
    <row r="46" spans="1:125" ht="12.95" customHeight="1">
      <c r="A46" s="61"/>
      <c r="B46" s="790" t="s">
        <v>243</v>
      </c>
      <c r="C46" s="1606"/>
      <c r="D46" s="1606"/>
      <c r="E46" s="1606"/>
      <c r="F46" s="1606"/>
      <c r="G46" s="1602"/>
      <c r="H46" s="1607"/>
      <c r="I46" s="1607"/>
      <c r="J46" s="1607"/>
      <c r="K46" s="1607"/>
      <c r="L46" s="1607"/>
      <c r="N46" s="1606"/>
      <c r="O46" s="1606"/>
      <c r="P46" s="1606"/>
      <c r="Q46" s="1606"/>
      <c r="R46" s="1602"/>
      <c r="S46" s="1607"/>
      <c r="T46" s="1607"/>
      <c r="U46" s="1607"/>
      <c r="V46" s="1607"/>
      <c r="W46" s="1607"/>
      <c r="Y46" s="1606"/>
      <c r="Z46" s="1606"/>
      <c r="AA46" s="1606"/>
      <c r="AB46" s="1606"/>
      <c r="AC46" s="1602"/>
      <c r="AD46" s="1607"/>
      <c r="AE46" s="1607"/>
      <c r="AF46" s="1607"/>
      <c r="AG46" s="1607"/>
      <c r="AH46" s="1607"/>
      <c r="AJ46" s="1606"/>
      <c r="AK46" s="1606"/>
      <c r="AL46" s="1606"/>
      <c r="AM46" s="1606"/>
      <c r="AN46" s="1602"/>
      <c r="AO46" s="1607"/>
      <c r="AP46" s="1607"/>
      <c r="AQ46" s="1607"/>
      <c r="AR46" s="1607"/>
      <c r="AS46" s="1607"/>
      <c r="AU46" s="1606"/>
      <c r="AV46" s="1606"/>
      <c r="AW46" s="1606"/>
      <c r="AX46" s="1606"/>
      <c r="AY46" s="1602"/>
      <c r="AZ46" s="1607"/>
      <c r="BA46" s="1607"/>
      <c r="BB46" s="1607"/>
      <c r="BC46" s="1607"/>
      <c r="BD46" s="1607"/>
      <c r="BF46" s="1003"/>
      <c r="BG46" s="1003"/>
      <c r="BH46" s="1003"/>
      <c r="BI46" s="1003"/>
      <c r="BJ46" s="957"/>
      <c r="BK46" s="66"/>
      <c r="BL46" s="66"/>
      <c r="BM46" s="66"/>
      <c r="BN46" s="66"/>
      <c r="BO46" s="66"/>
      <c r="BP46" s="63"/>
      <c r="BQ46" s="1003"/>
      <c r="BR46" s="1003"/>
      <c r="BS46" s="1003"/>
      <c r="BT46" s="1003"/>
      <c r="BU46" s="957"/>
      <c r="BV46" s="66"/>
      <c r="BW46" s="66"/>
      <c r="BX46" s="66"/>
      <c r="BY46" s="66"/>
      <c r="BZ46" s="66"/>
      <c r="CA46" s="63"/>
      <c r="CB46" s="1003"/>
      <c r="CC46" s="1003"/>
      <c r="CD46" s="1003"/>
      <c r="CE46" s="1003"/>
      <c r="CF46" s="957"/>
      <c r="CG46" s="66"/>
      <c r="CH46" s="66"/>
      <c r="CI46" s="66"/>
      <c r="CJ46" s="66"/>
      <c r="CK46" s="66"/>
      <c r="CL46" s="63"/>
      <c r="CM46" s="1003"/>
      <c r="CN46" s="1003"/>
      <c r="CO46" s="1003"/>
      <c r="CP46" s="1003"/>
      <c r="CQ46" s="957"/>
      <c r="CR46" s="66"/>
      <c r="CS46" s="66"/>
      <c r="CT46" s="66"/>
      <c r="CU46" s="66"/>
      <c r="CV46" s="66"/>
      <c r="CW46" s="63"/>
      <c r="CX46" s="1003"/>
      <c r="CY46" s="1003"/>
      <c r="CZ46" s="1003"/>
      <c r="DA46" s="1003"/>
      <c r="DB46" s="957"/>
      <c r="DC46" s="66"/>
      <c r="DD46" s="66"/>
      <c r="DE46" s="66"/>
      <c r="DF46" s="66"/>
      <c r="DG46" s="66"/>
      <c r="DH46" s="63"/>
      <c r="DI46" s="1003"/>
      <c r="DJ46" s="1003"/>
      <c r="DK46" s="1003"/>
      <c r="DL46" s="1003"/>
      <c r="DM46" s="957"/>
      <c r="DN46" s="66"/>
      <c r="DO46" s="66"/>
      <c r="DP46" s="66"/>
      <c r="DQ46" s="66"/>
      <c r="DR46" s="66"/>
      <c r="DS46" s="63"/>
      <c r="DT46" s="63"/>
      <c r="DU46" s="63"/>
    </row>
    <row r="47" spans="1:125" ht="12.95" customHeight="1">
      <c r="A47" s="61"/>
      <c r="B47" s="790" t="s">
        <v>244</v>
      </c>
      <c r="C47" s="1606"/>
      <c r="D47" s="1606"/>
      <c r="E47" s="1606"/>
      <c r="F47" s="1606"/>
      <c r="G47" s="1602"/>
      <c r="H47" s="1607"/>
      <c r="I47" s="1607"/>
      <c r="J47" s="1607"/>
      <c r="K47" s="1607"/>
      <c r="L47" s="1607"/>
      <c r="N47" s="1606"/>
      <c r="O47" s="1606"/>
      <c r="P47" s="1606"/>
      <c r="Q47" s="1606"/>
      <c r="R47" s="1602"/>
      <c r="S47" s="1607"/>
      <c r="T47" s="1607"/>
      <c r="U47" s="1607"/>
      <c r="V47" s="1607"/>
      <c r="W47" s="1607"/>
      <c r="Y47" s="1606"/>
      <c r="Z47" s="1606"/>
      <c r="AA47" s="1606"/>
      <c r="AB47" s="1606"/>
      <c r="AC47" s="1602"/>
      <c r="AD47" s="1607"/>
      <c r="AE47" s="1607"/>
      <c r="AF47" s="1607"/>
      <c r="AG47" s="1607"/>
      <c r="AH47" s="1607"/>
      <c r="AJ47" s="1606"/>
      <c r="AK47" s="1606"/>
      <c r="AL47" s="1606"/>
      <c r="AM47" s="1606"/>
      <c r="AN47" s="1602"/>
      <c r="AO47" s="1607"/>
      <c r="AP47" s="1607"/>
      <c r="AQ47" s="1607"/>
      <c r="AR47" s="1607"/>
      <c r="AS47" s="1607"/>
      <c r="AU47" s="1606"/>
      <c r="AV47" s="1606"/>
      <c r="AW47" s="1606"/>
      <c r="AX47" s="1606"/>
      <c r="AY47" s="1602"/>
      <c r="AZ47" s="1607"/>
      <c r="BA47" s="1607"/>
      <c r="BB47" s="1607"/>
      <c r="BC47" s="1607"/>
      <c r="BD47" s="1607"/>
      <c r="BF47" s="1003"/>
      <c r="BG47" s="1003"/>
      <c r="BH47" s="1003"/>
      <c r="BI47" s="1003"/>
      <c r="BJ47" s="957"/>
      <c r="BK47" s="66"/>
      <c r="BL47" s="66"/>
      <c r="BM47" s="66"/>
      <c r="BN47" s="66"/>
      <c r="BO47" s="66"/>
      <c r="BP47" s="63"/>
      <c r="BQ47" s="1003"/>
      <c r="BR47" s="1003"/>
      <c r="BS47" s="1003"/>
      <c r="BT47" s="1003"/>
      <c r="BU47" s="957"/>
      <c r="BV47" s="66"/>
      <c r="BW47" s="66"/>
      <c r="BX47" s="66"/>
      <c r="BY47" s="66"/>
      <c r="BZ47" s="66"/>
      <c r="CA47" s="63"/>
      <c r="CB47" s="1003"/>
      <c r="CC47" s="1003"/>
      <c r="CD47" s="1003"/>
      <c r="CE47" s="1003"/>
      <c r="CF47" s="957"/>
      <c r="CG47" s="66"/>
      <c r="CH47" s="66"/>
      <c r="CI47" s="66"/>
      <c r="CJ47" s="66"/>
      <c r="CK47" s="66"/>
      <c r="CL47" s="63"/>
      <c r="CM47" s="1003"/>
      <c r="CN47" s="1003"/>
      <c r="CO47" s="1003"/>
      <c r="CP47" s="1003"/>
      <c r="CQ47" s="957"/>
      <c r="CR47" s="66"/>
      <c r="CS47" s="66"/>
      <c r="CT47" s="66"/>
      <c r="CU47" s="66"/>
      <c r="CV47" s="66"/>
      <c r="CW47" s="63"/>
      <c r="CX47" s="1003"/>
      <c r="CY47" s="1003"/>
      <c r="CZ47" s="1003"/>
      <c r="DA47" s="1003"/>
      <c r="DB47" s="957"/>
      <c r="DC47" s="66"/>
      <c r="DD47" s="66"/>
      <c r="DE47" s="66"/>
      <c r="DF47" s="66"/>
      <c r="DG47" s="66"/>
      <c r="DH47" s="63"/>
      <c r="DI47" s="1003"/>
      <c r="DJ47" s="1003"/>
      <c r="DK47" s="1003"/>
      <c r="DL47" s="1003"/>
      <c r="DM47" s="957"/>
      <c r="DN47" s="66"/>
      <c r="DO47" s="66"/>
      <c r="DP47" s="66"/>
      <c r="DQ47" s="66"/>
      <c r="DR47" s="66"/>
      <c r="DS47" s="63"/>
      <c r="DT47" s="63"/>
      <c r="DU47" s="63"/>
    </row>
    <row r="48" spans="1:125" ht="12.95" customHeight="1">
      <c r="A48" s="61"/>
      <c r="B48" s="790" t="s">
        <v>868</v>
      </c>
      <c r="C48" s="1606"/>
      <c r="D48" s="1606"/>
      <c r="E48" s="1606"/>
      <c r="F48" s="1606"/>
      <c r="G48" s="1602"/>
      <c r="H48" s="1607"/>
      <c r="I48" s="1607"/>
      <c r="J48" s="1607"/>
      <c r="K48" s="1607"/>
      <c r="L48" s="1607"/>
      <c r="N48" s="1606"/>
      <c r="O48" s="1606"/>
      <c r="P48" s="1606"/>
      <c r="Q48" s="1606"/>
      <c r="R48" s="1602"/>
      <c r="S48" s="1607"/>
      <c r="T48" s="1607"/>
      <c r="U48" s="1607"/>
      <c r="V48" s="1607"/>
      <c r="W48" s="1607"/>
      <c r="Y48" s="1606"/>
      <c r="Z48" s="1606"/>
      <c r="AA48" s="1606"/>
      <c r="AB48" s="1606"/>
      <c r="AC48" s="1602"/>
      <c r="AD48" s="1607"/>
      <c r="AE48" s="1607"/>
      <c r="AF48" s="1607"/>
      <c r="AG48" s="1607"/>
      <c r="AH48" s="1607"/>
      <c r="AJ48" s="1606"/>
      <c r="AK48" s="1606"/>
      <c r="AL48" s="1606"/>
      <c r="AM48" s="1606"/>
      <c r="AN48" s="1602"/>
      <c r="AO48" s="1607"/>
      <c r="AP48" s="1607"/>
      <c r="AQ48" s="1607"/>
      <c r="AR48" s="1607"/>
      <c r="AS48" s="1607"/>
      <c r="AU48" s="1606"/>
      <c r="AV48" s="1606"/>
      <c r="AW48" s="1606"/>
      <c r="AX48" s="1606"/>
      <c r="AY48" s="1602"/>
      <c r="AZ48" s="1607"/>
      <c r="BA48" s="1607"/>
      <c r="BB48" s="1607"/>
      <c r="BC48" s="1607"/>
      <c r="BD48" s="1607"/>
      <c r="BF48" s="1003"/>
      <c r="BG48" s="1003"/>
      <c r="BH48" s="1003"/>
      <c r="BI48" s="1003"/>
      <c r="BJ48" s="957"/>
      <c r="BK48" s="66"/>
      <c r="BL48" s="66"/>
      <c r="BM48" s="66"/>
      <c r="BN48" s="66"/>
      <c r="BO48" s="66"/>
      <c r="BP48" s="63"/>
      <c r="BQ48" s="1003"/>
      <c r="BR48" s="1003"/>
      <c r="BS48" s="1003"/>
      <c r="BT48" s="1003"/>
      <c r="BU48" s="957"/>
      <c r="BV48" s="66"/>
      <c r="BW48" s="66"/>
      <c r="BX48" s="66"/>
      <c r="BY48" s="66"/>
      <c r="BZ48" s="66"/>
      <c r="CA48" s="63"/>
      <c r="CB48" s="1003"/>
      <c r="CC48" s="1003"/>
      <c r="CD48" s="1003"/>
      <c r="CE48" s="1003"/>
      <c r="CF48" s="957"/>
      <c r="CG48" s="66"/>
      <c r="CH48" s="66"/>
      <c r="CI48" s="66"/>
      <c r="CJ48" s="66"/>
      <c r="CK48" s="66"/>
      <c r="CL48" s="63"/>
      <c r="CM48" s="1003"/>
      <c r="CN48" s="1003"/>
      <c r="CO48" s="1003"/>
      <c r="CP48" s="1003"/>
      <c r="CQ48" s="957"/>
      <c r="CR48" s="66"/>
      <c r="CS48" s="66"/>
      <c r="CT48" s="66"/>
      <c r="CU48" s="66"/>
      <c r="CV48" s="66"/>
      <c r="CW48" s="63"/>
      <c r="CX48" s="1003"/>
      <c r="CY48" s="1003"/>
      <c r="CZ48" s="1003"/>
      <c r="DA48" s="1003"/>
      <c r="DB48" s="957"/>
      <c r="DC48" s="66"/>
      <c r="DD48" s="66"/>
      <c r="DE48" s="66"/>
      <c r="DF48" s="66"/>
      <c r="DG48" s="66"/>
      <c r="DH48" s="63"/>
      <c r="DI48" s="1003"/>
      <c r="DJ48" s="1003"/>
      <c r="DK48" s="1003"/>
      <c r="DL48" s="1003"/>
      <c r="DM48" s="957"/>
      <c r="DN48" s="66"/>
      <c r="DO48" s="66"/>
      <c r="DP48" s="66"/>
      <c r="DQ48" s="66"/>
      <c r="DR48" s="66"/>
      <c r="DS48" s="63"/>
      <c r="DT48" s="63"/>
      <c r="DU48" s="63"/>
    </row>
    <row r="49" spans="1:134" ht="12.95" customHeight="1">
      <c r="A49" s="61"/>
      <c r="B49" s="790" t="s">
        <v>852</v>
      </c>
      <c r="C49" s="1606"/>
      <c r="D49" s="1606"/>
      <c r="E49" s="1606"/>
      <c r="F49" s="1606"/>
      <c r="G49" s="1602"/>
      <c r="H49" s="1607"/>
      <c r="I49" s="1607"/>
      <c r="J49" s="1607"/>
      <c r="K49" s="1607"/>
      <c r="L49" s="1607"/>
      <c r="N49" s="1606"/>
      <c r="O49" s="1606"/>
      <c r="P49" s="1606"/>
      <c r="Q49" s="1606"/>
      <c r="R49" s="1602"/>
      <c r="S49" s="1607"/>
      <c r="T49" s="1607"/>
      <c r="U49" s="1607"/>
      <c r="V49" s="1607"/>
      <c r="W49" s="1607"/>
      <c r="Y49" s="1606"/>
      <c r="Z49" s="1606"/>
      <c r="AA49" s="1606"/>
      <c r="AB49" s="1606"/>
      <c r="AC49" s="1602"/>
      <c r="AD49" s="1607"/>
      <c r="AE49" s="1607"/>
      <c r="AF49" s="1607"/>
      <c r="AG49" s="1607"/>
      <c r="AH49" s="1607"/>
      <c r="AJ49" s="1606"/>
      <c r="AK49" s="1606"/>
      <c r="AL49" s="1606"/>
      <c r="AM49" s="1606"/>
      <c r="AN49" s="1602"/>
      <c r="AO49" s="1607"/>
      <c r="AP49" s="1607"/>
      <c r="AQ49" s="1607"/>
      <c r="AR49" s="1607"/>
      <c r="AS49" s="1607"/>
      <c r="AU49" s="1606"/>
      <c r="AV49" s="1606"/>
      <c r="AW49" s="1606"/>
      <c r="AX49" s="1606"/>
      <c r="AY49" s="1602"/>
      <c r="AZ49" s="1607"/>
      <c r="BA49" s="1607"/>
      <c r="BB49" s="1607"/>
      <c r="BC49" s="1607"/>
      <c r="BD49" s="1607"/>
      <c r="BF49" s="1003"/>
      <c r="BG49" s="1003"/>
      <c r="BH49" s="1003"/>
      <c r="BI49" s="1003"/>
      <c r="BJ49" s="957"/>
      <c r="BK49" s="66"/>
      <c r="BL49" s="66"/>
      <c r="BM49" s="66"/>
      <c r="BN49" s="66"/>
      <c r="BO49" s="66"/>
      <c r="BP49" s="63"/>
      <c r="BQ49" s="1003"/>
      <c r="BR49" s="1003"/>
      <c r="BS49" s="1003"/>
      <c r="BT49" s="1003"/>
      <c r="BU49" s="957"/>
      <c r="BV49" s="66"/>
      <c r="BW49" s="66"/>
      <c r="BX49" s="66"/>
      <c r="BY49" s="66"/>
      <c r="BZ49" s="66"/>
      <c r="CA49" s="63"/>
      <c r="CB49" s="1003"/>
      <c r="CC49" s="1003"/>
      <c r="CD49" s="1003"/>
      <c r="CE49" s="1003"/>
      <c r="CF49" s="957"/>
      <c r="CG49" s="66"/>
      <c r="CH49" s="66"/>
      <c r="CI49" s="66"/>
      <c r="CJ49" s="66"/>
      <c r="CK49" s="66"/>
      <c r="CL49" s="63"/>
      <c r="CM49" s="1003"/>
      <c r="CN49" s="1003"/>
      <c r="CO49" s="1003"/>
      <c r="CP49" s="1003"/>
      <c r="CQ49" s="957"/>
      <c r="CR49" s="66"/>
      <c r="CS49" s="66"/>
      <c r="CT49" s="66"/>
      <c r="CU49" s="66"/>
      <c r="CV49" s="66"/>
      <c r="CW49" s="63"/>
      <c r="CX49" s="1003"/>
      <c r="CY49" s="1003"/>
      <c r="CZ49" s="1003"/>
      <c r="DA49" s="1003"/>
      <c r="DB49" s="957"/>
      <c r="DC49" s="66"/>
      <c r="DD49" s="66"/>
      <c r="DE49" s="66"/>
      <c r="DF49" s="66"/>
      <c r="DG49" s="66"/>
      <c r="DH49" s="63"/>
      <c r="DI49" s="1003"/>
      <c r="DJ49" s="1003"/>
      <c r="DK49" s="1003"/>
      <c r="DL49" s="1003"/>
      <c r="DM49" s="957"/>
      <c r="DN49" s="66"/>
      <c r="DO49" s="66"/>
      <c r="DP49" s="66"/>
      <c r="DQ49" s="66"/>
      <c r="DR49" s="66"/>
      <c r="DS49" s="63"/>
      <c r="DT49" s="63"/>
      <c r="DU49" s="63"/>
    </row>
    <row r="50" spans="1:134" ht="12.95" customHeight="1">
      <c r="A50" s="61"/>
      <c r="B50" s="951" t="s">
        <v>554</v>
      </c>
      <c r="C50" s="1606"/>
      <c r="D50" s="1606"/>
      <c r="E50" s="1606"/>
      <c r="F50" s="1606"/>
      <c r="G50" s="1602"/>
      <c r="H50" s="1607"/>
      <c r="I50" s="1607"/>
      <c r="J50" s="1607"/>
      <c r="K50" s="1607"/>
      <c r="L50" s="1607"/>
      <c r="N50" s="1606"/>
      <c r="O50" s="1606"/>
      <c r="P50" s="1606"/>
      <c r="Q50" s="1606"/>
      <c r="R50" s="1602"/>
      <c r="S50" s="1607"/>
      <c r="T50" s="1607"/>
      <c r="U50" s="1607"/>
      <c r="V50" s="1607"/>
      <c r="W50" s="1607"/>
      <c r="Y50" s="1606"/>
      <c r="Z50" s="1606"/>
      <c r="AA50" s="1606"/>
      <c r="AB50" s="1606"/>
      <c r="AC50" s="1602"/>
      <c r="AD50" s="1607"/>
      <c r="AE50" s="1607"/>
      <c r="AF50" s="1607"/>
      <c r="AG50" s="1607"/>
      <c r="AH50" s="1607"/>
      <c r="AJ50" s="1606"/>
      <c r="AK50" s="1606"/>
      <c r="AL50" s="1606"/>
      <c r="AM50" s="1606"/>
      <c r="AN50" s="1602"/>
      <c r="AO50" s="1607"/>
      <c r="AP50" s="1607"/>
      <c r="AQ50" s="1607"/>
      <c r="AR50" s="1607"/>
      <c r="AS50" s="1607"/>
      <c r="AU50" s="1606"/>
      <c r="AV50" s="1606"/>
      <c r="AW50" s="1606"/>
      <c r="AX50" s="1606"/>
      <c r="AY50" s="1602"/>
      <c r="AZ50" s="1607"/>
      <c r="BA50" s="1607"/>
      <c r="BB50" s="1607"/>
      <c r="BC50" s="1607"/>
      <c r="BD50" s="1607"/>
      <c r="BF50" s="1003"/>
      <c r="BG50" s="1003"/>
      <c r="BH50" s="1003"/>
      <c r="BI50" s="1003"/>
      <c r="BJ50" s="957"/>
      <c r="BK50" s="66"/>
      <c r="BL50" s="66"/>
      <c r="BM50" s="66"/>
      <c r="BN50" s="66"/>
      <c r="BO50" s="66"/>
      <c r="BP50" s="63"/>
      <c r="BQ50" s="1003"/>
      <c r="BR50" s="1003"/>
      <c r="BS50" s="1003"/>
      <c r="BT50" s="1003"/>
      <c r="BU50" s="957"/>
      <c r="BV50" s="66"/>
      <c r="BW50" s="66"/>
      <c r="BX50" s="66"/>
      <c r="BY50" s="66"/>
      <c r="BZ50" s="66"/>
      <c r="CA50" s="63"/>
      <c r="CB50" s="1003"/>
      <c r="CC50" s="1003"/>
      <c r="CD50" s="1003"/>
      <c r="CE50" s="1003"/>
      <c r="CF50" s="957"/>
      <c r="CG50" s="66"/>
      <c r="CH50" s="66"/>
      <c r="CI50" s="66"/>
      <c r="CJ50" s="66"/>
      <c r="CK50" s="66"/>
      <c r="CL50" s="63"/>
      <c r="CM50" s="1003"/>
      <c r="CN50" s="1003"/>
      <c r="CO50" s="1003"/>
      <c r="CP50" s="1003"/>
      <c r="CQ50" s="957"/>
      <c r="CR50" s="66"/>
      <c r="CS50" s="66"/>
      <c r="CT50" s="66"/>
      <c r="CU50" s="66"/>
      <c r="CV50" s="66"/>
      <c r="CW50" s="63"/>
      <c r="CX50" s="1003"/>
      <c r="CY50" s="1003"/>
      <c r="CZ50" s="1003"/>
      <c r="DA50" s="1003"/>
      <c r="DB50" s="957"/>
      <c r="DC50" s="66"/>
      <c r="DD50" s="66"/>
      <c r="DE50" s="66"/>
      <c r="DF50" s="66"/>
      <c r="DG50" s="66"/>
      <c r="DH50" s="63"/>
      <c r="DI50" s="1003"/>
      <c r="DJ50" s="1003"/>
      <c r="DK50" s="1003"/>
      <c r="DL50" s="1003"/>
      <c r="DM50" s="957"/>
      <c r="DN50" s="66"/>
      <c r="DO50" s="66"/>
      <c r="DP50" s="66"/>
      <c r="DQ50" s="66"/>
      <c r="DR50" s="66"/>
      <c r="DS50" s="63"/>
      <c r="DT50" s="63"/>
      <c r="DU50" s="63"/>
    </row>
    <row r="51" spans="1:134" ht="12.95" customHeight="1">
      <c r="A51" s="61"/>
      <c r="B51" s="952" t="s">
        <v>237</v>
      </c>
      <c r="C51" s="1606"/>
      <c r="D51" s="1606"/>
      <c r="E51" s="1606"/>
      <c r="F51" s="1606"/>
      <c r="G51" s="1602"/>
      <c r="H51" s="1607"/>
      <c r="I51" s="1607"/>
      <c r="J51" s="1607"/>
      <c r="K51" s="1607"/>
      <c r="L51" s="1607"/>
      <c r="N51" s="1606"/>
      <c r="O51" s="1606"/>
      <c r="P51" s="1606"/>
      <c r="Q51" s="1606"/>
      <c r="R51" s="1602"/>
      <c r="S51" s="1607"/>
      <c r="T51" s="1607"/>
      <c r="U51" s="1607"/>
      <c r="V51" s="1607"/>
      <c r="W51" s="1607"/>
      <c r="Y51" s="1606"/>
      <c r="Z51" s="1606"/>
      <c r="AA51" s="1606"/>
      <c r="AB51" s="1606"/>
      <c r="AC51" s="1602"/>
      <c r="AD51" s="1607"/>
      <c r="AE51" s="1607"/>
      <c r="AF51" s="1607"/>
      <c r="AG51" s="1607"/>
      <c r="AH51" s="1607"/>
      <c r="AJ51" s="1606"/>
      <c r="AK51" s="1606"/>
      <c r="AL51" s="1606"/>
      <c r="AM51" s="1606"/>
      <c r="AN51" s="1602"/>
      <c r="AO51" s="1607"/>
      <c r="AP51" s="1607"/>
      <c r="AQ51" s="1607"/>
      <c r="AR51" s="1607"/>
      <c r="AS51" s="1607"/>
      <c r="AU51" s="1606"/>
      <c r="AV51" s="1606"/>
      <c r="AW51" s="1606"/>
      <c r="AX51" s="1606"/>
      <c r="AY51" s="1602"/>
      <c r="AZ51" s="1607"/>
      <c r="BA51" s="1607"/>
      <c r="BB51" s="1607"/>
      <c r="BC51" s="1607"/>
      <c r="BD51" s="1607"/>
      <c r="BF51" s="1003"/>
      <c r="BG51" s="1003"/>
      <c r="BH51" s="1003"/>
      <c r="BI51" s="1003"/>
      <c r="BJ51" s="957"/>
      <c r="BK51" s="66"/>
      <c r="BL51" s="66"/>
      <c r="BM51" s="66"/>
      <c r="BN51" s="66"/>
      <c r="BO51" s="66"/>
      <c r="BP51" s="63"/>
      <c r="BQ51" s="1003"/>
      <c r="BR51" s="1003"/>
      <c r="BS51" s="1003"/>
      <c r="BT51" s="1003"/>
      <c r="BU51" s="957"/>
      <c r="BV51" s="66"/>
      <c r="BW51" s="66"/>
      <c r="BX51" s="66"/>
      <c r="BY51" s="66"/>
      <c r="BZ51" s="66"/>
      <c r="CA51" s="63"/>
      <c r="CB51" s="1003"/>
      <c r="CC51" s="1003"/>
      <c r="CD51" s="1003"/>
      <c r="CE51" s="1003"/>
      <c r="CF51" s="957"/>
      <c r="CG51" s="66"/>
      <c r="CH51" s="66"/>
      <c r="CI51" s="66"/>
      <c r="CJ51" s="66"/>
      <c r="CK51" s="66"/>
      <c r="CL51" s="63"/>
      <c r="CM51" s="1003"/>
      <c r="CN51" s="1003"/>
      <c r="CO51" s="1003"/>
      <c r="CP51" s="1003"/>
      <c r="CQ51" s="957"/>
      <c r="CR51" s="66"/>
      <c r="CS51" s="66"/>
      <c r="CT51" s="66"/>
      <c r="CU51" s="66"/>
      <c r="CV51" s="66"/>
      <c r="CW51" s="63"/>
      <c r="CX51" s="1003"/>
      <c r="CY51" s="1003"/>
      <c r="CZ51" s="1003"/>
      <c r="DA51" s="1003"/>
      <c r="DB51" s="957"/>
      <c r="DC51" s="66"/>
      <c r="DD51" s="66"/>
      <c r="DE51" s="66"/>
      <c r="DF51" s="66"/>
      <c r="DG51" s="66"/>
      <c r="DH51" s="63"/>
      <c r="DI51" s="1003"/>
      <c r="DJ51" s="1003"/>
      <c r="DK51" s="1003"/>
      <c r="DL51" s="1003"/>
      <c r="DM51" s="957"/>
      <c r="DN51" s="66"/>
      <c r="DO51" s="66"/>
      <c r="DP51" s="66"/>
      <c r="DQ51" s="66"/>
      <c r="DR51" s="66"/>
      <c r="DS51" s="63"/>
      <c r="DT51" s="63"/>
      <c r="DU51" s="63"/>
    </row>
    <row r="52" spans="1:134" ht="12.95" customHeight="1">
      <c r="A52" s="61"/>
      <c r="B52" s="952" t="s">
        <v>238</v>
      </c>
      <c r="C52" s="1606"/>
      <c r="D52" s="1606"/>
      <c r="E52" s="1606"/>
      <c r="F52" s="1606"/>
      <c r="G52" s="1602"/>
      <c r="H52" s="1607"/>
      <c r="I52" s="1607"/>
      <c r="J52" s="1607"/>
      <c r="K52" s="1607"/>
      <c r="L52" s="1607"/>
      <c r="N52" s="1606"/>
      <c r="O52" s="1606"/>
      <c r="P52" s="1606"/>
      <c r="Q52" s="1606"/>
      <c r="R52" s="1602"/>
      <c r="S52" s="1607"/>
      <c r="T52" s="1607"/>
      <c r="U52" s="1607"/>
      <c r="V52" s="1607"/>
      <c r="W52" s="1607"/>
      <c r="Y52" s="1606"/>
      <c r="Z52" s="1606"/>
      <c r="AA52" s="1606"/>
      <c r="AB52" s="1606"/>
      <c r="AC52" s="1602"/>
      <c r="AD52" s="1607"/>
      <c r="AE52" s="1607"/>
      <c r="AF52" s="1607"/>
      <c r="AG52" s="1607"/>
      <c r="AH52" s="1607"/>
      <c r="AJ52" s="1606"/>
      <c r="AK52" s="1606"/>
      <c r="AL52" s="1606"/>
      <c r="AM52" s="1606"/>
      <c r="AN52" s="1602"/>
      <c r="AO52" s="1607"/>
      <c r="AP52" s="1607"/>
      <c r="AQ52" s="1607"/>
      <c r="AR52" s="1607"/>
      <c r="AS52" s="1607"/>
      <c r="AU52" s="1606"/>
      <c r="AV52" s="1606"/>
      <c r="AW52" s="1606"/>
      <c r="AX52" s="1606"/>
      <c r="AY52" s="1602"/>
      <c r="AZ52" s="1607"/>
      <c r="BA52" s="1607"/>
      <c r="BB52" s="1607"/>
      <c r="BC52" s="1607"/>
      <c r="BD52" s="1607"/>
      <c r="BF52" s="1003"/>
      <c r="BG52" s="1003"/>
      <c r="BH52" s="1003"/>
      <c r="BI52" s="1003"/>
      <c r="BJ52" s="957"/>
      <c r="BK52" s="66"/>
      <c r="BL52" s="66"/>
      <c r="BM52" s="66"/>
      <c r="BN52" s="66"/>
      <c r="BO52" s="66"/>
      <c r="BP52" s="63"/>
      <c r="BQ52" s="1003"/>
      <c r="BR52" s="1003"/>
      <c r="BS52" s="1003"/>
      <c r="BT52" s="1003"/>
      <c r="BU52" s="957"/>
      <c r="BV52" s="66"/>
      <c r="BW52" s="66"/>
      <c r="BX52" s="66"/>
      <c r="BY52" s="66"/>
      <c r="BZ52" s="66"/>
      <c r="CA52" s="63"/>
      <c r="CB52" s="1003"/>
      <c r="CC52" s="1003"/>
      <c r="CD52" s="1003"/>
      <c r="CE52" s="1003"/>
      <c r="CF52" s="957"/>
      <c r="CG52" s="66"/>
      <c r="CH52" s="66"/>
      <c r="CI52" s="66"/>
      <c r="CJ52" s="66"/>
      <c r="CK52" s="66"/>
      <c r="CL52" s="63"/>
      <c r="CM52" s="1003"/>
      <c r="CN52" s="1003"/>
      <c r="CO52" s="1003"/>
      <c r="CP52" s="1003"/>
      <c r="CQ52" s="957"/>
      <c r="CR52" s="66"/>
      <c r="CS52" s="66"/>
      <c r="CT52" s="66"/>
      <c r="CU52" s="66"/>
      <c r="CV52" s="66"/>
      <c r="CW52" s="63"/>
      <c r="CX52" s="1003"/>
      <c r="CY52" s="1003"/>
      <c r="CZ52" s="1003"/>
      <c r="DA52" s="1003"/>
      <c r="DB52" s="957"/>
      <c r="DC52" s="66"/>
      <c r="DD52" s="66"/>
      <c r="DE52" s="66"/>
      <c r="DF52" s="66"/>
      <c r="DG52" s="66"/>
      <c r="DH52" s="63"/>
      <c r="DI52" s="1003"/>
      <c r="DJ52" s="1003"/>
      <c r="DK52" s="1003"/>
      <c r="DL52" s="1003"/>
      <c r="DM52" s="957"/>
      <c r="DN52" s="66"/>
      <c r="DO52" s="66"/>
      <c r="DP52" s="66"/>
      <c r="DQ52" s="66"/>
      <c r="DR52" s="66"/>
      <c r="DS52" s="63"/>
      <c r="DT52" s="63"/>
      <c r="DU52" s="63"/>
    </row>
    <row r="53" spans="1:134" ht="12.95" customHeight="1">
      <c r="A53" s="61"/>
      <c r="B53" s="952" t="s">
        <v>239</v>
      </c>
      <c r="C53" s="1606"/>
      <c r="D53" s="1606"/>
      <c r="E53" s="1606"/>
      <c r="F53" s="1606"/>
      <c r="G53" s="1602"/>
      <c r="H53" s="1607"/>
      <c r="I53" s="1607"/>
      <c r="J53" s="1607"/>
      <c r="K53" s="1607"/>
      <c r="L53" s="1607"/>
      <c r="N53" s="1606"/>
      <c r="O53" s="1606"/>
      <c r="P53" s="1606"/>
      <c r="Q53" s="1606"/>
      <c r="R53" s="1602"/>
      <c r="S53" s="1607"/>
      <c r="T53" s="1607"/>
      <c r="U53" s="1607"/>
      <c r="V53" s="1607"/>
      <c r="W53" s="1607"/>
      <c r="Y53" s="1606"/>
      <c r="Z53" s="1606"/>
      <c r="AA53" s="1606"/>
      <c r="AB53" s="1606"/>
      <c r="AC53" s="1602"/>
      <c r="AD53" s="1607"/>
      <c r="AE53" s="1607"/>
      <c r="AF53" s="1607"/>
      <c r="AG53" s="1607"/>
      <c r="AH53" s="1607"/>
      <c r="AJ53" s="1606"/>
      <c r="AK53" s="1606"/>
      <c r="AL53" s="1606"/>
      <c r="AM53" s="1606"/>
      <c r="AN53" s="1602"/>
      <c r="AO53" s="1607"/>
      <c r="AP53" s="1607"/>
      <c r="AQ53" s="1607"/>
      <c r="AR53" s="1607"/>
      <c r="AS53" s="1607"/>
      <c r="AU53" s="1606"/>
      <c r="AV53" s="1606"/>
      <c r="AW53" s="1606"/>
      <c r="AX53" s="1606"/>
      <c r="AY53" s="1602"/>
      <c r="AZ53" s="1607"/>
      <c r="BA53" s="1607"/>
      <c r="BB53" s="1607"/>
      <c r="BC53" s="1607"/>
      <c r="BD53" s="1607"/>
      <c r="BF53" s="1003"/>
      <c r="BG53" s="1003"/>
      <c r="BH53" s="1003"/>
      <c r="BI53" s="1003"/>
      <c r="BJ53" s="957"/>
      <c r="BK53" s="66"/>
      <c r="BL53" s="66"/>
      <c r="BM53" s="66"/>
      <c r="BN53" s="66"/>
      <c r="BO53" s="66"/>
      <c r="BP53" s="63"/>
      <c r="BQ53" s="1003"/>
      <c r="BR53" s="1003"/>
      <c r="BS53" s="1003"/>
      <c r="BT53" s="1003"/>
      <c r="BU53" s="957"/>
      <c r="BV53" s="66"/>
      <c r="BW53" s="66"/>
      <c r="BX53" s="66"/>
      <c r="BY53" s="66"/>
      <c r="BZ53" s="66"/>
      <c r="CA53" s="63"/>
      <c r="CB53" s="1003"/>
      <c r="CC53" s="1003"/>
      <c r="CD53" s="1003"/>
      <c r="CE53" s="1003"/>
      <c r="CF53" s="957"/>
      <c r="CG53" s="66"/>
      <c r="CH53" s="66"/>
      <c r="CI53" s="66"/>
      <c r="CJ53" s="66"/>
      <c r="CK53" s="66"/>
      <c r="CL53" s="63"/>
      <c r="CM53" s="1003"/>
      <c r="CN53" s="1003"/>
      <c r="CO53" s="1003"/>
      <c r="CP53" s="1003"/>
      <c r="CQ53" s="957"/>
      <c r="CR53" s="66"/>
      <c r="CS53" s="66"/>
      <c r="CT53" s="66"/>
      <c r="CU53" s="66"/>
      <c r="CV53" s="66"/>
      <c r="CW53" s="63"/>
      <c r="CX53" s="1003"/>
      <c r="CY53" s="1003"/>
      <c r="CZ53" s="1003"/>
      <c r="DA53" s="1003"/>
      <c r="DB53" s="957"/>
      <c r="DC53" s="66"/>
      <c r="DD53" s="66"/>
      <c r="DE53" s="66"/>
      <c r="DF53" s="66"/>
      <c r="DG53" s="66"/>
      <c r="DH53" s="63"/>
      <c r="DI53" s="1003"/>
      <c r="DJ53" s="1003"/>
      <c r="DK53" s="1003"/>
      <c r="DL53" s="1003"/>
      <c r="DM53" s="957"/>
      <c r="DN53" s="66"/>
      <c r="DO53" s="66"/>
      <c r="DP53" s="66"/>
      <c r="DQ53" s="66"/>
      <c r="DR53" s="66"/>
      <c r="DS53" s="63"/>
      <c r="DT53" s="63"/>
      <c r="DU53" s="63"/>
    </row>
    <row r="54" spans="1:134" ht="12.95" customHeight="1">
      <c r="A54" s="61"/>
      <c r="B54" s="952" t="s">
        <v>240</v>
      </c>
      <c r="C54" s="1606"/>
      <c r="D54" s="1606"/>
      <c r="E54" s="1606"/>
      <c r="F54" s="1606"/>
      <c r="G54" s="1602"/>
      <c r="H54" s="1607"/>
      <c r="I54" s="1607"/>
      <c r="J54" s="1607"/>
      <c r="K54" s="1607"/>
      <c r="L54" s="1607"/>
      <c r="N54" s="1606"/>
      <c r="O54" s="1606"/>
      <c r="P54" s="1606"/>
      <c r="Q54" s="1606"/>
      <c r="R54" s="1602"/>
      <c r="S54" s="1607"/>
      <c r="T54" s="1607"/>
      <c r="U54" s="1607"/>
      <c r="V54" s="1607"/>
      <c r="W54" s="1607"/>
      <c r="Y54" s="1606"/>
      <c r="Z54" s="1606"/>
      <c r="AA54" s="1606"/>
      <c r="AB54" s="1606"/>
      <c r="AC54" s="1602"/>
      <c r="AD54" s="1607"/>
      <c r="AE54" s="1607"/>
      <c r="AF54" s="1607"/>
      <c r="AG54" s="1607"/>
      <c r="AH54" s="1607"/>
      <c r="AJ54" s="1606"/>
      <c r="AK54" s="1606"/>
      <c r="AL54" s="1606"/>
      <c r="AM54" s="1606"/>
      <c r="AN54" s="1602"/>
      <c r="AO54" s="1607"/>
      <c r="AP54" s="1607"/>
      <c r="AQ54" s="1607"/>
      <c r="AR54" s="1607"/>
      <c r="AS54" s="1607"/>
      <c r="AU54" s="1606"/>
      <c r="AV54" s="1606"/>
      <c r="AW54" s="1606"/>
      <c r="AX54" s="1606"/>
      <c r="AY54" s="1602"/>
      <c r="AZ54" s="1607"/>
      <c r="BA54" s="1607"/>
      <c r="BB54" s="1607"/>
      <c r="BC54" s="1607"/>
      <c r="BD54" s="1607"/>
      <c r="BF54" s="1003"/>
      <c r="BG54" s="1003"/>
      <c r="BH54" s="1003"/>
      <c r="BI54" s="1003"/>
      <c r="BJ54" s="957"/>
      <c r="BK54" s="66"/>
      <c r="BL54" s="66"/>
      <c r="BM54" s="66"/>
      <c r="BN54" s="66"/>
      <c r="BO54" s="66"/>
      <c r="BP54" s="63"/>
      <c r="BQ54" s="1003"/>
      <c r="BR54" s="1003"/>
      <c r="BS54" s="1003"/>
      <c r="BT54" s="1003"/>
      <c r="BU54" s="957"/>
      <c r="BV54" s="66"/>
      <c r="BW54" s="66"/>
      <c r="BX54" s="66"/>
      <c r="BY54" s="66"/>
      <c r="BZ54" s="66"/>
      <c r="CA54" s="63"/>
      <c r="CB54" s="1003"/>
      <c r="CC54" s="1003"/>
      <c r="CD54" s="1003"/>
      <c r="CE54" s="1003"/>
      <c r="CF54" s="957"/>
      <c r="CG54" s="66"/>
      <c r="CH54" s="66"/>
      <c r="CI54" s="66"/>
      <c r="CJ54" s="66"/>
      <c r="CK54" s="66"/>
      <c r="CL54" s="63"/>
      <c r="CM54" s="1003"/>
      <c r="CN54" s="1003"/>
      <c r="CO54" s="1003"/>
      <c r="CP54" s="1003"/>
      <c r="CQ54" s="957"/>
      <c r="CR54" s="66"/>
      <c r="CS54" s="66"/>
      <c r="CT54" s="66"/>
      <c r="CU54" s="66"/>
      <c r="CV54" s="66"/>
      <c r="CW54" s="63"/>
      <c r="CX54" s="1003"/>
      <c r="CY54" s="1003"/>
      <c r="CZ54" s="1003"/>
      <c r="DA54" s="1003"/>
      <c r="DB54" s="957"/>
      <c r="DC54" s="66"/>
      <c r="DD54" s="66"/>
      <c r="DE54" s="66"/>
      <c r="DF54" s="66"/>
      <c r="DG54" s="66"/>
      <c r="DH54" s="63"/>
      <c r="DI54" s="1003"/>
      <c r="DJ54" s="1003"/>
      <c r="DK54" s="1003"/>
      <c r="DL54" s="1003"/>
      <c r="DM54" s="957"/>
      <c r="DN54" s="66"/>
      <c r="DO54" s="66"/>
      <c r="DP54" s="66"/>
      <c r="DQ54" s="66"/>
      <c r="DR54" s="66"/>
      <c r="DS54" s="63"/>
      <c r="DT54" s="63"/>
      <c r="DU54" s="63"/>
    </row>
    <row r="55" spans="1:134" ht="12.95" customHeight="1" thickBot="1">
      <c r="A55" s="61"/>
      <c r="B55" s="952" t="s">
        <v>241</v>
      </c>
      <c r="C55" s="1606"/>
      <c r="D55" s="1606"/>
      <c r="E55" s="1606"/>
      <c r="F55" s="1606"/>
      <c r="G55" s="1602"/>
      <c r="H55" s="1607"/>
      <c r="I55" s="1607"/>
      <c r="J55" s="1607"/>
      <c r="K55" s="1607"/>
      <c r="L55" s="1607"/>
      <c r="N55" s="1606"/>
      <c r="O55" s="1606"/>
      <c r="P55" s="1606"/>
      <c r="Q55" s="1606"/>
      <c r="R55" s="1602"/>
      <c r="S55" s="1607"/>
      <c r="T55" s="1607"/>
      <c r="U55" s="1607"/>
      <c r="V55" s="1607"/>
      <c r="W55" s="1607"/>
      <c r="Y55" s="1606"/>
      <c r="Z55" s="1606"/>
      <c r="AA55" s="1606"/>
      <c r="AB55" s="1606"/>
      <c r="AC55" s="1602"/>
      <c r="AD55" s="1607"/>
      <c r="AE55" s="1607"/>
      <c r="AF55" s="1607"/>
      <c r="AG55" s="1607"/>
      <c r="AH55" s="1607"/>
      <c r="AJ55" s="1606"/>
      <c r="AK55" s="1606"/>
      <c r="AL55" s="1606"/>
      <c r="AM55" s="1606"/>
      <c r="AN55" s="1602"/>
      <c r="AO55" s="1607"/>
      <c r="AP55" s="1607"/>
      <c r="AQ55" s="1607"/>
      <c r="AR55" s="1607"/>
      <c r="AS55" s="1607"/>
      <c r="AU55" s="1606"/>
      <c r="AV55" s="1606"/>
      <c r="AW55" s="1606"/>
      <c r="AX55" s="1606"/>
      <c r="AY55" s="1602"/>
      <c r="AZ55" s="1607"/>
      <c r="BA55" s="1607"/>
      <c r="BB55" s="1607"/>
      <c r="BC55" s="1607"/>
      <c r="BD55" s="1607"/>
      <c r="BF55" s="1003"/>
      <c r="BG55" s="1003"/>
      <c r="BH55" s="1003"/>
      <c r="BI55" s="1003"/>
      <c r="BJ55" s="957"/>
      <c r="BK55" s="66"/>
      <c r="BL55" s="66"/>
      <c r="BM55" s="66"/>
      <c r="BN55" s="66"/>
      <c r="BO55" s="66"/>
      <c r="BP55" s="63"/>
      <c r="BQ55" s="1003"/>
      <c r="BR55" s="1003"/>
      <c r="BS55" s="1003"/>
      <c r="BT55" s="1003"/>
      <c r="BU55" s="957"/>
      <c r="BV55" s="66"/>
      <c r="BW55" s="66"/>
      <c r="BX55" s="66"/>
      <c r="BY55" s="66"/>
      <c r="BZ55" s="66"/>
      <c r="CA55" s="63"/>
      <c r="CB55" s="1003"/>
      <c r="CC55" s="1003"/>
      <c r="CD55" s="1003"/>
      <c r="CE55" s="1003"/>
      <c r="CF55" s="957"/>
      <c r="CG55" s="66"/>
      <c r="CH55" s="66"/>
      <c r="CI55" s="66"/>
      <c r="CJ55" s="66"/>
      <c r="CK55" s="66"/>
      <c r="CL55" s="63"/>
      <c r="CM55" s="1003"/>
      <c r="CN55" s="1003"/>
      <c r="CO55" s="1003"/>
      <c r="CP55" s="1003"/>
      <c r="CQ55" s="957"/>
      <c r="CR55" s="66"/>
      <c r="CS55" s="66"/>
      <c r="CT55" s="66"/>
      <c r="CU55" s="66"/>
      <c r="CV55" s="66"/>
      <c r="CW55" s="63"/>
      <c r="CX55" s="1003"/>
      <c r="CY55" s="1003"/>
      <c r="CZ55" s="1003"/>
      <c r="DA55" s="1003"/>
      <c r="DB55" s="957"/>
      <c r="DC55" s="66"/>
      <c r="DD55" s="66"/>
      <c r="DE55" s="66"/>
      <c r="DF55" s="66"/>
      <c r="DG55" s="66"/>
      <c r="DH55" s="63"/>
      <c r="DI55" s="1003"/>
      <c r="DJ55" s="1003"/>
      <c r="DK55" s="1003"/>
      <c r="DL55" s="1003"/>
      <c r="DM55" s="957"/>
      <c r="DN55" s="66"/>
      <c r="DO55" s="66"/>
      <c r="DP55" s="66"/>
      <c r="DQ55" s="66"/>
      <c r="DR55" s="66"/>
      <c r="DS55" s="63"/>
      <c r="DT55" s="63"/>
      <c r="DU55" s="63"/>
    </row>
    <row r="56" spans="1:134" s="72" customFormat="1" ht="12.95" customHeight="1" thickBot="1">
      <c r="A56" s="71"/>
      <c r="B56" s="953" t="s">
        <v>117</v>
      </c>
      <c r="C56" s="1604"/>
      <c r="D56" s="1604"/>
      <c r="E56" s="1604"/>
      <c r="F56" s="1604"/>
      <c r="G56" s="1604"/>
      <c r="H56" s="1604"/>
      <c r="I56" s="1604"/>
      <c r="J56" s="1604"/>
      <c r="K56" s="1604"/>
      <c r="L56" s="1605"/>
      <c r="N56" s="1604"/>
      <c r="O56" s="1604"/>
      <c r="P56" s="1604"/>
      <c r="Q56" s="1604"/>
      <c r="R56" s="1604"/>
      <c r="S56" s="1604"/>
      <c r="T56" s="1604"/>
      <c r="U56" s="1604"/>
      <c r="V56" s="1604"/>
      <c r="W56" s="1605"/>
      <c r="Y56" s="1604"/>
      <c r="Z56" s="1604"/>
      <c r="AA56" s="1604"/>
      <c r="AB56" s="1604"/>
      <c r="AC56" s="1604"/>
      <c r="AD56" s="1604"/>
      <c r="AE56" s="1604"/>
      <c r="AF56" s="1604"/>
      <c r="AG56" s="1604"/>
      <c r="AH56" s="1605"/>
      <c r="AJ56" s="1604"/>
      <c r="AK56" s="1604"/>
      <c r="AL56" s="1604"/>
      <c r="AM56" s="1604"/>
      <c r="AN56" s="1604"/>
      <c r="AO56" s="1604"/>
      <c r="AP56" s="1604"/>
      <c r="AQ56" s="1604"/>
      <c r="AR56" s="1604"/>
      <c r="AS56" s="1605"/>
      <c r="AU56" s="1604"/>
      <c r="AV56" s="1604"/>
      <c r="AW56" s="1604"/>
      <c r="AX56" s="1604"/>
      <c r="AY56" s="1604"/>
      <c r="AZ56" s="1604"/>
      <c r="BA56" s="1604"/>
      <c r="BB56" s="1604"/>
      <c r="BC56" s="1604"/>
      <c r="BD56" s="1605"/>
      <c r="BE56" s="1004"/>
      <c r="BF56" s="75"/>
      <c r="BG56" s="75"/>
      <c r="BH56" s="75"/>
      <c r="BI56" s="75"/>
      <c r="BJ56" s="75"/>
      <c r="BK56" s="75"/>
      <c r="BL56" s="75"/>
      <c r="BM56" s="75"/>
      <c r="BN56" s="75"/>
      <c r="BO56" s="75"/>
      <c r="BP56" s="1002"/>
      <c r="BQ56" s="75"/>
      <c r="BR56" s="75"/>
      <c r="BS56" s="75"/>
      <c r="BT56" s="75"/>
      <c r="BU56" s="75"/>
      <c r="BV56" s="75"/>
      <c r="BW56" s="75"/>
      <c r="BX56" s="75"/>
      <c r="BY56" s="75"/>
      <c r="BZ56" s="75"/>
      <c r="CA56" s="1002"/>
      <c r="CB56" s="75"/>
      <c r="CC56" s="75"/>
      <c r="CD56" s="75"/>
      <c r="CE56" s="75"/>
      <c r="CF56" s="75"/>
      <c r="CG56" s="75"/>
      <c r="CH56" s="75"/>
      <c r="CI56" s="75"/>
      <c r="CJ56" s="75"/>
      <c r="CK56" s="75"/>
      <c r="CL56" s="1002"/>
      <c r="CM56" s="75"/>
      <c r="CN56" s="75"/>
      <c r="CO56" s="75"/>
      <c r="CP56" s="75"/>
      <c r="CQ56" s="75"/>
      <c r="CR56" s="75"/>
      <c r="CS56" s="75"/>
      <c r="CT56" s="75"/>
      <c r="CU56" s="75"/>
      <c r="CV56" s="75"/>
      <c r="CW56" s="1002"/>
      <c r="CX56" s="75"/>
      <c r="CY56" s="75"/>
      <c r="CZ56" s="75"/>
      <c r="DA56" s="75"/>
      <c r="DB56" s="75"/>
      <c r="DC56" s="75"/>
      <c r="DD56" s="75"/>
      <c r="DE56" s="75"/>
      <c r="DF56" s="75"/>
      <c r="DG56" s="75"/>
      <c r="DH56" s="1002"/>
      <c r="DI56" s="75"/>
      <c r="DJ56" s="75"/>
      <c r="DK56" s="75"/>
      <c r="DL56" s="75"/>
      <c r="DM56" s="75"/>
      <c r="DN56" s="75"/>
      <c r="DO56" s="75"/>
      <c r="DP56" s="75"/>
      <c r="DQ56" s="75"/>
      <c r="DR56" s="75"/>
      <c r="DS56" s="1002"/>
      <c r="DT56" s="1002"/>
      <c r="DU56" s="1002"/>
    </row>
    <row r="57" spans="1:134" ht="12.75" customHeight="1">
      <c r="B57" s="73" t="s">
        <v>867</v>
      </c>
      <c r="C57" s="31"/>
      <c r="D57" s="31"/>
      <c r="E57" s="31"/>
      <c r="F57" s="31"/>
      <c r="G57" s="31"/>
      <c r="H57" s="31"/>
      <c r="I57" s="31"/>
      <c r="J57" s="31"/>
      <c r="K57" s="31"/>
      <c r="L57" s="960"/>
      <c r="M57" s="31"/>
      <c r="N57" s="31"/>
      <c r="O57" s="31"/>
      <c r="P57" s="31"/>
      <c r="Q57" s="31"/>
      <c r="R57" s="31"/>
      <c r="S57" s="31"/>
      <c r="T57" s="31"/>
      <c r="U57" s="31"/>
      <c r="V57" s="31"/>
      <c r="W57" s="31"/>
      <c r="X57" s="41"/>
      <c r="Y57" s="31"/>
      <c r="Z57" s="31"/>
      <c r="AA57" s="31"/>
      <c r="AB57" s="31"/>
      <c r="AC57" s="31"/>
      <c r="AD57" s="31"/>
      <c r="AE57" s="31"/>
      <c r="AF57" s="31"/>
      <c r="AG57" s="31"/>
      <c r="AH57" s="960"/>
      <c r="AI57" s="31"/>
      <c r="AJ57" s="31"/>
      <c r="AK57" s="31"/>
      <c r="AL57" s="31"/>
      <c r="AM57" s="31"/>
      <c r="AN57" s="31"/>
      <c r="AO57" s="31"/>
      <c r="AP57" s="31"/>
      <c r="AQ57" s="31"/>
      <c r="AR57" s="31"/>
      <c r="AS57" s="31"/>
      <c r="AT57" s="41"/>
      <c r="AV57" s="31"/>
      <c r="AW57" s="31"/>
      <c r="AX57" s="31"/>
      <c r="AY57" s="31"/>
      <c r="AZ57" s="31"/>
      <c r="BA57" s="31"/>
      <c r="BB57" s="31"/>
      <c r="BC57" s="31"/>
      <c r="BD57" s="31"/>
      <c r="BE57" s="41"/>
      <c r="BF57" s="31"/>
      <c r="BG57" s="31"/>
      <c r="BH57" s="31"/>
      <c r="BI57" s="31"/>
      <c r="BJ57" s="31"/>
      <c r="BK57" s="31"/>
      <c r="BL57" s="31"/>
      <c r="BM57" s="31"/>
      <c r="BN57" s="31"/>
      <c r="BO57" s="31"/>
      <c r="BP57" s="31"/>
      <c r="BQ57" s="41"/>
      <c r="BR57" s="31"/>
      <c r="BS57" s="31"/>
      <c r="BT57" s="31"/>
      <c r="BU57" s="31"/>
      <c r="BV57" s="31"/>
      <c r="BW57" s="31"/>
      <c r="BX57" s="31"/>
      <c r="BY57" s="31"/>
      <c r="BZ57" s="31"/>
      <c r="CA57" s="41"/>
      <c r="CB57" s="31"/>
      <c r="CC57" s="31"/>
      <c r="CD57" s="31"/>
      <c r="CE57" s="31"/>
      <c r="CF57" s="31"/>
      <c r="CG57" s="31"/>
      <c r="CH57" s="31"/>
      <c r="CI57" s="31"/>
      <c r="CJ57" s="31"/>
      <c r="CK57" s="31"/>
      <c r="CL57" s="31"/>
      <c r="CM57" s="41"/>
      <c r="CO57" s="31"/>
      <c r="CP57" s="31"/>
      <c r="CQ57" s="31"/>
      <c r="CR57" s="31"/>
      <c r="CS57" s="31"/>
      <c r="CT57" s="31"/>
      <c r="CU57" s="31"/>
      <c r="CV57" s="31"/>
      <c r="CW57" s="31"/>
      <c r="CX57" s="41"/>
      <c r="CY57" s="31"/>
      <c r="CZ57" s="31"/>
      <c r="DA57" s="31"/>
      <c r="DB57" s="31"/>
      <c r="DC57" s="31"/>
      <c r="DD57" s="31"/>
      <c r="DE57" s="31"/>
      <c r="DF57" s="31"/>
      <c r="DG57" s="31"/>
      <c r="DH57" s="31"/>
      <c r="DI57" s="41"/>
      <c r="DJ57" s="31"/>
      <c r="DK57" s="31"/>
      <c r="DL57" s="31"/>
      <c r="DM57" s="31"/>
      <c r="DN57" s="31"/>
      <c r="DO57" s="31"/>
      <c r="DP57" s="31"/>
      <c r="DQ57" s="31"/>
      <c r="DR57" s="31"/>
      <c r="DS57" s="31"/>
      <c r="DT57" s="31"/>
      <c r="DU57" s="41"/>
      <c r="DW57" s="31"/>
      <c r="DX57" s="31"/>
      <c r="DY57" s="31"/>
      <c r="DZ57" s="31"/>
      <c r="EA57" s="31"/>
      <c r="EB57" s="31"/>
      <c r="EC57" s="31"/>
      <c r="ED57" s="31"/>
    </row>
    <row r="58" spans="1:134">
      <c r="B58" s="76"/>
      <c r="L58" s="76"/>
      <c r="X58" s="63"/>
      <c r="Y58" s="40"/>
      <c r="Z58" s="40"/>
      <c r="AA58" s="40"/>
      <c r="AB58" s="40"/>
      <c r="AC58" s="40"/>
      <c r="AD58" s="40"/>
      <c r="AE58" s="40"/>
      <c r="AF58" s="40"/>
      <c r="AG58" s="40"/>
      <c r="AH58" s="76"/>
      <c r="AT58" s="63"/>
      <c r="AV58" s="40"/>
      <c r="AW58" s="40"/>
      <c r="AX58" s="40"/>
      <c r="AY58" s="40"/>
      <c r="AZ58" s="40"/>
      <c r="BA58" s="40"/>
      <c r="BB58" s="40"/>
      <c r="BC58" s="40"/>
      <c r="BD58" s="40"/>
      <c r="BE58" s="76"/>
      <c r="BQ58" s="63"/>
      <c r="BR58" s="40"/>
      <c r="BS58" s="40"/>
      <c r="BT58" s="40"/>
      <c r="BU58" s="40"/>
      <c r="BV58" s="40"/>
      <c r="BW58" s="40"/>
      <c r="BX58" s="40"/>
      <c r="BY58" s="40"/>
      <c r="BZ58" s="40"/>
      <c r="CA58" s="76"/>
      <c r="CM58" s="63"/>
      <c r="CO58" s="40"/>
      <c r="CP58" s="40"/>
      <c r="CQ58" s="40"/>
      <c r="CR58" s="40"/>
      <c r="CS58" s="40"/>
      <c r="CT58" s="40"/>
      <c r="CU58" s="40"/>
      <c r="CV58" s="40"/>
      <c r="CW58" s="40"/>
      <c r="CX58" s="76"/>
      <c r="DI58" s="41"/>
      <c r="DU58" s="63"/>
      <c r="DW58" s="40"/>
      <c r="DX58" s="40"/>
      <c r="DY58" s="40"/>
      <c r="DZ58" s="40"/>
      <c r="EA58" s="40"/>
      <c r="EB58" s="40"/>
      <c r="EC58" s="40"/>
      <c r="ED58" s="40"/>
    </row>
    <row r="59" spans="1:134">
      <c r="B59" s="76"/>
      <c r="L59" s="76"/>
      <c r="X59" s="63"/>
      <c r="Y59" s="40"/>
      <c r="Z59" s="40"/>
      <c r="AA59" s="40"/>
      <c r="AB59" s="40"/>
      <c r="AC59" s="40"/>
      <c r="AD59" s="40"/>
      <c r="AE59" s="40"/>
      <c r="AF59" s="40"/>
      <c r="AG59" s="40"/>
      <c r="AH59" s="76"/>
      <c r="AT59" s="63"/>
      <c r="AV59" s="40"/>
      <c r="AW59" s="40"/>
      <c r="AX59" s="40"/>
      <c r="AY59" s="40"/>
      <c r="AZ59" s="40"/>
      <c r="BA59" s="40"/>
      <c r="BB59" s="40"/>
      <c r="BC59" s="40"/>
      <c r="BD59" s="40"/>
      <c r="BE59" s="76"/>
      <c r="BQ59" s="63"/>
      <c r="BR59" s="40"/>
      <c r="BS59" s="40"/>
      <c r="BT59" s="40"/>
      <c r="BU59" s="40"/>
      <c r="BV59" s="40"/>
      <c r="BW59" s="40"/>
      <c r="BX59" s="40"/>
      <c r="BY59" s="40"/>
      <c r="BZ59" s="40"/>
      <c r="CA59" s="76"/>
      <c r="CM59" s="63"/>
      <c r="CO59" s="40"/>
      <c r="CP59" s="40"/>
      <c r="CQ59" s="40"/>
      <c r="CR59" s="40"/>
      <c r="CS59" s="40"/>
      <c r="CT59" s="40"/>
      <c r="CU59" s="40"/>
      <c r="CV59" s="40"/>
      <c r="CW59" s="40"/>
      <c r="CX59" s="76"/>
      <c r="DI59" s="41"/>
      <c r="DU59" s="63"/>
      <c r="DW59" s="40"/>
      <c r="DX59" s="40"/>
      <c r="DY59" s="40"/>
      <c r="DZ59" s="40"/>
      <c r="EA59" s="40"/>
      <c r="EB59" s="40"/>
      <c r="EC59" s="40"/>
      <c r="ED59" s="40"/>
    </row>
    <row r="60" spans="1:134">
      <c r="B60" s="76"/>
      <c r="L60" s="76"/>
      <c r="X60" s="63"/>
      <c r="Y60" s="40"/>
      <c r="Z60" s="40"/>
      <c r="AA60" s="40"/>
      <c r="AB60" s="40"/>
      <c r="AC60" s="40"/>
      <c r="AD60" s="40"/>
      <c r="AE60" s="40"/>
      <c r="AF60" s="40"/>
      <c r="AG60" s="40"/>
      <c r="AH60" s="76"/>
      <c r="AT60" s="63"/>
      <c r="AV60" s="40"/>
      <c r="AW60" s="40"/>
      <c r="AX60" s="40"/>
      <c r="AY60" s="40"/>
      <c r="AZ60" s="40"/>
      <c r="BA60" s="40"/>
      <c r="BB60" s="40"/>
      <c r="BC60" s="40"/>
      <c r="BD60" s="40"/>
      <c r="BE60" s="76"/>
      <c r="BQ60" s="63"/>
      <c r="BR60" s="40"/>
      <c r="BS60" s="40"/>
      <c r="BT60" s="40"/>
      <c r="BU60" s="40"/>
      <c r="BV60" s="40"/>
      <c r="BW60" s="40"/>
      <c r="BX60" s="40"/>
      <c r="BY60" s="40"/>
      <c r="BZ60" s="40"/>
      <c r="CA60" s="76"/>
      <c r="CM60" s="63"/>
      <c r="CO60" s="40"/>
      <c r="CP60" s="40"/>
      <c r="CQ60" s="40"/>
      <c r="CR60" s="40"/>
      <c r="CS60" s="40"/>
      <c r="CT60" s="40"/>
      <c r="CU60" s="40"/>
      <c r="CV60" s="40"/>
      <c r="CW60" s="40"/>
      <c r="CX60" s="76"/>
      <c r="DI60" s="41"/>
      <c r="DU60" s="63"/>
      <c r="DW60" s="40"/>
      <c r="DX60" s="40"/>
      <c r="DY60" s="40"/>
      <c r="DZ60" s="40"/>
      <c r="EA60" s="40"/>
      <c r="EB60" s="40"/>
      <c r="EC60" s="40"/>
      <c r="ED60" s="40"/>
    </row>
    <row r="61" spans="1:134">
      <c r="B61" s="76"/>
      <c r="L61" s="22"/>
    </row>
    <row r="62" spans="1:134">
      <c r="B62" s="76"/>
      <c r="L62" s="22"/>
    </row>
    <row r="63" spans="1:134">
      <c r="B63" s="33"/>
      <c r="L63" s="22"/>
    </row>
    <row r="64" spans="1:134" ht="15" customHeight="1">
      <c r="C64" s="1779" t="s">
        <v>700</v>
      </c>
      <c r="D64" s="1779"/>
      <c r="E64" s="1779"/>
      <c r="F64" s="1779"/>
      <c r="G64" s="1779"/>
      <c r="H64" s="1779"/>
      <c r="I64" s="1779"/>
      <c r="J64" s="1779"/>
      <c r="L64" s="1779" t="s">
        <v>268</v>
      </c>
      <c r="M64" s="1779"/>
      <c r="N64" s="1779"/>
      <c r="O64" s="1779"/>
      <c r="P64" s="1779"/>
      <c r="Q64" s="1779"/>
      <c r="R64" s="1779"/>
      <c r="S64" s="1779"/>
      <c r="T64" s="40"/>
      <c r="U64" s="1779" t="s">
        <v>269</v>
      </c>
      <c r="V64" s="1779"/>
      <c r="W64" s="1779"/>
      <c r="X64" s="1779"/>
      <c r="Y64" s="1779"/>
      <c r="Z64" s="1779"/>
      <c r="AA64" s="1779"/>
      <c r="AB64" s="1779"/>
      <c r="AD64" s="1779" t="s">
        <v>270</v>
      </c>
      <c r="AE64" s="1779"/>
      <c r="AF64" s="1779"/>
      <c r="AG64" s="1779"/>
      <c r="AH64" s="1779"/>
      <c r="AI64" s="1779"/>
      <c r="AJ64" s="1779"/>
      <c r="AK64" s="1779"/>
      <c r="AM64" s="1779" t="s">
        <v>271</v>
      </c>
      <c r="AN64" s="1779"/>
      <c r="AO64" s="1779"/>
      <c r="AP64" s="1779"/>
      <c r="AQ64" s="1779"/>
      <c r="AR64" s="1779"/>
      <c r="AS64" s="1779"/>
      <c r="AT64" s="1779"/>
      <c r="AV64" s="1757"/>
      <c r="AW64" s="1757"/>
      <c r="AX64" s="1757"/>
      <c r="AY64" s="1757"/>
      <c r="AZ64" s="1757"/>
      <c r="BA64" s="1757"/>
      <c r="BB64" s="1757"/>
      <c r="BC64" s="1757"/>
      <c r="BD64" s="63"/>
      <c r="BE64" s="1757"/>
      <c r="BF64" s="1757"/>
      <c r="BG64" s="1757"/>
      <c r="BH64" s="1757"/>
      <c r="BI64" s="1757"/>
      <c r="BJ64" s="1757"/>
      <c r="BK64" s="1757"/>
      <c r="BL64" s="1757"/>
      <c r="BM64" s="63"/>
      <c r="BN64" s="1757"/>
      <c r="BO64" s="1757"/>
      <c r="BP64" s="1757"/>
      <c r="BQ64" s="1757"/>
      <c r="BR64" s="1757"/>
      <c r="BS64" s="1757"/>
      <c r="BT64" s="1757"/>
      <c r="BU64" s="1757"/>
      <c r="BV64" s="63"/>
      <c r="BW64" s="1757"/>
      <c r="BX64" s="1757"/>
      <c r="BY64" s="1757"/>
      <c r="BZ64" s="1757"/>
      <c r="CA64" s="1757"/>
      <c r="CB64" s="1757"/>
      <c r="CC64" s="1757"/>
      <c r="CD64" s="1757"/>
      <c r="CE64" s="63"/>
      <c r="CF64" s="1757"/>
      <c r="CG64" s="1757"/>
      <c r="CH64" s="1757"/>
      <c r="CI64" s="1757"/>
      <c r="CJ64" s="1757"/>
      <c r="CK64" s="1757"/>
      <c r="CL64" s="1757"/>
      <c r="CM64" s="1757"/>
      <c r="CN64" s="63"/>
      <c r="CO64" s="1757"/>
      <c r="CP64" s="1757"/>
      <c r="CQ64" s="1757"/>
      <c r="CR64" s="1757"/>
      <c r="CS64" s="1757"/>
      <c r="CT64" s="1757"/>
      <c r="CU64" s="1757"/>
      <c r="CV64" s="1757"/>
    </row>
    <row r="65" spans="1:134">
      <c r="B65" s="33"/>
      <c r="C65" s="77"/>
      <c r="L65" s="77"/>
      <c r="M65" s="40"/>
      <c r="N65" s="40"/>
      <c r="O65" s="40"/>
      <c r="P65" s="40"/>
      <c r="Q65" s="40"/>
      <c r="R65" s="40"/>
      <c r="S65" s="40"/>
      <c r="T65" s="40"/>
      <c r="U65" s="77"/>
      <c r="V65" s="40"/>
      <c r="W65" s="40"/>
      <c r="X65" s="40"/>
      <c r="Y65" s="40"/>
      <c r="Z65" s="40"/>
      <c r="AA65" s="40"/>
      <c r="AB65" s="40"/>
      <c r="AD65" s="77"/>
      <c r="AE65" s="40"/>
      <c r="AF65" s="40"/>
      <c r="AG65" s="40"/>
      <c r="AH65" s="40"/>
      <c r="AI65" s="40"/>
      <c r="AJ65" s="40"/>
      <c r="AK65" s="40"/>
      <c r="AM65" s="77"/>
      <c r="AN65" s="40"/>
      <c r="AO65" s="40"/>
      <c r="AP65" s="40"/>
      <c r="AQ65" s="40"/>
      <c r="AR65" s="40"/>
      <c r="AS65" s="40"/>
      <c r="AT65" s="40"/>
      <c r="AV65" s="1006"/>
      <c r="AW65" s="41"/>
      <c r="AX65" s="41"/>
      <c r="AY65" s="41"/>
      <c r="AZ65" s="41"/>
      <c r="BA65" s="41"/>
      <c r="BB65" s="41"/>
      <c r="BC65" s="41"/>
      <c r="BD65" s="63"/>
      <c r="BE65" s="1006"/>
      <c r="BF65" s="41"/>
      <c r="BG65" s="41"/>
      <c r="BH65" s="41"/>
      <c r="BI65" s="41"/>
      <c r="BJ65" s="41"/>
      <c r="BK65" s="41"/>
      <c r="BL65" s="41"/>
      <c r="BM65" s="63"/>
      <c r="BN65" s="1006"/>
      <c r="BO65" s="41"/>
      <c r="BP65" s="41"/>
      <c r="BQ65" s="41"/>
      <c r="BR65" s="41"/>
      <c r="BS65" s="41"/>
      <c r="BT65" s="41"/>
      <c r="BU65" s="41"/>
      <c r="BV65" s="63"/>
      <c r="BW65" s="1006"/>
      <c r="BX65" s="41"/>
      <c r="BY65" s="41"/>
      <c r="BZ65" s="41"/>
      <c r="CA65" s="41"/>
      <c r="CB65" s="41"/>
      <c r="CC65" s="41"/>
      <c r="CD65" s="41"/>
      <c r="CE65" s="63"/>
      <c r="CF65" s="1006"/>
      <c r="CG65" s="41"/>
      <c r="CH65" s="41"/>
      <c r="CI65" s="41"/>
      <c r="CJ65" s="41"/>
      <c r="CK65" s="41"/>
      <c r="CL65" s="41"/>
      <c r="CM65" s="41"/>
      <c r="CN65" s="63"/>
      <c r="CO65" s="1006"/>
      <c r="CP65" s="41"/>
      <c r="CQ65" s="41"/>
      <c r="CR65" s="41"/>
      <c r="CS65" s="41"/>
      <c r="CT65" s="41"/>
      <c r="CU65" s="41"/>
      <c r="CV65" s="41"/>
    </row>
    <row r="66" spans="1:134" ht="13.5" thickBot="1">
      <c r="C66" s="33"/>
      <c r="K66" s="41"/>
      <c r="L66" s="33"/>
      <c r="M66" s="40"/>
      <c r="N66" s="40"/>
      <c r="O66" s="40"/>
      <c r="P66" s="40"/>
      <c r="Q66" s="40"/>
      <c r="R66" s="40"/>
      <c r="S66" s="40"/>
      <c r="T66" s="41"/>
      <c r="U66" s="33"/>
      <c r="V66" s="40"/>
      <c r="W66" s="40"/>
      <c r="X66" s="40"/>
      <c r="Y66" s="40"/>
      <c r="Z66" s="40"/>
      <c r="AA66" s="40"/>
      <c r="AB66" s="40"/>
      <c r="AD66" s="33"/>
      <c r="AE66" s="40"/>
      <c r="AF66" s="40"/>
      <c r="AG66" s="40"/>
      <c r="AH66" s="40"/>
      <c r="AI66" s="40"/>
      <c r="AJ66" s="40"/>
      <c r="AK66" s="40"/>
      <c r="AM66" s="33"/>
      <c r="AN66" s="40"/>
      <c r="AO66" s="40"/>
      <c r="AP66" s="40"/>
      <c r="AQ66" s="40"/>
      <c r="AR66" s="40"/>
      <c r="AS66" s="40"/>
      <c r="AT66" s="40"/>
      <c r="AV66" s="52"/>
      <c r="AW66" s="41"/>
      <c r="AX66" s="41"/>
      <c r="AY66" s="41"/>
      <c r="AZ66" s="41"/>
      <c r="BA66" s="41"/>
      <c r="BB66" s="41"/>
      <c r="BC66" s="41"/>
      <c r="BD66" s="63"/>
      <c r="BE66" s="52"/>
      <c r="BF66" s="41"/>
      <c r="BG66" s="41"/>
      <c r="BH66" s="41"/>
      <c r="BI66" s="41"/>
      <c r="BJ66" s="41"/>
      <c r="BK66" s="41"/>
      <c r="BL66" s="41"/>
      <c r="BM66" s="63"/>
      <c r="BN66" s="52"/>
      <c r="BO66" s="41"/>
      <c r="BP66" s="41"/>
      <c r="BQ66" s="41"/>
      <c r="BR66" s="41"/>
      <c r="BS66" s="41"/>
      <c r="BT66" s="41"/>
      <c r="BU66" s="41"/>
      <c r="BV66" s="63"/>
      <c r="BW66" s="52"/>
      <c r="BX66" s="41"/>
      <c r="BY66" s="41"/>
      <c r="BZ66" s="41"/>
      <c r="CA66" s="41"/>
      <c r="CB66" s="41"/>
      <c r="CC66" s="41"/>
      <c r="CD66" s="41"/>
      <c r="CE66" s="63"/>
      <c r="CF66" s="52"/>
      <c r="CG66" s="41"/>
      <c r="CH66" s="41"/>
      <c r="CI66" s="41"/>
      <c r="CJ66" s="41"/>
      <c r="CK66" s="41"/>
      <c r="CL66" s="41"/>
      <c r="CM66" s="41"/>
      <c r="CN66" s="63"/>
      <c r="CO66" s="52"/>
      <c r="CP66" s="41"/>
      <c r="CQ66" s="41"/>
      <c r="CR66" s="41"/>
      <c r="CS66" s="41"/>
      <c r="CT66" s="41"/>
      <c r="CU66" s="41"/>
      <c r="CV66" s="41"/>
    </row>
    <row r="67" spans="1:134" ht="47.25" customHeight="1" thickBot="1">
      <c r="B67" s="24"/>
      <c r="C67" s="1776" t="s">
        <v>103</v>
      </c>
      <c r="D67" s="1777"/>
      <c r="E67" s="1777"/>
      <c r="F67" s="1777"/>
      <c r="G67" s="1778"/>
      <c r="H67" s="1774" t="s">
        <v>542</v>
      </c>
      <c r="I67" s="1775"/>
      <c r="J67" s="961" t="s">
        <v>541</v>
      </c>
      <c r="K67" s="210"/>
      <c r="L67" s="1776" t="s">
        <v>103</v>
      </c>
      <c r="M67" s="1777"/>
      <c r="N67" s="1777"/>
      <c r="O67" s="1777"/>
      <c r="P67" s="1778"/>
      <c r="Q67" s="1774" t="s">
        <v>542</v>
      </c>
      <c r="R67" s="1775"/>
      <c r="S67" s="961" t="s">
        <v>541</v>
      </c>
      <c r="T67" s="210"/>
      <c r="U67" s="1776" t="s">
        <v>103</v>
      </c>
      <c r="V67" s="1777"/>
      <c r="W67" s="1777"/>
      <c r="X67" s="1777"/>
      <c r="Y67" s="1778"/>
      <c r="Z67" s="1774" t="s">
        <v>542</v>
      </c>
      <c r="AA67" s="1775"/>
      <c r="AB67" s="961" t="s">
        <v>541</v>
      </c>
      <c r="AD67" s="1776" t="s">
        <v>103</v>
      </c>
      <c r="AE67" s="1777"/>
      <c r="AF67" s="1777"/>
      <c r="AG67" s="1777"/>
      <c r="AH67" s="1778"/>
      <c r="AI67" s="1774" t="s">
        <v>542</v>
      </c>
      <c r="AJ67" s="1775"/>
      <c r="AK67" s="961" t="s">
        <v>541</v>
      </c>
      <c r="AM67" s="1776" t="s">
        <v>103</v>
      </c>
      <c r="AN67" s="1777"/>
      <c r="AO67" s="1777"/>
      <c r="AP67" s="1777"/>
      <c r="AQ67" s="1778"/>
      <c r="AR67" s="1774" t="s">
        <v>542</v>
      </c>
      <c r="AS67" s="1775"/>
      <c r="AT67" s="961" t="s">
        <v>541</v>
      </c>
      <c r="AV67" s="1749"/>
      <c r="AW67" s="1749"/>
      <c r="AX67" s="1749"/>
      <c r="AY67" s="1749"/>
      <c r="AZ67" s="1749"/>
      <c r="BA67" s="1749"/>
      <c r="BB67" s="1749"/>
      <c r="BC67" s="971"/>
      <c r="BD67" s="63"/>
      <c r="BE67" s="1749"/>
      <c r="BF67" s="1749"/>
      <c r="BG67" s="1749"/>
      <c r="BH67" s="1749"/>
      <c r="BI67" s="1749"/>
      <c r="BJ67" s="1749"/>
      <c r="BK67" s="1749"/>
      <c r="BL67" s="971"/>
      <c r="BM67" s="63"/>
      <c r="BN67" s="1749"/>
      <c r="BO67" s="1749"/>
      <c r="BP67" s="1749"/>
      <c r="BQ67" s="1749"/>
      <c r="BR67" s="1749"/>
      <c r="BS67" s="1749"/>
      <c r="BT67" s="1749"/>
      <c r="BU67" s="971"/>
      <c r="BV67" s="63"/>
      <c r="BW67" s="1749"/>
      <c r="BX67" s="1749"/>
      <c r="BY67" s="1749"/>
      <c r="BZ67" s="1749"/>
      <c r="CA67" s="1749"/>
      <c r="CB67" s="1749"/>
      <c r="CC67" s="1749"/>
      <c r="CD67" s="971"/>
      <c r="CE67" s="63"/>
      <c r="CF67" s="1749"/>
      <c r="CG67" s="1749"/>
      <c r="CH67" s="1749"/>
      <c r="CI67" s="1749"/>
      <c r="CJ67" s="1749"/>
      <c r="CK67" s="1749"/>
      <c r="CL67" s="1749"/>
      <c r="CM67" s="971"/>
      <c r="CN67" s="63"/>
      <c r="CO67" s="1749"/>
      <c r="CP67" s="1749"/>
      <c r="CQ67" s="1749"/>
      <c r="CR67" s="1749"/>
      <c r="CS67" s="1749"/>
      <c r="CT67" s="1749"/>
      <c r="CU67" s="1749"/>
      <c r="CV67" s="971"/>
    </row>
    <row r="68" spans="1:134" ht="39.75" customHeight="1" thickBot="1">
      <c r="B68" s="883" t="s">
        <v>543</v>
      </c>
      <c r="C68" s="886" t="s">
        <v>108</v>
      </c>
      <c r="D68" s="886" t="s">
        <v>109</v>
      </c>
      <c r="E68" s="886" t="s">
        <v>187</v>
      </c>
      <c r="F68" s="962" t="s">
        <v>4</v>
      </c>
      <c r="G68" s="886" t="s">
        <v>553</v>
      </c>
      <c r="H68" s="963" t="s">
        <v>190</v>
      </c>
      <c r="I68" s="963" t="s">
        <v>84</v>
      </c>
      <c r="J68" s="964" t="s">
        <v>84</v>
      </c>
      <c r="K68" s="197"/>
      <c r="L68" s="886" t="s">
        <v>108</v>
      </c>
      <c r="M68" s="886" t="s">
        <v>109</v>
      </c>
      <c r="N68" s="886" t="s">
        <v>187</v>
      </c>
      <c r="O68" s="962" t="s">
        <v>4</v>
      </c>
      <c r="P68" s="886" t="s">
        <v>553</v>
      </c>
      <c r="Q68" s="963" t="s">
        <v>190</v>
      </c>
      <c r="R68" s="963" t="s">
        <v>84</v>
      </c>
      <c r="S68" s="964" t="s">
        <v>84</v>
      </c>
      <c r="T68" s="197"/>
      <c r="U68" s="886" t="s">
        <v>108</v>
      </c>
      <c r="V68" s="886" t="s">
        <v>109</v>
      </c>
      <c r="W68" s="886" t="s">
        <v>187</v>
      </c>
      <c r="X68" s="962" t="s">
        <v>4</v>
      </c>
      <c r="Y68" s="886" t="s">
        <v>553</v>
      </c>
      <c r="Z68" s="963" t="s">
        <v>190</v>
      </c>
      <c r="AA68" s="963" t="s">
        <v>84</v>
      </c>
      <c r="AB68" s="964" t="s">
        <v>84</v>
      </c>
      <c r="AD68" s="886" t="s">
        <v>108</v>
      </c>
      <c r="AE68" s="886" t="s">
        <v>109</v>
      </c>
      <c r="AF68" s="886" t="s">
        <v>187</v>
      </c>
      <c r="AG68" s="962" t="s">
        <v>4</v>
      </c>
      <c r="AH68" s="886" t="s">
        <v>553</v>
      </c>
      <c r="AI68" s="963" t="s">
        <v>190</v>
      </c>
      <c r="AJ68" s="963" t="s">
        <v>84</v>
      </c>
      <c r="AK68" s="964" t="s">
        <v>84</v>
      </c>
      <c r="AM68" s="886" t="s">
        <v>108</v>
      </c>
      <c r="AN68" s="886" t="s">
        <v>109</v>
      </c>
      <c r="AO68" s="886" t="s">
        <v>187</v>
      </c>
      <c r="AP68" s="962" t="s">
        <v>4</v>
      </c>
      <c r="AQ68" s="886" t="s">
        <v>553</v>
      </c>
      <c r="AR68" s="963" t="s">
        <v>190</v>
      </c>
      <c r="AS68" s="963" t="s">
        <v>84</v>
      </c>
      <c r="AT68" s="964" t="s">
        <v>84</v>
      </c>
      <c r="AV68" s="197"/>
      <c r="AW68" s="197"/>
      <c r="AX68" s="197"/>
      <c r="AY68" s="1007"/>
      <c r="AZ68" s="197"/>
      <c r="BA68" s="197"/>
      <c r="BB68" s="197"/>
      <c r="BC68" s="197"/>
      <c r="BD68" s="63"/>
      <c r="BE68" s="197"/>
      <c r="BF68" s="197"/>
      <c r="BG68" s="197"/>
      <c r="BH68" s="1007"/>
      <c r="BI68" s="197"/>
      <c r="BJ68" s="197"/>
      <c r="BK68" s="197"/>
      <c r="BL68" s="197"/>
      <c r="BM68" s="63"/>
      <c r="BN68" s="197"/>
      <c r="BO68" s="197"/>
      <c r="BP68" s="197"/>
      <c r="BQ68" s="1007"/>
      <c r="BR68" s="197"/>
      <c r="BS68" s="197"/>
      <c r="BT68" s="197"/>
      <c r="BU68" s="197"/>
      <c r="BV68" s="63"/>
      <c r="BW68" s="197"/>
      <c r="BX68" s="197"/>
      <c r="BY68" s="197"/>
      <c r="BZ68" s="1007"/>
      <c r="CA68" s="197"/>
      <c r="CB68" s="197"/>
      <c r="CC68" s="197"/>
      <c r="CD68" s="197"/>
      <c r="CE68" s="63"/>
      <c r="CF68" s="197"/>
      <c r="CG68" s="197"/>
      <c r="CH68" s="197"/>
      <c r="CI68" s="1007"/>
      <c r="CJ68" s="197"/>
      <c r="CK68" s="197"/>
      <c r="CL68" s="197"/>
      <c r="CM68" s="197"/>
      <c r="CN68" s="63"/>
      <c r="CO68" s="197"/>
      <c r="CP68" s="197"/>
      <c r="CQ68" s="197"/>
      <c r="CR68" s="1007"/>
      <c r="CS68" s="197"/>
      <c r="CT68" s="197"/>
      <c r="CU68" s="197"/>
      <c r="CV68" s="197"/>
    </row>
    <row r="69" spans="1:134" s="207" customFormat="1" ht="13.5" thickBot="1">
      <c r="A69" s="209"/>
      <c r="B69" s="208"/>
      <c r="C69" s="867" t="s">
        <v>37</v>
      </c>
      <c r="D69" s="867" t="s">
        <v>37</v>
      </c>
      <c r="E69" s="867" t="s">
        <v>37</v>
      </c>
      <c r="F69" s="867"/>
      <c r="G69" s="867" t="s">
        <v>37</v>
      </c>
      <c r="H69" s="867" t="s">
        <v>37</v>
      </c>
      <c r="I69" s="867" t="s">
        <v>37</v>
      </c>
      <c r="J69" s="867" t="s">
        <v>37</v>
      </c>
      <c r="K69" s="860"/>
      <c r="L69" s="867" t="s">
        <v>37</v>
      </c>
      <c r="M69" s="867" t="s">
        <v>37</v>
      </c>
      <c r="N69" s="867" t="s">
        <v>37</v>
      </c>
      <c r="O69" s="867"/>
      <c r="P69" s="867" t="s">
        <v>37</v>
      </c>
      <c r="Q69" s="867" t="s">
        <v>37</v>
      </c>
      <c r="R69" s="867" t="s">
        <v>37</v>
      </c>
      <c r="S69" s="867" t="s">
        <v>37</v>
      </c>
      <c r="T69" s="860"/>
      <c r="U69" s="867" t="s">
        <v>37</v>
      </c>
      <c r="V69" s="867" t="s">
        <v>37</v>
      </c>
      <c r="W69" s="867" t="s">
        <v>37</v>
      </c>
      <c r="X69" s="867"/>
      <c r="Y69" s="867" t="s">
        <v>37</v>
      </c>
      <c r="Z69" s="867" t="s">
        <v>37</v>
      </c>
      <c r="AA69" s="867" t="s">
        <v>37</v>
      </c>
      <c r="AB69" s="867" t="s">
        <v>37</v>
      </c>
      <c r="AD69" s="867" t="s">
        <v>37</v>
      </c>
      <c r="AE69" s="867" t="s">
        <v>37</v>
      </c>
      <c r="AF69" s="867" t="s">
        <v>37</v>
      </c>
      <c r="AG69" s="867"/>
      <c r="AH69" s="867" t="s">
        <v>37</v>
      </c>
      <c r="AI69" s="867" t="s">
        <v>37</v>
      </c>
      <c r="AJ69" s="867" t="s">
        <v>37</v>
      </c>
      <c r="AK69" s="867" t="s">
        <v>37</v>
      </c>
      <c r="AM69" s="867" t="s">
        <v>37</v>
      </c>
      <c r="AN69" s="867" t="s">
        <v>37</v>
      </c>
      <c r="AO69" s="867" t="s">
        <v>37</v>
      </c>
      <c r="AP69" s="867"/>
      <c r="AQ69" s="867" t="s">
        <v>37</v>
      </c>
      <c r="AR69" s="867" t="s">
        <v>37</v>
      </c>
      <c r="AS69" s="867" t="s">
        <v>37</v>
      </c>
      <c r="AT69" s="867" t="s">
        <v>37</v>
      </c>
      <c r="AV69" s="970"/>
      <c r="AW69" s="970"/>
      <c r="AX69" s="970"/>
      <c r="AY69" s="970"/>
      <c r="AZ69" s="970"/>
      <c r="BA69" s="970"/>
      <c r="BB69" s="970"/>
      <c r="BC69" s="970"/>
      <c r="BD69" s="1008"/>
      <c r="BE69" s="970"/>
      <c r="BF69" s="970"/>
      <c r="BG69" s="970"/>
      <c r="BH69" s="970"/>
      <c r="BI69" s="970"/>
      <c r="BJ69" s="970"/>
      <c r="BK69" s="970"/>
      <c r="BL69" s="970"/>
      <c r="BM69" s="1008"/>
      <c r="BN69" s="970"/>
      <c r="BO69" s="970"/>
      <c r="BP69" s="970"/>
      <c r="BQ69" s="970"/>
      <c r="BR69" s="970"/>
      <c r="BS69" s="970"/>
      <c r="BT69" s="970"/>
      <c r="BU69" s="970"/>
      <c r="BV69" s="1008"/>
      <c r="BW69" s="970"/>
      <c r="BX69" s="970"/>
      <c r="BY69" s="970"/>
      <c r="BZ69" s="970"/>
      <c r="CA69" s="970"/>
      <c r="CB69" s="970"/>
      <c r="CC69" s="970"/>
      <c r="CD69" s="970"/>
      <c r="CE69" s="1008"/>
      <c r="CF69" s="970"/>
      <c r="CG69" s="970"/>
      <c r="CH69" s="970"/>
      <c r="CI69" s="970"/>
      <c r="CJ69" s="970"/>
      <c r="CK69" s="970"/>
      <c r="CL69" s="970"/>
      <c r="CM69" s="970"/>
      <c r="CN69" s="1008"/>
      <c r="CO69" s="970"/>
      <c r="CP69" s="970"/>
      <c r="CQ69" s="970"/>
      <c r="CR69" s="970"/>
      <c r="CS69" s="970"/>
      <c r="CT69" s="970"/>
      <c r="CU69" s="970"/>
      <c r="CV69" s="970"/>
    </row>
    <row r="70" spans="1:134" ht="18.75" thickBot="1">
      <c r="B70" s="965" t="s">
        <v>110</v>
      </c>
      <c r="C70" s="1280"/>
      <c r="D70" s="1280"/>
      <c r="E70" s="1608"/>
      <c r="F70" s="1608"/>
      <c r="G70" s="1602"/>
      <c r="H70" s="1280"/>
      <c r="I70" s="1280"/>
      <c r="J70" s="1280"/>
      <c r="K70" s="66"/>
      <c r="L70" s="1280"/>
      <c r="M70" s="1280"/>
      <c r="N70" s="1608"/>
      <c r="O70" s="1608"/>
      <c r="P70" s="1602"/>
      <c r="Q70" s="1280"/>
      <c r="R70" s="1280"/>
      <c r="S70" s="1280"/>
      <c r="T70" s="66"/>
      <c r="U70" s="1280"/>
      <c r="V70" s="1280"/>
      <c r="W70" s="1608"/>
      <c r="X70" s="1608"/>
      <c r="Y70" s="1602"/>
      <c r="Z70" s="1280"/>
      <c r="AA70" s="1280"/>
      <c r="AB70" s="1280"/>
      <c r="AD70" s="1280"/>
      <c r="AE70" s="1280"/>
      <c r="AF70" s="1608"/>
      <c r="AG70" s="1608"/>
      <c r="AH70" s="1602"/>
      <c r="AI70" s="1280"/>
      <c r="AJ70" s="1280"/>
      <c r="AK70" s="1280"/>
      <c r="AM70" s="1280"/>
      <c r="AN70" s="1280"/>
      <c r="AO70" s="1608"/>
      <c r="AP70" s="1608"/>
      <c r="AQ70" s="1602"/>
      <c r="AR70" s="1280"/>
      <c r="AS70" s="1280"/>
      <c r="AT70" s="1280"/>
      <c r="AV70" s="66"/>
      <c r="AW70" s="66"/>
      <c r="AX70" s="66"/>
      <c r="AY70" s="66"/>
      <c r="AZ70" s="957"/>
      <c r="BA70" s="66"/>
      <c r="BB70" s="66"/>
      <c r="BC70" s="66"/>
      <c r="BD70" s="63"/>
      <c r="BE70" s="66"/>
      <c r="BF70" s="66"/>
      <c r="BG70" s="66"/>
      <c r="BH70" s="66"/>
      <c r="BI70" s="957"/>
      <c r="BJ70" s="66"/>
      <c r="BK70" s="66"/>
      <c r="BL70" s="66"/>
      <c r="BM70" s="63"/>
      <c r="BN70" s="66"/>
      <c r="BO70" s="66"/>
      <c r="BP70" s="66"/>
      <c r="BQ70" s="66"/>
      <c r="BR70" s="957"/>
      <c r="BS70" s="66"/>
      <c r="BT70" s="66"/>
      <c r="BU70" s="66"/>
      <c r="BV70" s="63"/>
      <c r="BW70" s="66"/>
      <c r="BX70" s="66"/>
      <c r="BY70" s="66"/>
      <c r="BZ70" s="66"/>
      <c r="CA70" s="957"/>
      <c r="CB70" s="66"/>
      <c r="CC70" s="66"/>
      <c r="CD70" s="66"/>
      <c r="CE70" s="63"/>
      <c r="CF70" s="66"/>
      <c r="CG70" s="66"/>
      <c r="CH70" s="66"/>
      <c r="CI70" s="66"/>
      <c r="CJ70" s="957"/>
      <c r="CK70" s="66"/>
      <c r="CL70" s="66"/>
      <c r="CM70" s="66"/>
      <c r="CN70" s="63"/>
      <c r="CO70" s="66"/>
      <c r="CP70" s="66"/>
      <c r="CQ70" s="66"/>
      <c r="CR70" s="66"/>
      <c r="CS70" s="957"/>
      <c r="CT70" s="66"/>
      <c r="CU70" s="66"/>
      <c r="CV70" s="66"/>
    </row>
    <row r="71" spans="1:134" ht="18.75" thickBot="1">
      <c r="B71" s="965" t="s">
        <v>112</v>
      </c>
      <c r="C71" s="1280"/>
      <c r="D71" s="1280"/>
      <c r="E71" s="1608"/>
      <c r="F71" s="1608"/>
      <c r="G71" s="1602"/>
      <c r="H71" s="1280"/>
      <c r="I71" s="1280"/>
      <c r="J71" s="1280"/>
      <c r="K71" s="66"/>
      <c r="L71" s="1280"/>
      <c r="M71" s="1280"/>
      <c r="N71" s="1608"/>
      <c r="O71" s="1608"/>
      <c r="P71" s="1602"/>
      <c r="Q71" s="1280"/>
      <c r="R71" s="1280"/>
      <c r="S71" s="1280"/>
      <c r="T71" s="66"/>
      <c r="U71" s="1280"/>
      <c r="V71" s="1280"/>
      <c r="W71" s="1608"/>
      <c r="X71" s="1608"/>
      <c r="Y71" s="1602"/>
      <c r="Z71" s="1280"/>
      <c r="AA71" s="1280"/>
      <c r="AB71" s="1280"/>
      <c r="AD71" s="1280"/>
      <c r="AE71" s="1280"/>
      <c r="AF71" s="1608"/>
      <c r="AG71" s="1608"/>
      <c r="AH71" s="1602"/>
      <c r="AI71" s="1280"/>
      <c r="AJ71" s="1280"/>
      <c r="AK71" s="1280"/>
      <c r="AM71" s="1280"/>
      <c r="AN71" s="1280"/>
      <c r="AO71" s="1608"/>
      <c r="AP71" s="1608"/>
      <c r="AQ71" s="1602"/>
      <c r="AR71" s="1280"/>
      <c r="AS71" s="1280"/>
      <c r="AT71" s="1280"/>
      <c r="AV71" s="66"/>
      <c r="AW71" s="66"/>
      <c r="AX71" s="66"/>
      <c r="AY71" s="66"/>
      <c r="AZ71" s="957"/>
      <c r="BA71" s="66"/>
      <c r="BB71" s="66"/>
      <c r="BC71" s="66"/>
      <c r="BD71" s="63"/>
      <c r="BE71" s="66"/>
      <c r="BF71" s="66"/>
      <c r="BG71" s="66"/>
      <c r="BH71" s="66"/>
      <c r="BI71" s="957"/>
      <c r="BJ71" s="66"/>
      <c r="BK71" s="66"/>
      <c r="BL71" s="66"/>
      <c r="BM71" s="63"/>
      <c r="BN71" s="66"/>
      <c r="BO71" s="66"/>
      <c r="BP71" s="66"/>
      <c r="BQ71" s="66"/>
      <c r="BR71" s="957"/>
      <c r="BS71" s="66"/>
      <c r="BT71" s="66"/>
      <c r="BU71" s="66"/>
      <c r="BV71" s="63"/>
      <c r="BW71" s="66"/>
      <c r="BX71" s="66"/>
      <c r="BY71" s="66"/>
      <c r="BZ71" s="66"/>
      <c r="CA71" s="957"/>
      <c r="CB71" s="66"/>
      <c r="CC71" s="66"/>
      <c r="CD71" s="66"/>
      <c r="CE71" s="63"/>
      <c r="CF71" s="66"/>
      <c r="CG71" s="66"/>
      <c r="CH71" s="66"/>
      <c r="CI71" s="66"/>
      <c r="CJ71" s="957"/>
      <c r="CK71" s="66"/>
      <c r="CL71" s="66"/>
      <c r="CM71" s="66"/>
      <c r="CN71" s="63"/>
      <c r="CO71" s="66"/>
      <c r="CP71" s="66"/>
      <c r="CQ71" s="66"/>
      <c r="CR71" s="66"/>
      <c r="CS71" s="957"/>
      <c r="CT71" s="66"/>
      <c r="CU71" s="66"/>
      <c r="CV71" s="66"/>
    </row>
    <row r="72" spans="1:134">
      <c r="H72" s="22"/>
      <c r="I72" s="22"/>
      <c r="J72" s="22"/>
      <c r="K72" s="63"/>
      <c r="M72" s="40"/>
      <c r="N72" s="40"/>
      <c r="O72" s="40"/>
      <c r="P72" s="40"/>
      <c r="T72" s="63"/>
      <c r="U72" s="40"/>
      <c r="V72" s="40"/>
      <c r="W72" s="40"/>
      <c r="X72" s="40"/>
      <c r="Y72" s="40"/>
      <c r="AD72" s="40"/>
      <c r="AE72" s="40"/>
      <c r="AF72" s="40"/>
      <c r="AG72" s="40"/>
      <c r="AH72" s="40"/>
      <c r="AM72" s="40"/>
      <c r="AN72" s="40"/>
      <c r="AO72" s="40"/>
      <c r="AP72" s="40"/>
      <c r="AQ72" s="40"/>
      <c r="AV72" s="41"/>
      <c r="AW72" s="41"/>
      <c r="AX72" s="41"/>
      <c r="AY72" s="41"/>
      <c r="AZ72" s="41"/>
      <c r="BA72" s="63"/>
      <c r="BB72" s="63"/>
      <c r="BC72" s="63"/>
      <c r="BD72" s="63"/>
      <c r="BE72" s="41"/>
      <c r="BF72" s="41"/>
      <c r="BG72" s="41"/>
      <c r="BH72" s="41"/>
      <c r="BI72" s="41"/>
      <c r="BJ72" s="63"/>
      <c r="BK72" s="63"/>
      <c r="BL72" s="63"/>
      <c r="BM72" s="63"/>
      <c r="BN72" s="41"/>
      <c r="BO72" s="41"/>
      <c r="BP72" s="41"/>
      <c r="BQ72" s="41"/>
      <c r="BR72" s="41"/>
      <c r="BS72" s="63"/>
      <c r="BT72" s="63"/>
      <c r="BU72" s="63"/>
      <c r="BV72" s="63"/>
      <c r="BW72" s="41"/>
      <c r="BX72" s="41"/>
      <c r="BY72" s="41"/>
      <c r="BZ72" s="41"/>
      <c r="CA72" s="41"/>
      <c r="CB72" s="63"/>
      <c r="CC72" s="63"/>
      <c r="CD72" s="63"/>
      <c r="CE72" s="63"/>
      <c r="CF72" s="41"/>
      <c r="CG72" s="41"/>
      <c r="CH72" s="41"/>
      <c r="CI72" s="41"/>
      <c r="CJ72" s="41"/>
      <c r="CK72" s="63"/>
      <c r="CL72" s="63"/>
      <c r="CM72" s="63"/>
      <c r="CN72" s="63"/>
      <c r="CO72" s="41"/>
      <c r="CP72" s="41"/>
      <c r="CQ72" s="41"/>
      <c r="CR72" s="41"/>
      <c r="CS72" s="41"/>
      <c r="CT72" s="63"/>
      <c r="CU72" s="63"/>
      <c r="CV72" s="63"/>
    </row>
    <row r="73" spans="1:134">
      <c r="H73" s="22"/>
      <c r="I73" s="22"/>
      <c r="J73" s="22"/>
      <c r="K73" s="63"/>
      <c r="M73" s="40"/>
      <c r="N73" s="40"/>
      <c r="O73" s="40"/>
      <c r="P73" s="40"/>
      <c r="T73" s="63"/>
      <c r="U73" s="40"/>
      <c r="V73" s="40"/>
      <c r="W73" s="40"/>
      <c r="X73" s="40"/>
      <c r="Y73" s="40"/>
      <c r="AD73" s="40"/>
      <c r="AE73" s="40"/>
      <c r="AF73" s="40"/>
      <c r="AG73" s="40"/>
      <c r="AH73" s="40"/>
      <c r="AM73" s="40"/>
      <c r="AN73" s="40"/>
      <c r="AO73" s="40"/>
      <c r="AP73" s="40"/>
      <c r="AQ73" s="40"/>
      <c r="AV73" s="41"/>
      <c r="AW73" s="41"/>
      <c r="AX73" s="41"/>
      <c r="AY73" s="41"/>
      <c r="AZ73" s="41"/>
      <c r="BA73" s="63"/>
      <c r="BB73" s="63"/>
      <c r="BC73" s="63"/>
      <c r="BD73" s="63"/>
      <c r="BE73" s="41"/>
      <c r="BF73" s="41"/>
      <c r="BG73" s="41"/>
      <c r="BH73" s="41"/>
      <c r="BI73" s="41"/>
      <c r="BJ73" s="63"/>
      <c r="BK73" s="63"/>
      <c r="BL73" s="63"/>
      <c r="BM73" s="63"/>
      <c r="BN73" s="41"/>
      <c r="BO73" s="41"/>
      <c r="BP73" s="41"/>
      <c r="BQ73" s="41"/>
      <c r="BR73" s="41"/>
      <c r="BS73" s="63"/>
      <c r="BT73" s="63"/>
      <c r="BU73" s="63"/>
      <c r="BV73" s="63"/>
      <c r="BW73" s="41"/>
      <c r="BX73" s="41"/>
      <c r="BY73" s="41"/>
      <c r="BZ73" s="41"/>
      <c r="CA73" s="41"/>
      <c r="CB73" s="63"/>
      <c r="CC73" s="63"/>
      <c r="CD73" s="63"/>
      <c r="CE73" s="63"/>
      <c r="CF73" s="41"/>
      <c r="CG73" s="41"/>
      <c r="CH73" s="41"/>
      <c r="CI73" s="41"/>
      <c r="CJ73" s="41"/>
      <c r="CK73" s="63"/>
      <c r="CL73" s="63"/>
      <c r="CM73" s="63"/>
      <c r="CN73" s="63"/>
      <c r="CO73" s="41"/>
      <c r="CP73" s="41"/>
      <c r="CQ73" s="41"/>
      <c r="CR73" s="41"/>
      <c r="CS73" s="41"/>
      <c r="CT73" s="63"/>
      <c r="CU73" s="63"/>
      <c r="CV73" s="63"/>
    </row>
    <row r="74" spans="1:134" ht="18.75" customHeight="1">
      <c r="B74" s="198" t="s">
        <v>552</v>
      </c>
      <c r="C74" s="1280"/>
      <c r="D74" s="1280"/>
      <c r="E74" s="1608"/>
      <c r="F74" s="1608"/>
      <c r="G74" s="1602"/>
      <c r="H74" s="1280"/>
      <c r="I74" s="1280"/>
      <c r="J74" s="1280"/>
      <c r="K74" s="66"/>
      <c r="L74" s="1280"/>
      <c r="M74" s="1280"/>
      <c r="N74" s="1608"/>
      <c r="O74" s="1608"/>
      <c r="P74" s="1602"/>
      <c r="Q74" s="1280"/>
      <c r="R74" s="1280"/>
      <c r="S74" s="1280"/>
      <c r="T74" s="66"/>
      <c r="U74" s="1280"/>
      <c r="V74" s="1280"/>
      <c r="W74" s="1608"/>
      <c r="X74" s="1608"/>
      <c r="Y74" s="1602"/>
      <c r="Z74" s="1280"/>
      <c r="AA74" s="1280"/>
      <c r="AB74" s="1280"/>
      <c r="AD74" s="1280"/>
      <c r="AE74" s="1280"/>
      <c r="AF74" s="1608"/>
      <c r="AG74" s="1608"/>
      <c r="AH74" s="1602"/>
      <c r="AI74" s="1280"/>
      <c r="AJ74" s="1280"/>
      <c r="AK74" s="1280"/>
      <c r="AM74" s="1280"/>
      <c r="AN74" s="1280"/>
      <c r="AO74" s="1608"/>
      <c r="AP74" s="1608"/>
      <c r="AQ74" s="1602"/>
      <c r="AR74" s="1280"/>
      <c r="AS74" s="1280"/>
      <c r="AT74" s="1280"/>
      <c r="AV74" s="66"/>
      <c r="AW74" s="66"/>
      <c r="AX74" s="66"/>
      <c r="AY74" s="66"/>
      <c r="AZ74" s="957"/>
      <c r="BA74" s="66"/>
      <c r="BB74" s="66"/>
      <c r="BC74" s="66"/>
      <c r="BD74" s="63"/>
      <c r="BE74" s="66"/>
      <c r="BF74" s="66"/>
      <c r="BG74" s="66"/>
      <c r="BH74" s="66"/>
      <c r="BI74" s="957"/>
      <c r="BJ74" s="66"/>
      <c r="BK74" s="66"/>
      <c r="BL74" s="66"/>
      <c r="BM74" s="63"/>
      <c r="BN74" s="66"/>
      <c r="BO74" s="66"/>
      <c r="BP74" s="66"/>
      <c r="BQ74" s="66"/>
      <c r="BR74" s="957"/>
      <c r="BS74" s="66"/>
      <c r="BT74" s="66"/>
      <c r="BU74" s="66"/>
      <c r="BV74" s="63"/>
      <c r="BW74" s="66"/>
      <c r="BX74" s="66"/>
      <c r="BY74" s="66"/>
      <c r="BZ74" s="66"/>
      <c r="CA74" s="957"/>
      <c r="CB74" s="66"/>
      <c r="CC74" s="66"/>
      <c r="CD74" s="66"/>
      <c r="CE74" s="63"/>
      <c r="CF74" s="66"/>
      <c r="CG74" s="66"/>
      <c r="CH74" s="66"/>
      <c r="CI74" s="66"/>
      <c r="CJ74" s="957"/>
      <c r="CK74" s="66"/>
      <c r="CL74" s="66"/>
      <c r="CM74" s="66"/>
      <c r="CN74" s="63"/>
      <c r="CO74" s="66"/>
      <c r="CP74" s="66"/>
      <c r="CQ74" s="66"/>
      <c r="CR74" s="66"/>
      <c r="CS74" s="957"/>
      <c r="CT74" s="66"/>
      <c r="CU74" s="66"/>
      <c r="CV74" s="66"/>
    </row>
    <row r="75" spans="1:134">
      <c r="K75" s="41"/>
      <c r="L75" s="22"/>
    </row>
    <row r="76" spans="1:134">
      <c r="L76" s="22"/>
    </row>
    <row r="77" spans="1:134">
      <c r="L77" s="22"/>
    </row>
    <row r="78" spans="1:134">
      <c r="Y78" s="40"/>
      <c r="Z78" s="40"/>
      <c r="AA78" s="40"/>
      <c r="AB78" s="40"/>
      <c r="AC78" s="40"/>
      <c r="AD78" s="40"/>
      <c r="AE78" s="40"/>
      <c r="AF78" s="40"/>
      <c r="AG78" s="40"/>
      <c r="AH78" s="40"/>
      <c r="AV78" s="40"/>
      <c r="AW78" s="40"/>
      <c r="AX78" s="40"/>
      <c r="AY78" s="40"/>
      <c r="AZ78" s="40"/>
      <c r="BA78" s="40"/>
      <c r="BB78" s="40"/>
      <c r="BC78" s="40"/>
      <c r="BD78" s="40"/>
      <c r="BE78" s="40"/>
      <c r="BR78" s="40"/>
      <c r="BS78" s="40"/>
      <c r="BT78" s="40"/>
      <c r="BU78" s="40"/>
      <c r="BV78" s="40"/>
      <c r="BW78" s="40"/>
      <c r="BX78" s="40"/>
      <c r="BY78" s="40"/>
      <c r="BZ78" s="40"/>
      <c r="CA78" s="40"/>
      <c r="CT78" s="40"/>
      <c r="CU78" s="40"/>
      <c r="CV78" s="40"/>
      <c r="CW78" s="40"/>
      <c r="CX78" s="40"/>
      <c r="CY78" s="40"/>
      <c r="CZ78" s="40"/>
      <c r="DA78" s="40"/>
      <c r="DB78" s="40"/>
      <c r="DC78" s="40"/>
      <c r="DI78" s="40"/>
      <c r="DJ78" s="40"/>
      <c r="DK78" s="40"/>
      <c r="DL78" s="40"/>
      <c r="DM78" s="40"/>
      <c r="DN78" s="40"/>
      <c r="DO78" s="40"/>
      <c r="EC78" s="40"/>
      <c r="ED78" s="40"/>
    </row>
    <row r="79" spans="1:134" ht="18">
      <c r="B79" s="19" t="s">
        <v>658</v>
      </c>
      <c r="C79" s="862"/>
      <c r="D79" s="862"/>
      <c r="E79" s="862"/>
      <c r="F79" s="30"/>
      <c r="J79" s="22"/>
      <c r="K79" s="22"/>
      <c r="L79" s="22"/>
      <c r="T79" s="40"/>
      <c r="U79" s="40"/>
      <c r="V79" s="40"/>
      <c r="W79" s="40"/>
      <c r="X79" s="40"/>
      <c r="Y79" s="40"/>
      <c r="Z79" s="40"/>
      <c r="AK79" s="40"/>
      <c r="AL79" s="40"/>
      <c r="AM79" s="40"/>
      <c r="AN79" s="40"/>
      <c r="AO79" s="40"/>
      <c r="AP79" s="40"/>
      <c r="AQ79" s="40"/>
      <c r="BB79" s="40"/>
      <c r="BC79" s="40"/>
      <c r="BD79" s="40"/>
      <c r="BE79" s="40"/>
      <c r="BF79" s="40"/>
      <c r="BG79" s="40"/>
      <c r="BH79" s="40"/>
      <c r="BS79" s="40"/>
      <c r="BT79" s="40"/>
      <c r="BU79" s="40"/>
      <c r="BV79" s="40"/>
      <c r="BW79" s="40"/>
      <c r="BX79" s="40"/>
      <c r="BY79" s="40"/>
      <c r="CJ79" s="40"/>
      <c r="CK79" s="40"/>
      <c r="CL79" s="40"/>
      <c r="CM79" s="40"/>
      <c r="CN79" s="40"/>
      <c r="CO79" s="40"/>
      <c r="CP79" s="40"/>
      <c r="DA79" s="40"/>
      <c r="DB79" s="40"/>
      <c r="DC79" s="40"/>
      <c r="DD79" s="40"/>
      <c r="DE79" s="40"/>
      <c r="DF79" s="40"/>
      <c r="DG79" s="40"/>
      <c r="DI79" s="40"/>
      <c r="DJ79" s="40"/>
      <c r="DK79" s="40"/>
      <c r="DL79" s="40"/>
      <c r="DM79" s="40"/>
      <c r="DX79" s="40"/>
      <c r="DY79" s="40"/>
      <c r="DZ79" s="40"/>
      <c r="EA79" s="40"/>
      <c r="EB79" s="40"/>
      <c r="EC79" s="40"/>
      <c r="ED79" s="40"/>
    </row>
    <row r="80" spans="1:134">
      <c r="J80" s="22"/>
      <c r="K80" s="22"/>
      <c r="L80" s="22"/>
      <c r="T80" s="40"/>
      <c r="U80" s="40"/>
      <c r="V80" s="40"/>
      <c r="W80" s="40"/>
      <c r="X80" s="40"/>
      <c r="Y80" s="40"/>
      <c r="Z80" s="40"/>
      <c r="AK80" s="40"/>
      <c r="AL80" s="40"/>
      <c r="AN80" s="40"/>
      <c r="AO80" s="40"/>
      <c r="AP80" s="40"/>
      <c r="AQ80" s="40"/>
      <c r="BB80" s="40"/>
      <c r="BC80" s="40"/>
      <c r="BD80" s="40"/>
      <c r="BE80" s="40"/>
      <c r="BF80" s="40"/>
      <c r="BG80" s="40"/>
      <c r="BH80" s="40"/>
      <c r="BS80" s="40"/>
      <c r="BT80" s="40"/>
      <c r="BU80" s="40"/>
      <c r="BV80" s="40"/>
      <c r="BW80" s="40"/>
      <c r="BX80" s="40"/>
      <c r="BY80" s="40"/>
      <c r="CJ80" s="40"/>
      <c r="CK80" s="40"/>
      <c r="CL80" s="40"/>
      <c r="CM80" s="40"/>
      <c r="CN80" s="40"/>
      <c r="CO80" s="40"/>
      <c r="CP80" s="40"/>
      <c r="DA80" s="40"/>
      <c r="DB80" s="40"/>
      <c r="DC80" s="40"/>
      <c r="DD80" s="40"/>
      <c r="DE80" s="40"/>
      <c r="DF80" s="40"/>
      <c r="DG80" s="40"/>
      <c r="DI80" s="40"/>
      <c r="DJ80" s="40"/>
      <c r="DK80" s="40"/>
      <c r="DL80" s="40"/>
      <c r="DM80" s="40"/>
      <c r="DX80" s="40"/>
      <c r="DY80" s="40"/>
      <c r="DZ80" s="40"/>
      <c r="EA80" s="40"/>
      <c r="EB80" s="40"/>
      <c r="EC80" s="40"/>
      <c r="ED80" s="40"/>
    </row>
    <row r="81" spans="1:147" ht="13.5" thickBot="1"/>
    <row r="82" spans="1:147" s="43" customFormat="1" ht="15.75" customHeight="1" thickBot="1">
      <c r="A82" s="199"/>
      <c r="B82" s="199"/>
      <c r="C82" s="1758" t="s">
        <v>700</v>
      </c>
      <c r="D82" s="1703"/>
      <c r="E82" s="1703"/>
      <c r="F82" s="1703"/>
      <c r="G82" s="1703"/>
      <c r="H82" s="1703"/>
      <c r="I82" s="1703"/>
      <c r="J82" s="1703"/>
      <c r="K82" s="1703"/>
      <c r="L82" s="1703"/>
      <c r="M82" s="1759"/>
      <c r="N82" s="22"/>
      <c r="O82" s="1758" t="s">
        <v>268</v>
      </c>
      <c r="P82" s="1703"/>
      <c r="Q82" s="1703"/>
      <c r="R82" s="1703"/>
      <c r="S82" s="1703"/>
      <c r="T82" s="1703"/>
      <c r="U82" s="1703"/>
      <c r="V82" s="1703"/>
      <c r="W82" s="1703"/>
      <c r="X82" s="1703"/>
      <c r="Y82" s="1759"/>
      <c r="Z82" s="22"/>
      <c r="AA82" s="1758" t="s">
        <v>269</v>
      </c>
      <c r="AB82" s="1703"/>
      <c r="AC82" s="1703"/>
      <c r="AD82" s="1703"/>
      <c r="AE82" s="1703"/>
      <c r="AF82" s="1703"/>
      <c r="AG82" s="1703"/>
      <c r="AH82" s="1703"/>
      <c r="AI82" s="1703"/>
      <c r="AJ82" s="1703"/>
      <c r="AK82" s="1759"/>
      <c r="AL82" s="40"/>
      <c r="AM82" s="1758" t="s">
        <v>270</v>
      </c>
      <c r="AN82" s="1703"/>
      <c r="AO82" s="1703"/>
      <c r="AP82" s="1703"/>
      <c r="AQ82" s="1703"/>
      <c r="AR82" s="1703"/>
      <c r="AS82" s="1703"/>
      <c r="AT82" s="1703"/>
      <c r="AU82" s="1703"/>
      <c r="AV82" s="1703"/>
      <c r="AW82" s="1759"/>
      <c r="AY82" s="1758" t="s">
        <v>271</v>
      </c>
      <c r="AZ82" s="1703"/>
      <c r="BA82" s="1703"/>
      <c r="BB82" s="1703"/>
      <c r="BC82" s="1703"/>
      <c r="BD82" s="1703"/>
      <c r="BE82" s="1703"/>
      <c r="BF82" s="1703"/>
      <c r="BG82" s="1703"/>
      <c r="BH82" s="1703"/>
      <c r="BI82" s="1759"/>
      <c r="BK82" s="1747"/>
      <c r="BL82" s="1747"/>
      <c r="BM82" s="1747"/>
      <c r="BN82" s="1747"/>
      <c r="BO82" s="1747"/>
      <c r="BP82" s="1747"/>
      <c r="BQ82" s="1747"/>
      <c r="BR82" s="1747"/>
      <c r="BS82" s="1747"/>
      <c r="BT82" s="1747"/>
      <c r="BU82" s="1747"/>
      <c r="BV82" s="206"/>
      <c r="BW82" s="1747"/>
      <c r="BX82" s="1747"/>
      <c r="BY82" s="1747"/>
      <c r="BZ82" s="1747"/>
      <c r="CA82" s="1747"/>
      <c r="CB82" s="1747"/>
      <c r="CC82" s="1747"/>
      <c r="CD82" s="1747"/>
      <c r="CE82" s="1747"/>
      <c r="CF82" s="1747"/>
      <c r="CG82" s="1747"/>
      <c r="CH82" s="63"/>
      <c r="CI82" s="1747"/>
      <c r="CJ82" s="1747"/>
      <c r="CK82" s="1747"/>
      <c r="CL82" s="1747"/>
      <c r="CM82" s="1747"/>
      <c r="CN82" s="1747"/>
      <c r="CO82" s="1747"/>
      <c r="CP82" s="1747"/>
      <c r="CQ82" s="1747"/>
      <c r="CR82" s="1747"/>
      <c r="CS82" s="1747"/>
      <c r="CT82" s="41"/>
      <c r="CU82" s="1747"/>
      <c r="CV82" s="1747"/>
      <c r="CW82" s="1747"/>
      <c r="CX82" s="1747"/>
      <c r="CY82" s="1747"/>
      <c r="CZ82" s="1747"/>
      <c r="DA82" s="1747"/>
      <c r="DB82" s="1747"/>
      <c r="DC82" s="1747"/>
      <c r="DD82" s="1747"/>
      <c r="DE82" s="1747"/>
      <c r="DF82" s="206"/>
      <c r="DG82" s="1747"/>
      <c r="DH82" s="1747"/>
      <c r="DI82" s="1747"/>
      <c r="DJ82" s="1747"/>
      <c r="DK82" s="1747"/>
      <c r="DL82" s="1747"/>
      <c r="DM82" s="1747"/>
      <c r="DN82" s="1747"/>
      <c r="DO82" s="1747"/>
      <c r="DP82" s="1747"/>
      <c r="DQ82" s="1747"/>
      <c r="DR82" s="206"/>
      <c r="DS82" s="1747"/>
      <c r="DT82" s="1747"/>
      <c r="DU82" s="1747"/>
      <c r="DV82" s="1747"/>
      <c r="DW82" s="1747"/>
      <c r="DX82" s="1747"/>
      <c r="DY82" s="1747"/>
      <c r="DZ82" s="1747"/>
      <c r="EA82" s="1747"/>
      <c r="EB82" s="1747"/>
      <c r="EC82" s="1747"/>
      <c r="ED82" s="206"/>
      <c r="EE82" s="206"/>
      <c r="EF82" s="206"/>
      <c r="EG82" s="206"/>
      <c r="EH82" s="206"/>
      <c r="EI82" s="206"/>
      <c r="EJ82" s="206"/>
      <c r="EK82" s="206"/>
      <c r="EL82" s="206"/>
      <c r="EM82" s="206"/>
      <c r="EN82" s="206"/>
      <c r="EO82" s="206"/>
      <c r="EP82" s="206"/>
      <c r="EQ82" s="206"/>
    </row>
    <row r="83" spans="1:147" ht="13.5" thickBot="1">
      <c r="J83" s="22"/>
      <c r="K83" s="22"/>
      <c r="L83" s="22"/>
      <c r="O83" s="40"/>
      <c r="P83" s="40"/>
      <c r="Q83" s="40"/>
      <c r="R83" s="40"/>
      <c r="S83" s="40"/>
      <c r="T83" s="40"/>
      <c r="U83" s="40"/>
      <c r="AF83" s="40"/>
      <c r="AG83" s="40"/>
      <c r="AH83" s="40"/>
      <c r="AI83" s="40"/>
      <c r="AJ83" s="40"/>
      <c r="AK83" s="40"/>
      <c r="AL83" s="40"/>
      <c r="BK83" s="63"/>
      <c r="BL83" s="63"/>
      <c r="BM83" s="63"/>
      <c r="BN83" s="63"/>
      <c r="BO83" s="63"/>
      <c r="BP83" s="63"/>
      <c r="BQ83" s="63"/>
      <c r="BR83" s="63"/>
      <c r="BS83" s="63"/>
      <c r="BT83" s="63"/>
      <c r="BU83" s="63"/>
      <c r="BV83" s="63"/>
      <c r="BW83" s="41"/>
      <c r="BX83" s="41"/>
      <c r="BY83" s="41"/>
      <c r="BZ83" s="41"/>
      <c r="CA83" s="41"/>
      <c r="CB83" s="41"/>
      <c r="CC83" s="41"/>
      <c r="CD83" s="63"/>
      <c r="CE83" s="63"/>
      <c r="CF83" s="63"/>
      <c r="CG83" s="63"/>
      <c r="CH83" s="63"/>
      <c r="CI83" s="63"/>
      <c r="CJ83" s="63"/>
      <c r="CK83" s="63"/>
      <c r="CL83" s="63"/>
      <c r="CM83" s="63"/>
      <c r="CN83" s="41"/>
      <c r="CO83" s="41"/>
      <c r="CP83" s="41"/>
      <c r="CQ83" s="41"/>
      <c r="CR83" s="41"/>
      <c r="CS83" s="41"/>
      <c r="CT83" s="41"/>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row>
    <row r="84" spans="1:147" s="457" customFormat="1" ht="64.5" customHeight="1" thickBot="1">
      <c r="B84" s="894" t="s">
        <v>894</v>
      </c>
      <c r="C84" s="1744" t="s">
        <v>363</v>
      </c>
      <c r="D84" s="1745"/>
      <c r="E84" s="1745"/>
      <c r="F84" s="1746"/>
      <c r="G84" s="1744" t="s">
        <v>701</v>
      </c>
      <c r="H84" s="1746"/>
      <c r="I84" s="1744" t="s">
        <v>368</v>
      </c>
      <c r="J84" s="1746"/>
      <c r="K84" s="895" t="s">
        <v>364</v>
      </c>
      <c r="L84" s="895" t="s">
        <v>365</v>
      </c>
      <c r="M84" s="896" t="s">
        <v>880</v>
      </c>
      <c r="N84" s="338"/>
      <c r="O84" s="1744" t="s">
        <v>363</v>
      </c>
      <c r="P84" s="1745"/>
      <c r="Q84" s="1745"/>
      <c r="R84" s="1746"/>
      <c r="S84" s="1744" t="s">
        <v>701</v>
      </c>
      <c r="T84" s="1746"/>
      <c r="U84" s="1744" t="s">
        <v>368</v>
      </c>
      <c r="V84" s="1746"/>
      <c r="W84" s="895" t="s">
        <v>364</v>
      </c>
      <c r="X84" s="895" t="s">
        <v>365</v>
      </c>
      <c r="Y84" s="896" t="s">
        <v>880</v>
      </c>
      <c r="Z84" s="338"/>
      <c r="AA84" s="1744" t="s">
        <v>363</v>
      </c>
      <c r="AB84" s="1745"/>
      <c r="AC84" s="1745"/>
      <c r="AD84" s="1746"/>
      <c r="AE84" s="1744" t="s">
        <v>701</v>
      </c>
      <c r="AF84" s="1746"/>
      <c r="AG84" s="1744" t="s">
        <v>368</v>
      </c>
      <c r="AH84" s="1746"/>
      <c r="AI84" s="895" t="s">
        <v>364</v>
      </c>
      <c r="AJ84" s="895" t="s">
        <v>365</v>
      </c>
      <c r="AK84" s="896" t="s">
        <v>880</v>
      </c>
      <c r="AL84" s="458"/>
      <c r="AM84" s="1744" t="s">
        <v>363</v>
      </c>
      <c r="AN84" s="1745"/>
      <c r="AO84" s="1745"/>
      <c r="AP84" s="1746"/>
      <c r="AQ84" s="1744" t="s">
        <v>701</v>
      </c>
      <c r="AR84" s="1746"/>
      <c r="AS84" s="1744" t="s">
        <v>368</v>
      </c>
      <c r="AT84" s="1746"/>
      <c r="AU84" s="895" t="s">
        <v>364</v>
      </c>
      <c r="AV84" s="895" t="s">
        <v>365</v>
      </c>
      <c r="AW84" s="896" t="s">
        <v>880</v>
      </c>
      <c r="AX84" s="338"/>
      <c r="AY84" s="1744" t="s">
        <v>363</v>
      </c>
      <c r="AZ84" s="1745"/>
      <c r="BA84" s="1745"/>
      <c r="BB84" s="1746"/>
      <c r="BC84" s="1744" t="s">
        <v>701</v>
      </c>
      <c r="BD84" s="1746"/>
      <c r="BE84" s="1744" t="s">
        <v>368</v>
      </c>
      <c r="BF84" s="1746"/>
      <c r="BG84" s="895" t="s">
        <v>364</v>
      </c>
      <c r="BH84" s="895" t="s">
        <v>365</v>
      </c>
      <c r="BI84" s="896" t="s">
        <v>880</v>
      </c>
      <c r="BJ84" s="338"/>
      <c r="BK84" s="1743"/>
      <c r="BL84" s="1743"/>
      <c r="BM84" s="1743"/>
      <c r="BN84" s="1743"/>
      <c r="BO84" s="1743"/>
      <c r="BP84" s="1743"/>
      <c r="BQ84" s="1743"/>
      <c r="BR84" s="1743"/>
      <c r="BS84" s="979"/>
      <c r="BT84" s="979"/>
      <c r="BU84" s="979"/>
      <c r="BV84" s="980"/>
      <c r="BW84" s="1743"/>
      <c r="BX84" s="1743"/>
      <c r="BY84" s="1743"/>
      <c r="BZ84" s="1743"/>
      <c r="CA84" s="1743"/>
      <c r="CB84" s="1743"/>
      <c r="CC84" s="1743"/>
      <c r="CD84" s="1743"/>
      <c r="CE84" s="979"/>
      <c r="CF84" s="979"/>
      <c r="CG84" s="979"/>
      <c r="CH84" s="995"/>
      <c r="CI84" s="1743"/>
      <c r="CJ84" s="1743"/>
      <c r="CK84" s="1743"/>
      <c r="CL84" s="1743"/>
      <c r="CM84" s="1743"/>
      <c r="CN84" s="1743"/>
      <c r="CO84" s="1743"/>
      <c r="CP84" s="1743"/>
      <c r="CQ84" s="979"/>
      <c r="CR84" s="979"/>
      <c r="CS84" s="979"/>
      <c r="CT84" s="996"/>
      <c r="CU84" s="1743"/>
      <c r="CV84" s="1743"/>
      <c r="CW84" s="1743"/>
      <c r="CX84" s="1743"/>
      <c r="CY84" s="1743"/>
      <c r="CZ84" s="1743"/>
      <c r="DA84" s="1743"/>
      <c r="DB84" s="1743"/>
      <c r="DC84" s="979"/>
      <c r="DD84" s="979"/>
      <c r="DE84" s="979"/>
      <c r="DF84" s="995"/>
      <c r="DG84" s="1743"/>
      <c r="DH84" s="1743"/>
      <c r="DI84" s="1743"/>
      <c r="DJ84" s="1743"/>
      <c r="DK84" s="1743"/>
      <c r="DL84" s="1743"/>
      <c r="DM84" s="1743"/>
      <c r="DN84" s="1743"/>
      <c r="DO84" s="979"/>
      <c r="DP84" s="979"/>
      <c r="DQ84" s="979"/>
      <c r="DR84" s="995"/>
      <c r="DS84" s="1743"/>
      <c r="DT84" s="1743"/>
      <c r="DU84" s="1743"/>
      <c r="DV84" s="1743"/>
      <c r="DW84" s="1743"/>
      <c r="DX84" s="1743"/>
      <c r="DY84" s="1743"/>
      <c r="DZ84" s="1743"/>
      <c r="EA84" s="979"/>
      <c r="EB84" s="979"/>
      <c r="EC84" s="979"/>
      <c r="ED84" s="980"/>
      <c r="EE84" s="980"/>
      <c r="EF84" s="980"/>
      <c r="EG84" s="980"/>
      <c r="EH84" s="980"/>
      <c r="EI84" s="980"/>
      <c r="EJ84" s="980"/>
      <c r="EK84" s="980"/>
      <c r="EL84" s="980"/>
      <c r="EM84" s="980"/>
      <c r="EN84" s="980"/>
      <c r="EO84" s="980"/>
      <c r="EP84" s="980"/>
      <c r="EQ84" s="980"/>
    </row>
    <row r="85" spans="1:147" s="928" customFormat="1" ht="62.25" customHeight="1">
      <c r="B85" s="929" t="s">
        <v>452</v>
      </c>
      <c r="C85" s="930" t="s">
        <v>692</v>
      </c>
      <c r="D85" s="931" t="s">
        <v>362</v>
      </c>
      <c r="E85" s="931" t="s">
        <v>702</v>
      </c>
      <c r="F85" s="932" t="s">
        <v>366</v>
      </c>
      <c r="G85" s="933" t="s">
        <v>461</v>
      </c>
      <c r="H85" s="932" t="s">
        <v>454</v>
      </c>
      <c r="I85" s="930" t="s">
        <v>455</v>
      </c>
      <c r="J85" s="934" t="s">
        <v>454</v>
      </c>
      <c r="K85" s="935" t="s">
        <v>456</v>
      </c>
      <c r="L85" s="935" t="s">
        <v>456</v>
      </c>
      <c r="M85" s="936" t="s">
        <v>456</v>
      </c>
      <c r="N85" s="337"/>
      <c r="O85" s="930" t="s">
        <v>692</v>
      </c>
      <c r="P85" s="931" t="s">
        <v>362</v>
      </c>
      <c r="Q85" s="931" t="s">
        <v>702</v>
      </c>
      <c r="R85" s="932" t="s">
        <v>366</v>
      </c>
      <c r="S85" s="933" t="s">
        <v>461</v>
      </c>
      <c r="T85" s="932" t="s">
        <v>454</v>
      </c>
      <c r="U85" s="930" t="s">
        <v>455</v>
      </c>
      <c r="V85" s="934" t="s">
        <v>454</v>
      </c>
      <c r="W85" s="935" t="s">
        <v>456</v>
      </c>
      <c r="X85" s="935" t="s">
        <v>456</v>
      </c>
      <c r="Y85" s="936" t="s">
        <v>456</v>
      </c>
      <c r="Z85" s="337"/>
      <c r="AA85" s="930" t="s">
        <v>692</v>
      </c>
      <c r="AB85" s="931" t="s">
        <v>362</v>
      </c>
      <c r="AC85" s="931" t="s">
        <v>702</v>
      </c>
      <c r="AD85" s="932" t="s">
        <v>366</v>
      </c>
      <c r="AE85" s="933" t="s">
        <v>461</v>
      </c>
      <c r="AF85" s="932" t="s">
        <v>454</v>
      </c>
      <c r="AG85" s="930" t="s">
        <v>455</v>
      </c>
      <c r="AH85" s="934" t="s">
        <v>454</v>
      </c>
      <c r="AI85" s="935" t="s">
        <v>456</v>
      </c>
      <c r="AJ85" s="935" t="s">
        <v>456</v>
      </c>
      <c r="AK85" s="936" t="s">
        <v>456</v>
      </c>
      <c r="AL85" s="937"/>
      <c r="AM85" s="930" t="s">
        <v>692</v>
      </c>
      <c r="AN85" s="931" t="s">
        <v>362</v>
      </c>
      <c r="AO85" s="931" t="s">
        <v>702</v>
      </c>
      <c r="AP85" s="932" t="s">
        <v>366</v>
      </c>
      <c r="AQ85" s="933" t="s">
        <v>461</v>
      </c>
      <c r="AR85" s="932" t="s">
        <v>454</v>
      </c>
      <c r="AS85" s="930" t="s">
        <v>455</v>
      </c>
      <c r="AT85" s="934" t="s">
        <v>454</v>
      </c>
      <c r="AU85" s="935" t="s">
        <v>456</v>
      </c>
      <c r="AV85" s="935" t="s">
        <v>456</v>
      </c>
      <c r="AW85" s="936" t="s">
        <v>456</v>
      </c>
      <c r="AX85" s="337"/>
      <c r="AY85" s="930" t="s">
        <v>692</v>
      </c>
      <c r="AZ85" s="931" t="s">
        <v>362</v>
      </c>
      <c r="BA85" s="931" t="s">
        <v>702</v>
      </c>
      <c r="BB85" s="932" t="s">
        <v>366</v>
      </c>
      <c r="BC85" s="933" t="s">
        <v>461</v>
      </c>
      <c r="BD85" s="932" t="s">
        <v>454</v>
      </c>
      <c r="BE85" s="930" t="s">
        <v>455</v>
      </c>
      <c r="BF85" s="934" t="s">
        <v>454</v>
      </c>
      <c r="BG85" s="935" t="s">
        <v>456</v>
      </c>
      <c r="BH85" s="935" t="s">
        <v>456</v>
      </c>
      <c r="BI85" s="936" t="s">
        <v>456</v>
      </c>
      <c r="BJ85" s="337"/>
      <c r="BK85" s="997"/>
      <c r="BL85" s="997"/>
      <c r="BM85" s="997"/>
      <c r="BN85" s="997"/>
      <c r="BO85" s="997"/>
      <c r="BP85" s="997"/>
      <c r="BQ85" s="997"/>
      <c r="BR85" s="997"/>
      <c r="BS85" s="997"/>
      <c r="BT85" s="997"/>
      <c r="BU85" s="997"/>
      <c r="BV85" s="998"/>
      <c r="BW85" s="997"/>
      <c r="BX85" s="997"/>
      <c r="BY85" s="997"/>
      <c r="BZ85" s="997"/>
      <c r="CA85" s="997"/>
      <c r="CB85" s="997"/>
      <c r="CC85" s="997"/>
      <c r="CD85" s="997"/>
      <c r="CE85" s="997"/>
      <c r="CF85" s="997"/>
      <c r="CG85" s="997"/>
      <c r="CH85" s="999"/>
      <c r="CI85" s="997"/>
      <c r="CJ85" s="997"/>
      <c r="CK85" s="997"/>
      <c r="CL85" s="997"/>
      <c r="CM85" s="997"/>
      <c r="CN85" s="997"/>
      <c r="CO85" s="997"/>
      <c r="CP85" s="997"/>
      <c r="CQ85" s="997"/>
      <c r="CR85" s="997"/>
      <c r="CS85" s="997"/>
      <c r="CT85" s="971"/>
      <c r="CU85" s="997"/>
      <c r="CV85" s="997"/>
      <c r="CW85" s="997"/>
      <c r="CX85" s="997"/>
      <c r="CY85" s="997"/>
      <c r="CZ85" s="997"/>
      <c r="DA85" s="997"/>
      <c r="DB85" s="997"/>
      <c r="DC85" s="997"/>
      <c r="DD85" s="997"/>
      <c r="DE85" s="997"/>
      <c r="DF85" s="999"/>
      <c r="DG85" s="997"/>
      <c r="DH85" s="997"/>
      <c r="DI85" s="997"/>
      <c r="DJ85" s="997"/>
      <c r="DK85" s="997"/>
      <c r="DL85" s="997"/>
      <c r="DM85" s="997"/>
      <c r="DN85" s="997"/>
      <c r="DO85" s="997"/>
      <c r="DP85" s="997"/>
      <c r="DQ85" s="997"/>
      <c r="DR85" s="999"/>
      <c r="DS85" s="997"/>
      <c r="DT85" s="997"/>
      <c r="DU85" s="997"/>
      <c r="DV85" s="997"/>
      <c r="DW85" s="997"/>
      <c r="DX85" s="997"/>
      <c r="DY85" s="997"/>
      <c r="DZ85" s="997"/>
      <c r="EA85" s="997"/>
      <c r="EB85" s="997"/>
      <c r="EC85" s="997"/>
      <c r="ED85" s="998"/>
      <c r="EE85" s="998"/>
      <c r="EF85" s="998"/>
      <c r="EG85" s="998"/>
      <c r="EH85" s="998"/>
      <c r="EI85" s="998"/>
      <c r="EJ85" s="998"/>
      <c r="EK85" s="998"/>
      <c r="EL85" s="998"/>
      <c r="EM85" s="998"/>
      <c r="EN85" s="998"/>
      <c r="EO85" s="998"/>
      <c r="EP85" s="998"/>
      <c r="EQ85" s="998"/>
    </row>
    <row r="86" spans="1:147" s="1" customFormat="1" ht="24.75" customHeight="1">
      <c r="B86" s="231" t="s">
        <v>457</v>
      </c>
      <c r="C86" s="1609"/>
      <c r="D86" s="1610"/>
      <c r="E86" s="1610" t="e">
        <f>D86/C86</f>
        <v>#DIV/0!</v>
      </c>
      <c r="F86" s="1611"/>
      <c r="G86" s="1612"/>
      <c r="H86" s="1611"/>
      <c r="I86" s="1609"/>
      <c r="J86" s="1613"/>
      <c r="K86" s="1173"/>
      <c r="L86" s="1174"/>
      <c r="M86" s="1174"/>
      <c r="O86" s="1609"/>
      <c r="P86" s="1610"/>
      <c r="Q86" s="1610" t="e">
        <f>P86/O86</f>
        <v>#DIV/0!</v>
      </c>
      <c r="R86" s="1611"/>
      <c r="S86" s="1612"/>
      <c r="T86" s="1611"/>
      <c r="U86" s="1609"/>
      <c r="V86" s="1613"/>
      <c r="W86" s="1173"/>
      <c r="X86" s="1174"/>
      <c r="Y86" s="1174"/>
      <c r="AA86" s="1609"/>
      <c r="AB86" s="1610"/>
      <c r="AC86" s="1610" t="e">
        <f>AB86/AA86</f>
        <v>#DIV/0!</v>
      </c>
      <c r="AD86" s="1611"/>
      <c r="AE86" s="1612"/>
      <c r="AF86" s="1611"/>
      <c r="AG86" s="1609"/>
      <c r="AH86" s="1613"/>
      <c r="AI86" s="1173"/>
      <c r="AJ86" s="1174"/>
      <c r="AK86" s="1174"/>
      <c r="AL86" s="40"/>
      <c r="AM86" s="1609"/>
      <c r="AN86" s="1610"/>
      <c r="AO86" s="1610" t="e">
        <f>AN86/AM86</f>
        <v>#DIV/0!</v>
      </c>
      <c r="AP86" s="1611"/>
      <c r="AQ86" s="1612"/>
      <c r="AR86" s="1611"/>
      <c r="AS86" s="1609"/>
      <c r="AT86" s="1613"/>
      <c r="AU86" s="1173"/>
      <c r="AV86" s="1174"/>
      <c r="AW86" s="1174"/>
      <c r="AY86" s="1609"/>
      <c r="AZ86" s="1610"/>
      <c r="BA86" s="1610" t="e">
        <f>AZ86/AY86</f>
        <v>#DIV/0!</v>
      </c>
      <c r="BB86" s="1611"/>
      <c r="BC86" s="1612"/>
      <c r="BD86" s="1611"/>
      <c r="BE86" s="1609"/>
      <c r="BF86" s="1613"/>
      <c r="BG86" s="1173"/>
      <c r="BH86" s="1174"/>
      <c r="BI86" s="1174"/>
      <c r="BK86" s="981"/>
      <c r="BL86" s="981"/>
      <c r="BM86" s="981"/>
      <c r="BN86" s="982"/>
      <c r="BO86" s="982"/>
      <c r="BP86" s="982"/>
      <c r="BQ86" s="981"/>
      <c r="BR86" s="981"/>
      <c r="BS86" s="981"/>
      <c r="BT86" s="981"/>
      <c r="BU86" s="981"/>
      <c r="BV86" s="981"/>
      <c r="BW86" s="981"/>
      <c r="BX86" s="981"/>
      <c r="BY86" s="981"/>
      <c r="BZ86" s="982"/>
      <c r="CA86" s="982"/>
      <c r="CB86" s="982"/>
      <c r="CC86" s="981"/>
      <c r="CD86" s="981"/>
      <c r="CE86" s="981"/>
      <c r="CF86" s="981"/>
      <c r="CG86" s="981"/>
      <c r="CH86" s="981"/>
      <c r="CI86" s="981"/>
      <c r="CJ86" s="981"/>
      <c r="CK86" s="981"/>
      <c r="CL86" s="982"/>
      <c r="CM86" s="982"/>
      <c r="CN86" s="982"/>
      <c r="CO86" s="981"/>
      <c r="CP86" s="981"/>
      <c r="CQ86" s="981"/>
      <c r="CR86" s="981"/>
      <c r="CS86" s="981"/>
      <c r="CT86" s="41"/>
      <c r="CU86" s="981"/>
      <c r="CV86" s="981"/>
      <c r="CW86" s="981"/>
      <c r="CX86" s="982"/>
      <c r="CY86" s="982"/>
      <c r="CZ86" s="982"/>
      <c r="DA86" s="981"/>
      <c r="DB86" s="981"/>
      <c r="DC86" s="981"/>
      <c r="DD86" s="981"/>
      <c r="DE86" s="981"/>
      <c r="DF86" s="981"/>
      <c r="DG86" s="981"/>
      <c r="DH86" s="981"/>
      <c r="DI86" s="981"/>
      <c r="DJ86" s="982"/>
      <c r="DK86" s="982"/>
      <c r="DL86" s="982"/>
      <c r="DM86" s="981"/>
      <c r="DN86" s="981"/>
      <c r="DO86" s="981"/>
      <c r="DP86" s="981"/>
      <c r="DQ86" s="981"/>
      <c r="DR86" s="981"/>
      <c r="DS86" s="981"/>
      <c r="DT86" s="981"/>
      <c r="DU86" s="981"/>
      <c r="DV86" s="982"/>
      <c r="DW86" s="982"/>
      <c r="DX86" s="982"/>
      <c r="DY86" s="981"/>
      <c r="DZ86" s="981"/>
      <c r="EA86" s="981"/>
      <c r="EB86" s="981"/>
      <c r="EC86" s="981"/>
      <c r="ED86" s="981"/>
      <c r="EE86" s="981"/>
      <c r="EF86" s="981"/>
      <c r="EG86" s="981"/>
      <c r="EH86" s="981"/>
      <c r="EI86" s="981"/>
      <c r="EJ86" s="981"/>
      <c r="EK86" s="981"/>
      <c r="EL86" s="981"/>
      <c r="EM86" s="981"/>
      <c r="EN86" s="981"/>
      <c r="EO86" s="981"/>
      <c r="EP86" s="981"/>
      <c r="EQ86" s="981"/>
    </row>
    <row r="87" spans="1:147" s="1" customFormat="1" ht="15">
      <c r="B87" s="902" t="s">
        <v>458</v>
      </c>
      <c r="C87" s="1614"/>
      <c r="D87" s="1615"/>
      <c r="E87" s="1615" t="e">
        <f t="shared" ref="E87:E90" si="0">D87/C87</f>
        <v>#DIV/0!</v>
      </c>
      <c r="F87" s="1616"/>
      <c r="G87" s="1617"/>
      <c r="H87" s="1616"/>
      <c r="I87" s="1614"/>
      <c r="J87" s="1618"/>
      <c r="K87" s="1619"/>
      <c r="L87" s="1620"/>
      <c r="M87" s="1620"/>
      <c r="O87" s="1614"/>
      <c r="P87" s="1615"/>
      <c r="Q87" s="1615" t="e">
        <f t="shared" ref="Q87:Q90" si="1">P87/O87</f>
        <v>#DIV/0!</v>
      </c>
      <c r="R87" s="1616"/>
      <c r="S87" s="1617"/>
      <c r="T87" s="1616"/>
      <c r="U87" s="1614"/>
      <c r="V87" s="1618"/>
      <c r="W87" s="1619"/>
      <c r="X87" s="1620"/>
      <c r="Y87" s="1620"/>
      <c r="AA87" s="1614"/>
      <c r="AB87" s="1615"/>
      <c r="AC87" s="1615" t="e">
        <f t="shared" ref="AC87:AC90" si="2">AB87/AA87</f>
        <v>#DIV/0!</v>
      </c>
      <c r="AD87" s="1616"/>
      <c r="AE87" s="1617"/>
      <c r="AF87" s="1616"/>
      <c r="AG87" s="1614"/>
      <c r="AH87" s="1618"/>
      <c r="AI87" s="1619"/>
      <c r="AJ87" s="1620"/>
      <c r="AK87" s="1620"/>
      <c r="AM87" s="1614"/>
      <c r="AN87" s="1615"/>
      <c r="AO87" s="1615" t="e">
        <f t="shared" ref="AO87:AO90" si="3">AN87/AM87</f>
        <v>#DIV/0!</v>
      </c>
      <c r="AP87" s="1616"/>
      <c r="AQ87" s="1617"/>
      <c r="AR87" s="1616"/>
      <c r="AS87" s="1614"/>
      <c r="AT87" s="1618"/>
      <c r="AU87" s="1619"/>
      <c r="AV87" s="1620"/>
      <c r="AW87" s="1620"/>
      <c r="AY87" s="1614"/>
      <c r="AZ87" s="1615"/>
      <c r="BA87" s="1615" t="e">
        <f t="shared" ref="BA87:BA90" si="4">AZ87/AY87</f>
        <v>#DIV/0!</v>
      </c>
      <c r="BB87" s="1616"/>
      <c r="BC87" s="1617"/>
      <c r="BD87" s="1616"/>
      <c r="BE87" s="1614"/>
      <c r="BF87" s="1618"/>
      <c r="BG87" s="1619"/>
      <c r="BH87" s="1620"/>
      <c r="BI87" s="1620"/>
      <c r="BK87" s="981"/>
      <c r="BL87" s="981"/>
      <c r="BM87" s="981"/>
      <c r="BN87" s="982"/>
      <c r="BO87" s="982"/>
      <c r="BP87" s="982"/>
      <c r="BQ87" s="981"/>
      <c r="BR87" s="981"/>
      <c r="BS87" s="981"/>
      <c r="BT87" s="981"/>
      <c r="BU87" s="981"/>
      <c r="BV87" s="981"/>
      <c r="BW87" s="981"/>
      <c r="BX87" s="981"/>
      <c r="BY87" s="981"/>
      <c r="BZ87" s="982"/>
      <c r="CA87" s="982"/>
      <c r="CB87" s="982"/>
      <c r="CC87" s="981"/>
      <c r="CD87" s="981"/>
      <c r="CE87" s="981"/>
      <c r="CF87" s="981"/>
      <c r="CG87" s="981"/>
      <c r="CH87" s="981"/>
      <c r="CI87" s="981"/>
      <c r="CJ87" s="981"/>
      <c r="CK87" s="981"/>
      <c r="CL87" s="982"/>
      <c r="CM87" s="982"/>
      <c r="CN87" s="982"/>
      <c r="CO87" s="981"/>
      <c r="CP87" s="981"/>
      <c r="CQ87" s="981"/>
      <c r="CR87" s="981"/>
      <c r="CS87" s="981"/>
      <c r="CT87" s="981"/>
      <c r="CU87" s="981"/>
      <c r="CV87" s="981"/>
      <c r="CW87" s="981"/>
      <c r="CX87" s="982"/>
      <c r="CY87" s="982"/>
      <c r="CZ87" s="982"/>
      <c r="DA87" s="981"/>
      <c r="DB87" s="981"/>
      <c r="DC87" s="981"/>
      <c r="DD87" s="981"/>
      <c r="DE87" s="981"/>
      <c r="DF87" s="981"/>
      <c r="DG87" s="981"/>
      <c r="DH87" s="981"/>
      <c r="DI87" s="981"/>
      <c r="DJ87" s="982"/>
      <c r="DK87" s="982"/>
      <c r="DL87" s="982"/>
      <c r="DM87" s="981"/>
      <c r="DN87" s="981"/>
      <c r="DO87" s="981"/>
      <c r="DP87" s="981"/>
      <c r="DQ87" s="981"/>
      <c r="DR87" s="981"/>
      <c r="DS87" s="981"/>
      <c r="DT87" s="981"/>
      <c r="DU87" s="981"/>
      <c r="DV87" s="982"/>
      <c r="DW87" s="982"/>
      <c r="DX87" s="982"/>
      <c r="DY87" s="981"/>
      <c r="DZ87" s="981"/>
      <c r="EA87" s="981"/>
      <c r="EB87" s="981"/>
      <c r="EC87" s="981"/>
      <c r="ED87" s="981"/>
      <c r="EE87" s="981"/>
      <c r="EF87" s="981"/>
      <c r="EG87" s="981"/>
      <c r="EH87" s="981"/>
      <c r="EI87" s="981"/>
      <c r="EJ87" s="981"/>
      <c r="EK87" s="981"/>
      <c r="EL87" s="981"/>
      <c r="EM87" s="981"/>
      <c r="EN87" s="981"/>
      <c r="EO87" s="981"/>
      <c r="EP87" s="981"/>
      <c r="EQ87" s="981"/>
    </row>
    <row r="88" spans="1:147" s="1" customFormat="1" ht="15">
      <c r="B88" s="902" t="s">
        <v>459</v>
      </c>
      <c r="C88" s="1621"/>
      <c r="D88" s="1622"/>
      <c r="E88" s="1622" t="e">
        <f t="shared" si="0"/>
        <v>#DIV/0!</v>
      </c>
      <c r="F88" s="1623"/>
      <c r="G88" s="1618"/>
      <c r="H88" s="1623"/>
      <c r="I88" s="1614"/>
      <c r="J88" s="1618"/>
      <c r="K88" s="1619"/>
      <c r="L88" s="1620"/>
      <c r="M88" s="1620"/>
      <c r="O88" s="1621"/>
      <c r="P88" s="1622"/>
      <c r="Q88" s="1622" t="e">
        <f t="shared" si="1"/>
        <v>#DIV/0!</v>
      </c>
      <c r="R88" s="1623"/>
      <c r="S88" s="1618"/>
      <c r="T88" s="1623"/>
      <c r="U88" s="1614"/>
      <c r="V88" s="1618"/>
      <c r="W88" s="1619"/>
      <c r="X88" s="1620"/>
      <c r="Y88" s="1620"/>
      <c r="AA88" s="1621"/>
      <c r="AB88" s="1622"/>
      <c r="AC88" s="1622" t="e">
        <f t="shared" si="2"/>
        <v>#DIV/0!</v>
      </c>
      <c r="AD88" s="1623"/>
      <c r="AE88" s="1618"/>
      <c r="AF88" s="1623"/>
      <c r="AG88" s="1614"/>
      <c r="AH88" s="1618"/>
      <c r="AI88" s="1619"/>
      <c r="AJ88" s="1620"/>
      <c r="AK88" s="1620"/>
      <c r="AM88" s="1621"/>
      <c r="AN88" s="1622"/>
      <c r="AO88" s="1622" t="e">
        <f t="shared" si="3"/>
        <v>#DIV/0!</v>
      </c>
      <c r="AP88" s="1623"/>
      <c r="AQ88" s="1618"/>
      <c r="AR88" s="1623"/>
      <c r="AS88" s="1614"/>
      <c r="AT88" s="1618"/>
      <c r="AU88" s="1619"/>
      <c r="AV88" s="1620"/>
      <c r="AW88" s="1620"/>
      <c r="AY88" s="1621"/>
      <c r="AZ88" s="1622"/>
      <c r="BA88" s="1622" t="e">
        <f t="shared" si="4"/>
        <v>#DIV/0!</v>
      </c>
      <c r="BB88" s="1623"/>
      <c r="BC88" s="1618"/>
      <c r="BD88" s="1623"/>
      <c r="BE88" s="1614"/>
      <c r="BF88" s="1618"/>
      <c r="BG88" s="1619"/>
      <c r="BH88" s="1620"/>
      <c r="BI88" s="1620"/>
      <c r="BK88" s="982"/>
      <c r="BL88" s="982"/>
      <c r="BM88" s="982"/>
      <c r="BN88" s="981"/>
      <c r="BO88" s="981"/>
      <c r="BP88" s="981"/>
      <c r="BQ88" s="981"/>
      <c r="BR88" s="981"/>
      <c r="BS88" s="981"/>
      <c r="BT88" s="981"/>
      <c r="BU88" s="981"/>
      <c r="BV88" s="981"/>
      <c r="BW88" s="982"/>
      <c r="BX88" s="982"/>
      <c r="BY88" s="982"/>
      <c r="BZ88" s="981"/>
      <c r="CA88" s="981"/>
      <c r="CB88" s="981"/>
      <c r="CC88" s="981"/>
      <c r="CD88" s="981"/>
      <c r="CE88" s="981"/>
      <c r="CF88" s="981"/>
      <c r="CG88" s="981"/>
      <c r="CH88" s="981"/>
      <c r="CI88" s="982"/>
      <c r="CJ88" s="982"/>
      <c r="CK88" s="982"/>
      <c r="CL88" s="981"/>
      <c r="CM88" s="981"/>
      <c r="CN88" s="981"/>
      <c r="CO88" s="981"/>
      <c r="CP88" s="981"/>
      <c r="CQ88" s="981"/>
      <c r="CR88" s="981"/>
      <c r="CS88" s="981"/>
      <c r="CT88" s="981"/>
      <c r="CU88" s="982"/>
      <c r="CV88" s="982"/>
      <c r="CW88" s="982"/>
      <c r="CX88" s="981"/>
      <c r="CY88" s="981"/>
      <c r="CZ88" s="981"/>
      <c r="DA88" s="981"/>
      <c r="DB88" s="981"/>
      <c r="DC88" s="981"/>
      <c r="DD88" s="981"/>
      <c r="DE88" s="981"/>
      <c r="DF88" s="981"/>
      <c r="DG88" s="982"/>
      <c r="DH88" s="982"/>
      <c r="DI88" s="982"/>
      <c r="DJ88" s="981"/>
      <c r="DK88" s="981"/>
      <c r="DL88" s="981"/>
      <c r="DM88" s="981"/>
      <c r="DN88" s="981"/>
      <c r="DO88" s="981"/>
      <c r="DP88" s="981"/>
      <c r="DQ88" s="981"/>
      <c r="DR88" s="981"/>
      <c r="DS88" s="982"/>
      <c r="DT88" s="982"/>
      <c r="DU88" s="982"/>
      <c r="DV88" s="981"/>
      <c r="DW88" s="981"/>
      <c r="DX88" s="981"/>
      <c r="DY88" s="981"/>
      <c r="DZ88" s="981"/>
      <c r="EA88" s="981"/>
      <c r="EB88" s="981"/>
      <c r="EC88" s="981"/>
      <c r="ED88" s="981"/>
      <c r="EE88" s="981"/>
      <c r="EF88" s="981"/>
      <c r="EG88" s="981"/>
      <c r="EH88" s="981"/>
      <c r="EI88" s="981"/>
      <c r="EJ88" s="981"/>
      <c r="EK88" s="981"/>
      <c r="EL88" s="981"/>
      <c r="EM88" s="981"/>
      <c r="EN88" s="981"/>
      <c r="EO88" s="981"/>
      <c r="EP88" s="981"/>
      <c r="EQ88" s="981"/>
    </row>
    <row r="89" spans="1:147" s="1" customFormat="1" ht="15">
      <c r="B89" s="902" t="s">
        <v>460</v>
      </c>
      <c r="C89" s="1621"/>
      <c r="D89" s="1622"/>
      <c r="E89" s="1622" t="e">
        <f t="shared" si="0"/>
        <v>#DIV/0!</v>
      </c>
      <c r="F89" s="1623"/>
      <c r="G89" s="1618"/>
      <c r="H89" s="1623"/>
      <c r="I89" s="1614"/>
      <c r="J89" s="1618"/>
      <c r="K89" s="1619"/>
      <c r="L89" s="1620"/>
      <c r="M89" s="1620"/>
      <c r="O89" s="1621"/>
      <c r="P89" s="1622"/>
      <c r="Q89" s="1622" t="e">
        <f t="shared" si="1"/>
        <v>#DIV/0!</v>
      </c>
      <c r="R89" s="1623"/>
      <c r="S89" s="1618"/>
      <c r="T89" s="1623"/>
      <c r="U89" s="1614"/>
      <c r="V89" s="1618"/>
      <c r="W89" s="1619"/>
      <c r="X89" s="1620"/>
      <c r="Y89" s="1620"/>
      <c r="AA89" s="1621"/>
      <c r="AB89" s="1622"/>
      <c r="AC89" s="1622" t="e">
        <f t="shared" si="2"/>
        <v>#DIV/0!</v>
      </c>
      <c r="AD89" s="1623"/>
      <c r="AE89" s="1618"/>
      <c r="AF89" s="1623"/>
      <c r="AG89" s="1614"/>
      <c r="AH89" s="1618"/>
      <c r="AI89" s="1619"/>
      <c r="AJ89" s="1620"/>
      <c r="AK89" s="1620"/>
      <c r="AM89" s="1621"/>
      <c r="AN89" s="1622"/>
      <c r="AO89" s="1622" t="e">
        <f t="shared" si="3"/>
        <v>#DIV/0!</v>
      </c>
      <c r="AP89" s="1623"/>
      <c r="AQ89" s="1618"/>
      <c r="AR89" s="1623"/>
      <c r="AS89" s="1614"/>
      <c r="AT89" s="1618"/>
      <c r="AU89" s="1619"/>
      <c r="AV89" s="1620"/>
      <c r="AW89" s="1620"/>
      <c r="AY89" s="1621"/>
      <c r="AZ89" s="1622"/>
      <c r="BA89" s="1622" t="e">
        <f t="shared" si="4"/>
        <v>#DIV/0!</v>
      </c>
      <c r="BB89" s="1623"/>
      <c r="BC89" s="1618"/>
      <c r="BD89" s="1623"/>
      <c r="BE89" s="1614"/>
      <c r="BF89" s="1618"/>
      <c r="BG89" s="1619"/>
      <c r="BH89" s="1620"/>
      <c r="BI89" s="1620"/>
      <c r="BK89" s="982"/>
      <c r="BL89" s="982"/>
      <c r="BM89" s="982"/>
      <c r="BN89" s="981"/>
      <c r="BO89" s="981"/>
      <c r="BP89" s="981"/>
      <c r="BQ89" s="981"/>
      <c r="BR89" s="981"/>
      <c r="BS89" s="981"/>
      <c r="BT89" s="981"/>
      <c r="BU89" s="981"/>
      <c r="BV89" s="981"/>
      <c r="BW89" s="982"/>
      <c r="BX89" s="982"/>
      <c r="BY89" s="982"/>
      <c r="BZ89" s="981"/>
      <c r="CA89" s="981"/>
      <c r="CB89" s="981"/>
      <c r="CC89" s="981"/>
      <c r="CD89" s="981"/>
      <c r="CE89" s="981"/>
      <c r="CF89" s="981"/>
      <c r="CG89" s="981"/>
      <c r="CH89" s="981"/>
      <c r="CI89" s="982"/>
      <c r="CJ89" s="982"/>
      <c r="CK89" s="982"/>
      <c r="CL89" s="981"/>
      <c r="CM89" s="981"/>
      <c r="CN89" s="981"/>
      <c r="CO89" s="981"/>
      <c r="CP89" s="981"/>
      <c r="CQ89" s="981"/>
      <c r="CR89" s="981"/>
      <c r="CS89" s="981"/>
      <c r="CT89" s="981"/>
      <c r="CU89" s="982"/>
      <c r="CV89" s="982"/>
      <c r="CW89" s="982"/>
      <c r="CX89" s="981"/>
      <c r="CY89" s="981"/>
      <c r="CZ89" s="981"/>
      <c r="DA89" s="981"/>
      <c r="DB89" s="981"/>
      <c r="DC89" s="981"/>
      <c r="DD89" s="981"/>
      <c r="DE89" s="981"/>
      <c r="DF89" s="981"/>
      <c r="DG89" s="982"/>
      <c r="DH89" s="982"/>
      <c r="DI89" s="982"/>
      <c r="DJ89" s="981"/>
      <c r="DK89" s="981"/>
      <c r="DL89" s="981"/>
      <c r="DM89" s="981"/>
      <c r="DN89" s="981"/>
      <c r="DO89" s="981"/>
      <c r="DP89" s="981"/>
      <c r="DQ89" s="981"/>
      <c r="DR89" s="981"/>
      <c r="DS89" s="982"/>
      <c r="DT89" s="982"/>
      <c r="DU89" s="982"/>
      <c r="DV89" s="981"/>
      <c r="DW89" s="981"/>
      <c r="DX89" s="981"/>
      <c r="DY89" s="981"/>
      <c r="DZ89" s="981"/>
      <c r="EA89" s="981"/>
      <c r="EB89" s="981"/>
      <c r="EC89" s="981"/>
      <c r="ED89" s="981"/>
      <c r="EE89" s="981"/>
      <c r="EF89" s="981"/>
      <c r="EG89" s="981"/>
      <c r="EH89" s="981"/>
      <c r="EI89" s="981"/>
      <c r="EJ89" s="981"/>
      <c r="EK89" s="981"/>
      <c r="EL89" s="981"/>
      <c r="EM89" s="981"/>
      <c r="EN89" s="981"/>
      <c r="EO89" s="981"/>
      <c r="EP89" s="981"/>
      <c r="EQ89" s="981"/>
    </row>
    <row r="90" spans="1:147" s="1" customFormat="1" ht="15.75" thickBot="1">
      <c r="B90" s="498" t="s">
        <v>463</v>
      </c>
      <c r="C90" s="1624"/>
      <c r="D90" s="1625"/>
      <c r="E90" s="1625" t="e">
        <f t="shared" si="0"/>
        <v>#DIV/0!</v>
      </c>
      <c r="F90" s="1626"/>
      <c r="G90" s="1627"/>
      <c r="H90" s="1626"/>
      <c r="I90" s="1628"/>
      <c r="J90" s="1627"/>
      <c r="K90" s="1629"/>
      <c r="L90" s="1182"/>
      <c r="M90" s="1182"/>
      <c r="O90" s="1624"/>
      <c r="P90" s="1625"/>
      <c r="Q90" s="1625" t="e">
        <f t="shared" si="1"/>
        <v>#DIV/0!</v>
      </c>
      <c r="R90" s="1626"/>
      <c r="S90" s="1627"/>
      <c r="T90" s="1626"/>
      <c r="U90" s="1628"/>
      <c r="V90" s="1627"/>
      <c r="W90" s="1629"/>
      <c r="X90" s="1182"/>
      <c r="Y90" s="1182"/>
      <c r="AA90" s="1624"/>
      <c r="AB90" s="1625"/>
      <c r="AC90" s="1625" t="e">
        <f t="shared" si="2"/>
        <v>#DIV/0!</v>
      </c>
      <c r="AD90" s="1626"/>
      <c r="AE90" s="1627"/>
      <c r="AF90" s="1626"/>
      <c r="AG90" s="1628"/>
      <c r="AH90" s="1627"/>
      <c r="AI90" s="1629"/>
      <c r="AJ90" s="1182"/>
      <c r="AK90" s="1182"/>
      <c r="AM90" s="1624"/>
      <c r="AN90" s="1625"/>
      <c r="AO90" s="1625" t="e">
        <f t="shared" si="3"/>
        <v>#DIV/0!</v>
      </c>
      <c r="AP90" s="1626"/>
      <c r="AQ90" s="1627"/>
      <c r="AR90" s="1626"/>
      <c r="AS90" s="1628"/>
      <c r="AT90" s="1627"/>
      <c r="AU90" s="1629"/>
      <c r="AV90" s="1182"/>
      <c r="AW90" s="1182"/>
      <c r="AY90" s="1624"/>
      <c r="AZ90" s="1625"/>
      <c r="BA90" s="1625" t="e">
        <f t="shared" si="4"/>
        <v>#DIV/0!</v>
      </c>
      <c r="BB90" s="1626"/>
      <c r="BC90" s="1627"/>
      <c r="BD90" s="1626"/>
      <c r="BE90" s="1628"/>
      <c r="BF90" s="1627"/>
      <c r="BG90" s="1629"/>
      <c r="BH90" s="1182"/>
      <c r="BI90" s="1182"/>
      <c r="BK90" s="982"/>
      <c r="BL90" s="982"/>
      <c r="BM90" s="982"/>
      <c r="BN90" s="981"/>
      <c r="BO90" s="981"/>
      <c r="BP90" s="981"/>
      <c r="BQ90" s="981"/>
      <c r="BR90" s="981"/>
      <c r="BS90" s="981"/>
      <c r="BT90" s="981"/>
      <c r="BU90" s="981"/>
      <c r="BV90" s="981"/>
      <c r="BW90" s="982"/>
      <c r="BX90" s="982"/>
      <c r="BY90" s="982"/>
      <c r="BZ90" s="981"/>
      <c r="CA90" s="981"/>
      <c r="CB90" s="981"/>
      <c r="CC90" s="981"/>
      <c r="CD90" s="981"/>
      <c r="CE90" s="981"/>
      <c r="CF90" s="981"/>
      <c r="CG90" s="981"/>
      <c r="CH90" s="981"/>
      <c r="CI90" s="982"/>
      <c r="CJ90" s="982"/>
      <c r="CK90" s="982"/>
      <c r="CL90" s="981"/>
      <c r="CM90" s="981"/>
      <c r="CN90" s="981"/>
      <c r="CO90" s="981"/>
      <c r="CP90" s="981"/>
      <c r="CQ90" s="981"/>
      <c r="CR90" s="981"/>
      <c r="CS90" s="981"/>
      <c r="CT90" s="981"/>
      <c r="CU90" s="982"/>
      <c r="CV90" s="982"/>
      <c r="CW90" s="982"/>
      <c r="CX90" s="981"/>
      <c r="CY90" s="981"/>
      <c r="CZ90" s="981"/>
      <c r="DA90" s="981"/>
      <c r="DB90" s="981"/>
      <c r="DC90" s="981"/>
      <c r="DD90" s="981"/>
      <c r="DE90" s="981"/>
      <c r="DF90" s="981"/>
      <c r="DG90" s="982"/>
      <c r="DH90" s="982"/>
      <c r="DI90" s="982"/>
      <c r="DJ90" s="981"/>
      <c r="DK90" s="981"/>
      <c r="DL90" s="981"/>
      <c r="DM90" s="981"/>
      <c r="DN90" s="981"/>
      <c r="DO90" s="981"/>
      <c r="DP90" s="981"/>
      <c r="DQ90" s="981"/>
      <c r="DR90" s="981"/>
      <c r="DS90" s="982"/>
      <c r="DT90" s="982"/>
      <c r="DU90" s="982"/>
      <c r="DV90" s="981"/>
      <c r="DW90" s="981"/>
      <c r="DX90" s="981"/>
      <c r="DY90" s="981"/>
      <c r="DZ90" s="981"/>
      <c r="EA90" s="981"/>
      <c r="EB90" s="981"/>
      <c r="EC90" s="981"/>
      <c r="ED90" s="981"/>
      <c r="EE90" s="981"/>
      <c r="EF90" s="981"/>
      <c r="EG90" s="981"/>
      <c r="EH90" s="981"/>
      <c r="EI90" s="981"/>
      <c r="EJ90" s="981"/>
      <c r="EK90" s="981"/>
      <c r="EL90" s="981"/>
      <c r="EM90" s="981"/>
      <c r="EN90" s="981"/>
      <c r="EO90" s="981"/>
      <c r="EP90" s="981"/>
      <c r="EQ90" s="981"/>
    </row>
    <row r="91" spans="1:147">
      <c r="J91" s="22"/>
      <c r="K91" s="22"/>
      <c r="L91" s="22"/>
    </row>
  </sheetData>
  <mergeCells count="121">
    <mergeCell ref="BQ8:BZ8"/>
    <mergeCell ref="CB8:CK8"/>
    <mergeCell ref="CM8:CV8"/>
    <mergeCell ref="CX8:DG8"/>
    <mergeCell ref="DI8:DR8"/>
    <mergeCell ref="C10:G10"/>
    <mergeCell ref="H10:I10"/>
    <mergeCell ref="J10:K10"/>
    <mergeCell ref="N10:R10"/>
    <mergeCell ref="S10:T10"/>
    <mergeCell ref="C8:L8"/>
    <mergeCell ref="N8:W8"/>
    <mergeCell ref="Y8:AH8"/>
    <mergeCell ref="AJ8:AS8"/>
    <mergeCell ref="AU8:BD8"/>
    <mergeCell ref="BF8:BO8"/>
    <mergeCell ref="AZ10:BA10"/>
    <mergeCell ref="BB10:BC10"/>
    <mergeCell ref="BF10:BJ10"/>
    <mergeCell ref="BK10:BL10"/>
    <mergeCell ref="U10:V10"/>
    <mergeCell ref="Y10:AC10"/>
    <mergeCell ref="AD10:AE10"/>
    <mergeCell ref="AF10:AG10"/>
    <mergeCell ref="DE10:DF10"/>
    <mergeCell ref="DI10:DM10"/>
    <mergeCell ref="DN10:DO10"/>
    <mergeCell ref="DP10:DQ10"/>
    <mergeCell ref="C64:J64"/>
    <mergeCell ref="L64:S64"/>
    <mergeCell ref="U64:AB64"/>
    <mergeCell ref="AD64:AK64"/>
    <mergeCell ref="AM64:AT64"/>
    <mergeCell ref="AV64:BC64"/>
    <mergeCell ref="CI10:CJ10"/>
    <mergeCell ref="CM10:CQ10"/>
    <mergeCell ref="CR10:CS10"/>
    <mergeCell ref="CT10:CU10"/>
    <mergeCell ref="CX10:DB10"/>
    <mergeCell ref="DC10:DD10"/>
    <mergeCell ref="BM10:BN10"/>
    <mergeCell ref="BQ10:BU10"/>
    <mergeCell ref="BV10:BW10"/>
    <mergeCell ref="BX10:BY10"/>
    <mergeCell ref="CB10:CF10"/>
    <mergeCell ref="CG10:CH10"/>
    <mergeCell ref="AQ10:AR10"/>
    <mergeCell ref="AU10:AY10"/>
    <mergeCell ref="BW64:CD64"/>
    <mergeCell ref="CF64:CM64"/>
    <mergeCell ref="CO64:CV64"/>
    <mergeCell ref="C67:G67"/>
    <mergeCell ref="H67:I67"/>
    <mergeCell ref="L67:P67"/>
    <mergeCell ref="Q67:R67"/>
    <mergeCell ref="U67:Y67"/>
    <mergeCell ref="BJ67:BK67"/>
    <mergeCell ref="BN67:BR67"/>
    <mergeCell ref="AJ10:AN10"/>
    <mergeCell ref="AO10:AP10"/>
    <mergeCell ref="C82:M82"/>
    <mergeCell ref="O82:Y82"/>
    <mergeCell ref="AA82:AK82"/>
    <mergeCell ref="AM82:AW82"/>
    <mergeCell ref="AY82:BI82"/>
    <mergeCell ref="BA67:BB67"/>
    <mergeCell ref="BE67:BI67"/>
    <mergeCell ref="Z67:AA67"/>
    <mergeCell ref="AD67:AH67"/>
    <mergeCell ref="AI67:AJ67"/>
    <mergeCell ref="AM67:AQ67"/>
    <mergeCell ref="AR67:AS67"/>
    <mergeCell ref="AV67:AZ67"/>
    <mergeCell ref="BE64:BL64"/>
    <mergeCell ref="BK82:BU82"/>
    <mergeCell ref="BS67:BT67"/>
    <mergeCell ref="BN64:BU64"/>
    <mergeCell ref="BW82:CG82"/>
    <mergeCell ref="CI82:CS82"/>
    <mergeCell ref="CU82:DE82"/>
    <mergeCell ref="DG82:DQ82"/>
    <mergeCell ref="DS82:EC82"/>
    <mergeCell ref="CB67:CC67"/>
    <mergeCell ref="CF67:CJ67"/>
    <mergeCell ref="CK67:CL67"/>
    <mergeCell ref="CO67:CS67"/>
    <mergeCell ref="CT67:CU67"/>
    <mergeCell ref="BW67:CA67"/>
    <mergeCell ref="AA84:AD84"/>
    <mergeCell ref="AE84:AF84"/>
    <mergeCell ref="AG84:AH84"/>
    <mergeCell ref="AM84:AP84"/>
    <mergeCell ref="AQ84:AR84"/>
    <mergeCell ref="AS84:AT84"/>
    <mergeCell ref="C84:F84"/>
    <mergeCell ref="G84:H84"/>
    <mergeCell ref="I84:J84"/>
    <mergeCell ref="O84:R84"/>
    <mergeCell ref="S84:T84"/>
    <mergeCell ref="U84:V84"/>
    <mergeCell ref="BW84:BZ84"/>
    <mergeCell ref="CA84:CB84"/>
    <mergeCell ref="CC84:CD84"/>
    <mergeCell ref="CI84:CL84"/>
    <mergeCell ref="CM84:CN84"/>
    <mergeCell ref="CO84:CP84"/>
    <mergeCell ref="AY84:BB84"/>
    <mergeCell ref="BC84:BD84"/>
    <mergeCell ref="BE84:BF84"/>
    <mergeCell ref="BK84:BN84"/>
    <mergeCell ref="BO84:BP84"/>
    <mergeCell ref="BQ84:BR84"/>
    <mergeCell ref="DS84:DV84"/>
    <mergeCell ref="DW84:DX84"/>
    <mergeCell ref="DY84:DZ84"/>
    <mergeCell ref="CU84:CX84"/>
    <mergeCell ref="CY84:CZ84"/>
    <mergeCell ref="DA84:DB84"/>
    <mergeCell ref="DG84:DJ84"/>
    <mergeCell ref="DK84:DL84"/>
    <mergeCell ref="DM84:DN84"/>
  </mergeCells>
  <pageMargins left="0.70866141732283472" right="0.70866141732283472" top="0.74803149606299213" bottom="0.74803149606299213" header="0.31496062992125984" footer="0.31496062992125984"/>
  <pageSetup paperSize="8" scale="4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BR241"/>
  <sheetViews>
    <sheetView topLeftCell="A220" zoomScale="85" zoomScaleNormal="85" workbookViewId="0">
      <selection activeCell="G5" sqref="G5"/>
    </sheetView>
  </sheetViews>
  <sheetFormatPr defaultColWidth="9.140625" defaultRowHeight="15"/>
  <cols>
    <col min="1" max="1" width="17.85546875" style="1" customWidth="1"/>
    <col min="2" max="2" width="63.85546875" style="1" customWidth="1"/>
    <col min="3" max="3" width="21" style="1" customWidth="1"/>
    <col min="4" max="4" width="50.140625" style="1" customWidth="1"/>
    <col min="5" max="5" width="28.42578125" style="1" customWidth="1"/>
    <col min="6" max="6" width="30.140625" style="1" customWidth="1"/>
    <col min="7" max="7" width="28.140625" style="1" customWidth="1"/>
    <col min="8" max="8" width="36.42578125" style="1" customWidth="1"/>
    <col min="9" max="9" width="31.7109375" style="1" customWidth="1"/>
    <col min="10" max="10" width="26.28515625" style="1" customWidth="1"/>
    <col min="11" max="11" width="26" style="1" customWidth="1"/>
    <col min="12" max="20" width="21" style="1" customWidth="1"/>
    <col min="21" max="21" width="36.42578125" style="1" customWidth="1"/>
    <col min="22" max="22" width="31.7109375" style="1" customWidth="1"/>
    <col min="23" max="27" width="21" style="1" customWidth="1"/>
    <col min="28" max="28" width="64.28515625" style="1" customWidth="1"/>
    <col min="29" max="29" width="28.28515625" style="1" customWidth="1"/>
    <col min="30" max="30" width="48.5703125" style="1" customWidth="1"/>
    <col min="31" max="33" width="21" style="1" customWidth="1"/>
    <col min="34" max="34" width="36.42578125" style="1" customWidth="1"/>
    <col min="35" max="35" width="31.7109375" style="1" customWidth="1"/>
    <col min="36" max="40" width="21" style="1" customWidth="1"/>
    <col min="41" max="41" width="62.42578125" style="1" customWidth="1"/>
    <col min="42" max="42" width="21" style="1" customWidth="1"/>
    <col min="43" max="43" width="48.5703125" style="1" customWidth="1"/>
    <col min="44" max="46" width="21" style="1" customWidth="1"/>
    <col min="47" max="47" width="36.42578125" style="1" customWidth="1"/>
    <col min="48" max="48" width="31.7109375" style="1" customWidth="1"/>
    <col min="49" max="53" width="21" style="1" customWidth="1"/>
    <col min="54" max="54" width="63" style="1" customWidth="1"/>
    <col min="55" max="55" width="21" style="1" customWidth="1"/>
    <col min="56" max="56" width="49" style="1" customWidth="1"/>
    <col min="57" max="59" width="21" style="1" customWidth="1"/>
    <col min="60" max="60" width="36.42578125" style="1" customWidth="1"/>
    <col min="61" max="61" width="31.7109375" style="1" customWidth="1"/>
    <col min="62" max="66" width="21" style="1" customWidth="1"/>
    <col min="67" max="70" width="20.7109375" style="1" customWidth="1"/>
    <col min="71" max="16384" width="9.140625" style="1"/>
  </cols>
  <sheetData>
    <row r="1" spans="2:70" ht="24" customHeight="1">
      <c r="B1" s="299" t="s">
        <v>44</v>
      </c>
      <c r="C1" s="1010"/>
      <c r="D1" s="1011"/>
      <c r="E1" s="1011"/>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301"/>
      <c r="AK1" s="301"/>
      <c r="AL1" s="301"/>
      <c r="AM1" s="301"/>
      <c r="AN1" s="301"/>
      <c r="AO1" s="301"/>
      <c r="AP1" s="301"/>
      <c r="AQ1" s="301"/>
      <c r="AR1" s="301"/>
      <c r="AS1" s="301"/>
      <c r="AT1" s="301"/>
      <c r="AU1" s="1011"/>
      <c r="AV1" s="1011"/>
      <c r="AW1" s="301"/>
      <c r="AX1" s="301"/>
      <c r="AY1" s="301"/>
      <c r="AZ1" s="301"/>
      <c r="BA1" s="301"/>
      <c r="BB1" s="301"/>
      <c r="BC1" s="301"/>
      <c r="BD1" s="301"/>
      <c r="BE1" s="301"/>
      <c r="BF1" s="301"/>
      <c r="BG1" s="301"/>
      <c r="BH1" s="1011"/>
      <c r="BI1" s="1011"/>
      <c r="BJ1" s="301"/>
      <c r="BK1" s="301"/>
      <c r="BL1" s="301"/>
      <c r="BM1" s="301"/>
      <c r="BN1" s="301"/>
      <c r="BO1" s="301"/>
      <c r="BP1" s="301"/>
      <c r="BQ1" s="301"/>
    </row>
    <row r="2" spans="2:70" ht="24" customHeight="1">
      <c r="B2" s="279"/>
      <c r="C2" s="1010"/>
      <c r="D2" s="1011"/>
      <c r="E2" s="1011"/>
      <c r="F2" s="1011"/>
      <c r="G2" s="1011"/>
      <c r="H2" s="1011"/>
      <c r="I2" s="1011"/>
      <c r="J2" s="1011"/>
      <c r="K2" s="1011"/>
      <c r="L2" s="1011"/>
      <c r="M2" s="1011"/>
      <c r="N2" s="1011"/>
      <c r="O2" s="1011"/>
      <c r="P2" s="1011"/>
      <c r="Q2" s="1011"/>
      <c r="R2" s="1011"/>
      <c r="S2" s="1011"/>
      <c r="T2" s="1011"/>
      <c r="U2" s="1011"/>
      <c r="V2" s="1011"/>
      <c r="W2" s="1011"/>
      <c r="X2" s="1011"/>
      <c r="Y2" s="1011"/>
      <c r="Z2" s="1011"/>
      <c r="AA2" s="1011"/>
      <c r="AB2" s="1011"/>
      <c r="AC2" s="1011"/>
      <c r="AD2" s="1011"/>
      <c r="AE2" s="1011"/>
      <c r="AF2" s="1011"/>
      <c r="AG2" s="1011"/>
      <c r="AH2" s="1011"/>
      <c r="AI2" s="1011"/>
      <c r="AJ2" s="301"/>
      <c r="AK2" s="301"/>
      <c r="AL2" s="301"/>
      <c r="AM2" s="301"/>
      <c r="AN2" s="301"/>
      <c r="AO2" s="301"/>
      <c r="AP2" s="301"/>
      <c r="AQ2" s="301"/>
      <c r="AR2" s="301"/>
      <c r="AS2" s="301"/>
      <c r="AT2" s="301"/>
      <c r="AU2" s="1011"/>
      <c r="AV2" s="1011"/>
      <c r="AW2" s="301"/>
      <c r="AX2" s="301"/>
      <c r="AY2" s="301"/>
      <c r="AZ2" s="301"/>
      <c r="BA2" s="301"/>
      <c r="BB2" s="301"/>
      <c r="BC2" s="301"/>
      <c r="BD2" s="301"/>
      <c r="BE2" s="301"/>
      <c r="BF2" s="301"/>
      <c r="BG2" s="301"/>
      <c r="BH2" s="1011"/>
      <c r="BI2" s="1011"/>
      <c r="BJ2" s="301"/>
      <c r="BK2" s="301"/>
      <c r="BL2" s="301"/>
      <c r="BM2" s="301"/>
      <c r="BN2" s="301"/>
      <c r="BO2" s="301"/>
      <c r="BP2" s="301"/>
      <c r="BQ2" s="301"/>
    </row>
    <row r="3" spans="2:70" ht="24" customHeight="1">
      <c r="B3" s="299"/>
      <c r="C3" s="1010"/>
      <c r="D3" s="1011"/>
      <c r="E3" s="1011"/>
      <c r="F3" s="1011"/>
      <c r="G3" s="1011"/>
      <c r="H3" s="1011"/>
      <c r="I3" s="1011"/>
      <c r="J3" s="1011"/>
      <c r="K3" s="1011"/>
      <c r="L3" s="1011"/>
      <c r="M3" s="1011"/>
      <c r="N3" s="1011"/>
      <c r="O3" s="1011"/>
      <c r="P3" s="1011"/>
      <c r="Q3" s="1011"/>
      <c r="R3" s="1011"/>
      <c r="S3" s="1011"/>
      <c r="T3" s="1011"/>
      <c r="U3" s="1011"/>
      <c r="V3" s="1011"/>
      <c r="W3" s="1011"/>
      <c r="X3" s="1011"/>
      <c r="Y3" s="1011"/>
      <c r="Z3" s="1011"/>
      <c r="AA3" s="1011"/>
      <c r="AB3" s="1011"/>
      <c r="AC3" s="1011"/>
      <c r="AD3" s="1011"/>
      <c r="AE3" s="1011"/>
      <c r="AF3" s="1011"/>
      <c r="AG3" s="1011"/>
      <c r="AH3" s="1011"/>
      <c r="AI3" s="1011"/>
      <c r="AJ3" s="301"/>
      <c r="AK3" s="301"/>
      <c r="AL3" s="301"/>
      <c r="AM3" s="301"/>
      <c r="AN3" s="301"/>
      <c r="AO3" s="301"/>
      <c r="AP3" s="301"/>
      <c r="AQ3" s="301"/>
      <c r="AR3" s="301"/>
      <c r="AS3" s="301"/>
      <c r="AT3" s="301"/>
      <c r="AU3" s="1011"/>
      <c r="AV3" s="1011"/>
      <c r="AW3" s="301"/>
      <c r="AX3" s="301"/>
      <c r="AY3" s="301"/>
      <c r="AZ3" s="301"/>
      <c r="BA3" s="301"/>
      <c r="BB3" s="301"/>
      <c r="BC3" s="301"/>
      <c r="BD3" s="301"/>
      <c r="BE3" s="301"/>
      <c r="BF3" s="301"/>
      <c r="BG3" s="301"/>
      <c r="BH3" s="1011"/>
      <c r="BI3" s="1011"/>
      <c r="BJ3" s="301"/>
      <c r="BK3" s="301"/>
      <c r="BL3" s="301"/>
      <c r="BM3" s="301"/>
      <c r="BN3" s="301"/>
      <c r="BO3" s="301"/>
      <c r="BP3" s="301"/>
      <c r="BQ3" s="301"/>
    </row>
    <row r="4" spans="2:70" ht="24" customHeight="1">
      <c r="B4" s="356" t="s">
        <v>902</v>
      </c>
      <c r="C4" s="1012"/>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c r="BC4" s="1013"/>
      <c r="BD4" s="1013"/>
      <c r="BE4" s="1013"/>
      <c r="BF4" s="1013"/>
      <c r="BG4" s="1013"/>
      <c r="BH4" s="1013"/>
      <c r="BI4" s="1013"/>
      <c r="BJ4" s="1013"/>
      <c r="BK4" s="1013"/>
      <c r="BL4" s="1013"/>
      <c r="BM4" s="1013"/>
      <c r="BN4" s="1013"/>
      <c r="BO4" s="1013"/>
      <c r="BP4" s="1013"/>
      <c r="BQ4" s="1013"/>
      <c r="BR4" s="1014"/>
    </row>
    <row r="6" spans="2:70" ht="15.75">
      <c r="B6" s="19"/>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row>
    <row r="8" spans="2:70" ht="18">
      <c r="B8" s="19" t="s">
        <v>903</v>
      </c>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19" t="s">
        <v>903</v>
      </c>
      <c r="AC8" s="313"/>
      <c r="AD8" s="313"/>
      <c r="AE8" s="313"/>
      <c r="AF8" s="313"/>
      <c r="AG8" s="313"/>
      <c r="AH8" s="313"/>
      <c r="AI8" s="313"/>
      <c r="AJ8" s="313"/>
      <c r="AK8" s="313"/>
      <c r="AL8" s="313"/>
      <c r="AM8" s="313"/>
      <c r="AN8" s="313"/>
      <c r="AO8" s="19" t="s">
        <v>903</v>
      </c>
      <c r="AP8" s="313"/>
      <c r="AQ8" s="313"/>
      <c r="AR8" s="313"/>
      <c r="AS8" s="313"/>
      <c r="AT8" s="313"/>
      <c r="AU8" s="313"/>
      <c r="AV8" s="313"/>
      <c r="AW8" s="313"/>
      <c r="AX8" s="313"/>
      <c r="AY8" s="313"/>
      <c r="AZ8" s="313"/>
      <c r="BA8" s="313"/>
      <c r="BB8" s="19" t="s">
        <v>903</v>
      </c>
      <c r="BC8" s="313"/>
      <c r="BD8" s="313"/>
      <c r="BE8" s="313"/>
      <c r="BF8" s="313"/>
      <c r="BG8" s="313"/>
      <c r="BH8" s="313"/>
      <c r="BI8" s="313"/>
      <c r="BJ8" s="313"/>
      <c r="BK8" s="313"/>
      <c r="BL8" s="313"/>
      <c r="BM8" s="313"/>
      <c r="BN8" s="313"/>
      <c r="BO8" s="313"/>
      <c r="BP8" s="313"/>
      <c r="BQ8" s="313"/>
      <c r="BR8" s="313"/>
    </row>
    <row r="9" spans="2:70" ht="15.75" thickBot="1"/>
    <row r="10" spans="2:70" ht="15" customHeight="1" thickBot="1">
      <c r="B10" s="1015" t="s">
        <v>904</v>
      </c>
      <c r="C10" s="1016" t="s">
        <v>700</v>
      </c>
      <c r="D10" s="1017"/>
      <c r="E10" s="1017"/>
      <c r="F10" s="1017"/>
      <c r="G10" s="1017"/>
      <c r="H10" s="1017"/>
      <c r="I10" s="1017"/>
      <c r="J10" s="1018"/>
      <c r="L10" s="10"/>
      <c r="M10" s="10"/>
      <c r="N10" s="10"/>
      <c r="O10" s="1015" t="s">
        <v>904</v>
      </c>
      <c r="P10" s="1016" t="s">
        <v>268</v>
      </c>
      <c r="Q10" s="1017"/>
      <c r="R10" s="1017"/>
      <c r="S10" s="1017"/>
      <c r="T10" s="1017"/>
      <c r="U10" s="1017"/>
      <c r="V10" s="1017"/>
      <c r="W10" s="1018"/>
      <c r="Y10" s="10"/>
      <c r="Z10" s="10"/>
      <c r="AA10" s="10"/>
      <c r="AB10" s="1015" t="s">
        <v>904</v>
      </c>
      <c r="AC10" s="1016" t="s">
        <v>269</v>
      </c>
      <c r="AD10" s="1017"/>
      <c r="AE10" s="1017"/>
      <c r="AF10" s="1017"/>
      <c r="AG10" s="1017"/>
      <c r="AH10" s="1017"/>
      <c r="AI10" s="1017"/>
      <c r="AJ10" s="1018"/>
      <c r="AL10" s="10"/>
      <c r="AM10" s="10"/>
      <c r="AN10" s="10"/>
      <c r="AO10" s="1015" t="s">
        <v>904</v>
      </c>
      <c r="AP10" s="1016" t="s">
        <v>270</v>
      </c>
      <c r="AQ10" s="1017"/>
      <c r="AR10" s="1017"/>
      <c r="AS10" s="1017"/>
      <c r="AT10" s="1017"/>
      <c r="AU10" s="1017"/>
      <c r="AV10" s="1017"/>
      <c r="AW10" s="1018"/>
      <c r="AY10" s="10"/>
      <c r="AZ10" s="10"/>
      <c r="BA10" s="10"/>
      <c r="BB10" s="1015" t="s">
        <v>904</v>
      </c>
      <c r="BC10" s="1016" t="s">
        <v>271</v>
      </c>
      <c r="BD10" s="1017"/>
      <c r="BE10" s="1017"/>
      <c r="BF10" s="1017"/>
      <c r="BG10" s="1017"/>
      <c r="BH10" s="1017"/>
      <c r="BI10" s="1017"/>
      <c r="BJ10" s="1018"/>
      <c r="BL10" s="10"/>
      <c r="BM10" s="10"/>
      <c r="BN10" s="10"/>
      <c r="BP10" s="10"/>
      <c r="BQ10" s="10"/>
      <c r="BR10" s="10"/>
    </row>
    <row r="11" spans="2:70" ht="51.75" thickBot="1">
      <c r="B11" s="1019"/>
      <c r="C11" s="1020" t="s">
        <v>905</v>
      </c>
      <c r="D11" s="1020" t="s">
        <v>906</v>
      </c>
      <c r="E11" s="1020" t="s">
        <v>907</v>
      </c>
      <c r="F11" s="1020" t="s">
        <v>908</v>
      </c>
      <c r="G11" s="1020" t="s">
        <v>909</v>
      </c>
      <c r="H11" s="1020" t="s">
        <v>910</v>
      </c>
      <c r="I11" s="1020" t="s">
        <v>909</v>
      </c>
      <c r="J11" s="1021" t="s">
        <v>911</v>
      </c>
      <c r="L11" s="10"/>
      <c r="M11" s="10"/>
      <c r="N11" s="10"/>
      <c r="O11" s="1019"/>
      <c r="P11" s="1020" t="s">
        <v>905</v>
      </c>
      <c r="Q11" s="1020" t="s">
        <v>906</v>
      </c>
      <c r="R11" s="1020" t="s">
        <v>907</v>
      </c>
      <c r="S11" s="1020" t="s">
        <v>908</v>
      </c>
      <c r="T11" s="1020" t="s">
        <v>909</v>
      </c>
      <c r="U11" s="1020" t="s">
        <v>910</v>
      </c>
      <c r="V11" s="1020" t="s">
        <v>909</v>
      </c>
      <c r="W11" s="1021" t="s">
        <v>911</v>
      </c>
      <c r="Y11" s="10"/>
      <c r="Z11" s="10"/>
      <c r="AA11" s="10"/>
      <c r="AB11" s="1019"/>
      <c r="AC11" s="1020" t="s">
        <v>905</v>
      </c>
      <c r="AD11" s="1020" t="s">
        <v>906</v>
      </c>
      <c r="AE11" s="1020" t="s">
        <v>907</v>
      </c>
      <c r="AF11" s="1020" t="s">
        <v>908</v>
      </c>
      <c r="AG11" s="1020" t="s">
        <v>909</v>
      </c>
      <c r="AH11" s="1020" t="s">
        <v>910</v>
      </c>
      <c r="AI11" s="1020" t="s">
        <v>909</v>
      </c>
      <c r="AJ11" s="1021" t="s">
        <v>911</v>
      </c>
      <c r="AL11" s="10"/>
      <c r="AM11" s="10"/>
      <c r="AN11" s="10"/>
      <c r="AO11" s="1019"/>
      <c r="AP11" s="1020" t="s">
        <v>905</v>
      </c>
      <c r="AQ11" s="1020" t="s">
        <v>906</v>
      </c>
      <c r="AR11" s="1020" t="s">
        <v>907</v>
      </c>
      <c r="AS11" s="1020" t="s">
        <v>908</v>
      </c>
      <c r="AT11" s="1020" t="s">
        <v>909</v>
      </c>
      <c r="AU11" s="1020" t="s">
        <v>910</v>
      </c>
      <c r="AV11" s="1020" t="s">
        <v>909</v>
      </c>
      <c r="AW11" s="1021" t="s">
        <v>911</v>
      </c>
      <c r="AY11" s="10"/>
      <c r="AZ11" s="10"/>
      <c r="BA11" s="10"/>
      <c r="BB11" s="1019"/>
      <c r="BC11" s="1020" t="s">
        <v>905</v>
      </c>
      <c r="BD11" s="1020" t="s">
        <v>906</v>
      </c>
      <c r="BE11" s="1020" t="s">
        <v>907</v>
      </c>
      <c r="BF11" s="1020" t="s">
        <v>908</v>
      </c>
      <c r="BG11" s="1020" t="s">
        <v>909</v>
      </c>
      <c r="BH11" s="1020" t="s">
        <v>910</v>
      </c>
      <c r="BI11" s="1020" t="s">
        <v>909</v>
      </c>
      <c r="BJ11" s="1021" t="s">
        <v>911</v>
      </c>
      <c r="BL11" s="10"/>
      <c r="BM11" s="10"/>
      <c r="BN11" s="10"/>
      <c r="BP11" s="10"/>
      <c r="BQ11" s="10"/>
      <c r="BR11" s="10"/>
    </row>
    <row r="12" spans="2:70">
      <c r="B12" s="1022" t="s">
        <v>912</v>
      </c>
      <c r="C12" s="1023"/>
      <c r="D12" s="1023"/>
      <c r="E12" s="1024"/>
      <c r="F12" s="1024"/>
      <c r="G12" s="1024"/>
      <c r="H12" s="484"/>
      <c r="I12" s="484"/>
      <c r="J12" s="1025"/>
      <c r="L12" s="10"/>
      <c r="M12" s="10"/>
      <c r="N12" s="10"/>
      <c r="O12" s="1022" t="s">
        <v>912</v>
      </c>
      <c r="P12" s="1023"/>
      <c r="Q12" s="1023"/>
      <c r="R12" s="1024"/>
      <c r="S12" s="1024"/>
      <c r="T12" s="1024"/>
      <c r="U12" s="484"/>
      <c r="V12" s="484"/>
      <c r="W12" s="1025"/>
      <c r="Y12" s="10"/>
      <c r="Z12" s="10"/>
      <c r="AA12" s="10"/>
      <c r="AB12" s="1022" t="s">
        <v>912</v>
      </c>
      <c r="AC12" s="1023"/>
      <c r="AD12" s="1023"/>
      <c r="AE12" s="1024"/>
      <c r="AF12" s="1024"/>
      <c r="AG12" s="1024"/>
      <c r="AH12" s="484"/>
      <c r="AI12" s="484"/>
      <c r="AJ12" s="1025"/>
      <c r="AL12" s="10"/>
      <c r="AM12" s="10"/>
      <c r="AN12" s="10"/>
      <c r="AO12" s="1022" t="s">
        <v>912</v>
      </c>
      <c r="AP12" s="1023"/>
      <c r="AQ12" s="1023"/>
      <c r="AR12" s="1024"/>
      <c r="AS12" s="1024"/>
      <c r="AT12" s="1024"/>
      <c r="AU12" s="484"/>
      <c r="AV12" s="484"/>
      <c r="AW12" s="1025"/>
      <c r="AY12" s="10"/>
      <c r="AZ12" s="10"/>
      <c r="BA12" s="10"/>
      <c r="BB12" s="1022" t="s">
        <v>912</v>
      </c>
      <c r="BC12" s="1023"/>
      <c r="BD12" s="1023"/>
      <c r="BE12" s="1024"/>
      <c r="BF12" s="1024"/>
      <c r="BG12" s="1024"/>
      <c r="BH12" s="484"/>
      <c r="BI12" s="484"/>
      <c r="BJ12" s="1025"/>
      <c r="BL12" s="10"/>
      <c r="BM12" s="10"/>
      <c r="BN12" s="10"/>
      <c r="BP12" s="10"/>
      <c r="BQ12" s="10"/>
      <c r="BR12" s="10"/>
    </row>
    <row r="13" spans="2:70">
      <c r="B13" s="1026" t="s">
        <v>913</v>
      </c>
      <c r="C13" s="1106"/>
      <c r="D13" s="1106"/>
      <c r="E13" s="1106"/>
      <c r="F13" s="1106"/>
      <c r="G13" s="1106"/>
      <c r="H13" s="1106"/>
      <c r="I13" s="1106"/>
      <c r="J13" s="1265"/>
      <c r="L13" s="10"/>
      <c r="M13" s="10"/>
      <c r="N13" s="10"/>
      <c r="O13" s="1026" t="s">
        <v>913</v>
      </c>
      <c r="P13" s="1106"/>
      <c r="Q13" s="1106"/>
      <c r="R13" s="1106"/>
      <c r="S13" s="1106"/>
      <c r="T13" s="1106"/>
      <c r="U13" s="1106"/>
      <c r="V13" s="1106"/>
      <c r="W13" s="1265"/>
      <c r="Y13" s="10"/>
      <c r="Z13" s="10"/>
      <c r="AA13" s="10"/>
      <c r="AB13" s="1026" t="s">
        <v>913</v>
      </c>
      <c r="AC13" s="1106"/>
      <c r="AD13" s="1106"/>
      <c r="AE13" s="1106"/>
      <c r="AF13" s="1106"/>
      <c r="AG13" s="1106"/>
      <c r="AH13" s="1106"/>
      <c r="AI13" s="1106"/>
      <c r="AJ13" s="1265"/>
      <c r="AL13" s="10"/>
      <c r="AM13" s="10"/>
      <c r="AN13" s="10"/>
      <c r="AO13" s="1026" t="s">
        <v>913</v>
      </c>
      <c r="AP13" s="1106"/>
      <c r="AQ13" s="1106"/>
      <c r="AR13" s="1106"/>
      <c r="AS13" s="1106"/>
      <c r="AT13" s="1106"/>
      <c r="AU13" s="1106"/>
      <c r="AV13" s="1106"/>
      <c r="AW13" s="1265"/>
      <c r="AY13" s="10"/>
      <c r="AZ13" s="10"/>
      <c r="BA13" s="10"/>
      <c r="BB13" s="1026" t="s">
        <v>913</v>
      </c>
      <c r="BC13" s="1106"/>
      <c r="BD13" s="1106"/>
      <c r="BE13" s="1106"/>
      <c r="BF13" s="1106"/>
      <c r="BG13" s="1106"/>
      <c r="BH13" s="1106"/>
      <c r="BI13" s="1106"/>
      <c r="BJ13" s="1265"/>
      <c r="BL13" s="10"/>
      <c r="BM13" s="10"/>
      <c r="BN13" s="10"/>
      <c r="BP13" s="10"/>
      <c r="BQ13" s="10"/>
      <c r="BR13" s="10"/>
    </row>
    <row r="14" spans="2:70">
      <c r="B14" s="1026" t="s">
        <v>914</v>
      </c>
      <c r="C14" s="1106"/>
      <c r="D14" s="1106"/>
      <c r="E14" s="1106"/>
      <c r="F14" s="1106"/>
      <c r="G14" s="1106"/>
      <c r="H14" s="1106"/>
      <c r="I14" s="1106"/>
      <c r="J14" s="1266"/>
      <c r="L14" s="10"/>
      <c r="M14" s="10"/>
      <c r="N14" s="10"/>
      <c r="O14" s="1026" t="s">
        <v>914</v>
      </c>
      <c r="P14" s="1106"/>
      <c r="Q14" s="1106"/>
      <c r="R14" s="1106"/>
      <c r="S14" s="1106"/>
      <c r="T14" s="1106"/>
      <c r="U14" s="1106"/>
      <c r="V14" s="1106"/>
      <c r="W14" s="1266"/>
      <c r="Y14" s="10"/>
      <c r="Z14" s="10"/>
      <c r="AA14" s="10"/>
      <c r="AB14" s="1026" t="s">
        <v>914</v>
      </c>
      <c r="AC14" s="1106"/>
      <c r="AD14" s="1106"/>
      <c r="AE14" s="1106"/>
      <c r="AF14" s="1106"/>
      <c r="AG14" s="1106"/>
      <c r="AH14" s="1106"/>
      <c r="AI14" s="1106"/>
      <c r="AJ14" s="1266"/>
      <c r="AL14" s="10"/>
      <c r="AM14" s="10"/>
      <c r="AN14" s="10"/>
      <c r="AO14" s="1026" t="s">
        <v>914</v>
      </c>
      <c r="AP14" s="1106"/>
      <c r="AQ14" s="1106"/>
      <c r="AR14" s="1106"/>
      <c r="AS14" s="1106"/>
      <c r="AT14" s="1106"/>
      <c r="AU14" s="1106"/>
      <c r="AV14" s="1106"/>
      <c r="AW14" s="1266"/>
      <c r="AY14" s="10"/>
      <c r="AZ14" s="10"/>
      <c r="BA14" s="10"/>
      <c r="BB14" s="1026" t="s">
        <v>914</v>
      </c>
      <c r="BC14" s="1106"/>
      <c r="BD14" s="1106"/>
      <c r="BE14" s="1106"/>
      <c r="BF14" s="1106"/>
      <c r="BG14" s="1106"/>
      <c r="BH14" s="1106"/>
      <c r="BI14" s="1106"/>
      <c r="BJ14" s="1266"/>
      <c r="BL14" s="10"/>
      <c r="BM14" s="10"/>
      <c r="BN14" s="10"/>
      <c r="BP14" s="10"/>
      <c r="BQ14" s="10"/>
      <c r="BR14" s="10"/>
    </row>
    <row r="15" spans="2:70">
      <c r="B15" s="1026" t="s">
        <v>915</v>
      </c>
      <c r="C15" s="1106"/>
      <c r="D15" s="1106"/>
      <c r="E15" s="1106"/>
      <c r="F15" s="1030"/>
      <c r="G15" s="1030"/>
      <c r="H15" s="1030"/>
      <c r="I15" s="1030"/>
      <c r="J15" s="1266"/>
      <c r="L15" s="10"/>
      <c r="M15" s="10"/>
      <c r="N15" s="10"/>
      <c r="O15" s="1026" t="s">
        <v>915</v>
      </c>
      <c r="P15" s="1106"/>
      <c r="Q15" s="1106"/>
      <c r="R15" s="1106"/>
      <c r="S15" s="1030"/>
      <c r="T15" s="1030"/>
      <c r="U15" s="1030"/>
      <c r="V15" s="1030"/>
      <c r="W15" s="1266"/>
      <c r="Y15" s="10"/>
      <c r="Z15" s="10"/>
      <c r="AA15" s="10"/>
      <c r="AB15" s="1026" t="s">
        <v>915</v>
      </c>
      <c r="AC15" s="1106"/>
      <c r="AD15" s="1106"/>
      <c r="AE15" s="1106"/>
      <c r="AF15" s="1030"/>
      <c r="AG15" s="1030"/>
      <c r="AH15" s="1030"/>
      <c r="AI15" s="1030"/>
      <c r="AJ15" s="1266"/>
      <c r="AL15" s="10"/>
      <c r="AM15" s="10"/>
      <c r="AN15" s="10"/>
      <c r="AO15" s="1026" t="s">
        <v>915</v>
      </c>
      <c r="AP15" s="1106"/>
      <c r="AQ15" s="1106"/>
      <c r="AR15" s="1106"/>
      <c r="AS15" s="1030"/>
      <c r="AT15" s="1030"/>
      <c r="AU15" s="1030"/>
      <c r="AV15" s="1030"/>
      <c r="AW15" s="1266"/>
      <c r="AY15" s="10"/>
      <c r="AZ15" s="10"/>
      <c r="BA15" s="10"/>
      <c r="BB15" s="1026" t="s">
        <v>915</v>
      </c>
      <c r="BC15" s="1106"/>
      <c r="BD15" s="1106"/>
      <c r="BE15" s="1106"/>
      <c r="BF15" s="1030"/>
      <c r="BG15" s="1030"/>
      <c r="BH15" s="1030"/>
      <c r="BI15" s="1030"/>
      <c r="BJ15" s="1266"/>
      <c r="BL15" s="10"/>
      <c r="BM15" s="10"/>
      <c r="BN15" s="10"/>
      <c r="BP15" s="10"/>
      <c r="BQ15" s="10"/>
      <c r="BR15" s="10"/>
    </row>
    <row r="16" spans="2:70" ht="15.75" thickBot="1">
      <c r="B16" s="1031" t="s">
        <v>916</v>
      </c>
      <c r="C16" s="1249"/>
      <c r="D16" s="1249"/>
      <c r="E16" s="1249"/>
      <c r="F16" s="1033"/>
      <c r="G16" s="1033"/>
      <c r="H16" s="1033"/>
      <c r="I16" s="1033"/>
      <c r="J16" s="1267"/>
      <c r="L16" s="10"/>
      <c r="M16" s="10"/>
      <c r="N16" s="10"/>
      <c r="O16" s="1031" t="s">
        <v>916</v>
      </c>
      <c r="P16" s="1249"/>
      <c r="Q16" s="1249"/>
      <c r="R16" s="1249"/>
      <c r="S16" s="1033"/>
      <c r="T16" s="1033"/>
      <c r="U16" s="1033"/>
      <c r="V16" s="1033"/>
      <c r="W16" s="1267"/>
      <c r="Y16" s="10"/>
      <c r="Z16" s="10"/>
      <c r="AA16" s="10"/>
      <c r="AB16" s="1031" t="s">
        <v>916</v>
      </c>
      <c r="AC16" s="1249"/>
      <c r="AD16" s="1249"/>
      <c r="AE16" s="1249"/>
      <c r="AF16" s="1033"/>
      <c r="AG16" s="1033"/>
      <c r="AH16" s="1033"/>
      <c r="AI16" s="1033"/>
      <c r="AJ16" s="1267"/>
      <c r="AL16" s="10"/>
      <c r="AM16" s="10"/>
      <c r="AN16" s="10"/>
      <c r="AO16" s="1031" t="s">
        <v>916</v>
      </c>
      <c r="AP16" s="1249"/>
      <c r="AQ16" s="1249"/>
      <c r="AR16" s="1249"/>
      <c r="AS16" s="1033"/>
      <c r="AT16" s="1033"/>
      <c r="AU16" s="1033"/>
      <c r="AV16" s="1033"/>
      <c r="AW16" s="1267"/>
      <c r="AY16" s="10"/>
      <c r="AZ16" s="10"/>
      <c r="BA16" s="10"/>
      <c r="BB16" s="1031" t="s">
        <v>916</v>
      </c>
      <c r="BC16" s="1249"/>
      <c r="BD16" s="1249"/>
      <c r="BE16" s="1249"/>
      <c r="BF16" s="1033"/>
      <c r="BG16" s="1033"/>
      <c r="BH16" s="1033"/>
      <c r="BI16" s="1033"/>
      <c r="BJ16" s="1267"/>
      <c r="BL16" s="10"/>
      <c r="BM16" s="10"/>
      <c r="BN16" s="10"/>
      <c r="BP16" s="10"/>
      <c r="BQ16" s="10"/>
      <c r="BR16" s="10"/>
    </row>
    <row r="17" spans="2:70" ht="15.75" thickBot="1">
      <c r="B17" s="1035"/>
      <c r="C17" s="1035"/>
      <c r="D17" s="1035"/>
      <c r="E17" s="1036"/>
      <c r="F17" s="1036"/>
      <c r="G17" s="1036"/>
      <c r="H17" s="1036"/>
      <c r="I17" s="1036"/>
      <c r="J17" s="1036"/>
      <c r="L17" s="10"/>
      <c r="M17" s="10"/>
      <c r="N17" s="10"/>
      <c r="O17" s="1035"/>
      <c r="P17" s="1035"/>
      <c r="Q17" s="1035"/>
      <c r="R17" s="1036"/>
      <c r="S17" s="1036"/>
      <c r="T17" s="1036"/>
      <c r="U17" s="1036"/>
      <c r="V17" s="1036"/>
      <c r="W17" s="1036"/>
      <c r="Y17" s="10"/>
      <c r="Z17" s="10"/>
      <c r="AA17" s="10"/>
      <c r="AB17" s="1035"/>
      <c r="AC17" s="1035"/>
      <c r="AD17" s="1035"/>
      <c r="AE17" s="1036"/>
      <c r="AF17" s="1036"/>
      <c r="AG17" s="1036"/>
      <c r="AH17" s="1036"/>
      <c r="AI17" s="1036"/>
      <c r="AJ17" s="1036"/>
      <c r="AL17" s="10"/>
      <c r="AM17" s="10"/>
      <c r="AN17" s="10"/>
      <c r="AO17" s="1035"/>
      <c r="AP17" s="1035"/>
      <c r="AQ17" s="1035"/>
      <c r="AR17" s="1036"/>
      <c r="AS17" s="1036"/>
      <c r="AT17" s="1036"/>
      <c r="AU17" s="1036"/>
      <c r="AV17" s="1036"/>
      <c r="AW17" s="1036"/>
      <c r="AY17" s="10"/>
      <c r="AZ17" s="10"/>
      <c r="BA17" s="10"/>
      <c r="BB17" s="1035"/>
      <c r="BC17" s="1035"/>
      <c r="BD17" s="1035"/>
      <c r="BE17" s="1036"/>
      <c r="BF17" s="1036"/>
      <c r="BG17" s="1036"/>
      <c r="BH17" s="1036"/>
      <c r="BI17" s="1036"/>
      <c r="BJ17" s="1036"/>
      <c r="BL17" s="10"/>
      <c r="BM17" s="10"/>
      <c r="BN17" s="10"/>
      <c r="BP17" s="10"/>
      <c r="BQ17" s="10"/>
      <c r="BR17" s="10"/>
    </row>
    <row r="18" spans="2:70">
      <c r="B18" s="1037" t="s">
        <v>917</v>
      </c>
      <c r="C18" s="1038"/>
      <c r="D18" s="1038"/>
      <c r="E18" s="1039"/>
      <c r="F18" s="1039"/>
      <c r="G18" s="1039"/>
      <c r="H18" s="1040"/>
      <c r="I18" s="1040"/>
      <c r="J18" s="1025"/>
      <c r="L18" s="10"/>
      <c r="M18" s="10"/>
      <c r="N18" s="10"/>
      <c r="O18" s="1037" t="s">
        <v>917</v>
      </c>
      <c r="P18" s="1038"/>
      <c r="Q18" s="1038"/>
      <c r="R18" s="1039"/>
      <c r="S18" s="1039"/>
      <c r="T18" s="1039"/>
      <c r="U18" s="1040"/>
      <c r="V18" s="1040"/>
      <c r="W18" s="1025"/>
      <c r="Y18" s="10"/>
      <c r="Z18" s="10"/>
      <c r="AA18" s="10"/>
      <c r="AB18" s="1037" t="s">
        <v>917</v>
      </c>
      <c r="AC18" s="1038"/>
      <c r="AD18" s="1038"/>
      <c r="AE18" s="1039"/>
      <c r="AF18" s="1039"/>
      <c r="AG18" s="1039"/>
      <c r="AH18" s="1040"/>
      <c r="AI18" s="1040"/>
      <c r="AJ18" s="1025"/>
      <c r="AL18" s="10"/>
      <c r="AM18" s="10"/>
      <c r="AN18" s="10"/>
      <c r="AO18" s="1037" t="s">
        <v>917</v>
      </c>
      <c r="AP18" s="1038"/>
      <c r="AQ18" s="1038"/>
      <c r="AR18" s="1039"/>
      <c r="AS18" s="1039"/>
      <c r="AT18" s="1039"/>
      <c r="AU18" s="1040"/>
      <c r="AV18" s="1040"/>
      <c r="AW18" s="1025"/>
      <c r="AY18" s="10"/>
      <c r="AZ18" s="10"/>
      <c r="BA18" s="10"/>
      <c r="BB18" s="1037" t="s">
        <v>917</v>
      </c>
      <c r="BC18" s="1038"/>
      <c r="BD18" s="1038"/>
      <c r="BE18" s="1039"/>
      <c r="BF18" s="1039"/>
      <c r="BG18" s="1039"/>
      <c r="BH18" s="1040"/>
      <c r="BI18" s="1040"/>
      <c r="BJ18" s="1025"/>
      <c r="BL18" s="10"/>
      <c r="BM18" s="10"/>
      <c r="BN18" s="10"/>
      <c r="BP18" s="10"/>
      <c r="BQ18" s="10"/>
      <c r="BR18" s="10"/>
    </row>
    <row r="19" spans="2:70">
      <c r="B19" s="1026" t="s">
        <v>913</v>
      </c>
      <c r="C19" s="1106"/>
      <c r="D19" s="1106"/>
      <c r="E19" s="1106"/>
      <c r="F19" s="1106"/>
      <c r="G19" s="1106"/>
      <c r="H19" s="1106"/>
      <c r="I19" s="1106"/>
      <c r="J19" s="1265"/>
      <c r="L19" s="10"/>
      <c r="M19" s="10"/>
      <c r="N19" s="10"/>
      <c r="O19" s="1026" t="s">
        <v>913</v>
      </c>
      <c r="P19" s="1106"/>
      <c r="Q19" s="1106"/>
      <c r="R19" s="1106"/>
      <c r="S19" s="1106"/>
      <c r="T19" s="1106"/>
      <c r="U19" s="1106"/>
      <c r="V19" s="1106"/>
      <c r="W19" s="1265"/>
      <c r="Y19" s="10"/>
      <c r="Z19" s="10"/>
      <c r="AA19" s="10"/>
      <c r="AB19" s="1026" t="s">
        <v>913</v>
      </c>
      <c r="AC19" s="1106"/>
      <c r="AD19" s="1106"/>
      <c r="AE19" s="1106"/>
      <c r="AF19" s="1106"/>
      <c r="AG19" s="1106"/>
      <c r="AH19" s="1106"/>
      <c r="AI19" s="1106"/>
      <c r="AJ19" s="1265"/>
      <c r="AL19" s="10"/>
      <c r="AM19" s="10"/>
      <c r="AN19" s="10"/>
      <c r="AO19" s="1026" t="s">
        <v>913</v>
      </c>
      <c r="AP19" s="1106"/>
      <c r="AQ19" s="1106"/>
      <c r="AR19" s="1106"/>
      <c r="AS19" s="1106"/>
      <c r="AT19" s="1106"/>
      <c r="AU19" s="1106"/>
      <c r="AV19" s="1106"/>
      <c r="AW19" s="1265"/>
      <c r="AY19" s="10"/>
      <c r="AZ19" s="10"/>
      <c r="BA19" s="10"/>
      <c r="BB19" s="1026" t="s">
        <v>913</v>
      </c>
      <c r="BC19" s="1106"/>
      <c r="BD19" s="1106"/>
      <c r="BE19" s="1106"/>
      <c r="BF19" s="1106"/>
      <c r="BG19" s="1106"/>
      <c r="BH19" s="1106"/>
      <c r="BI19" s="1106"/>
      <c r="BJ19" s="1265"/>
      <c r="BL19" s="10"/>
      <c r="BM19" s="10"/>
      <c r="BN19" s="10"/>
      <c r="BP19" s="10"/>
      <c r="BQ19" s="10"/>
      <c r="BR19" s="10"/>
    </row>
    <row r="20" spans="2:70">
      <c r="B20" s="1026" t="s">
        <v>914</v>
      </c>
      <c r="C20" s="1106"/>
      <c r="D20" s="1106"/>
      <c r="E20" s="1106"/>
      <c r="F20" s="1106"/>
      <c r="G20" s="1106"/>
      <c r="H20" s="1106"/>
      <c r="I20" s="1106"/>
      <c r="J20" s="1266"/>
      <c r="L20" s="10"/>
      <c r="M20" s="10"/>
      <c r="N20" s="10"/>
      <c r="O20" s="1026" t="s">
        <v>914</v>
      </c>
      <c r="P20" s="1106"/>
      <c r="Q20" s="1106"/>
      <c r="R20" s="1106"/>
      <c r="S20" s="1106"/>
      <c r="T20" s="1106"/>
      <c r="U20" s="1106"/>
      <c r="V20" s="1106"/>
      <c r="W20" s="1266"/>
      <c r="Y20" s="10"/>
      <c r="Z20" s="10"/>
      <c r="AA20" s="10"/>
      <c r="AB20" s="1026" t="s">
        <v>914</v>
      </c>
      <c r="AC20" s="1106"/>
      <c r="AD20" s="1106"/>
      <c r="AE20" s="1106"/>
      <c r="AF20" s="1106"/>
      <c r="AG20" s="1106"/>
      <c r="AH20" s="1106"/>
      <c r="AI20" s="1106"/>
      <c r="AJ20" s="1266"/>
      <c r="AL20" s="10"/>
      <c r="AM20" s="10"/>
      <c r="AN20" s="10"/>
      <c r="AO20" s="1026" t="s">
        <v>914</v>
      </c>
      <c r="AP20" s="1106"/>
      <c r="AQ20" s="1106"/>
      <c r="AR20" s="1106"/>
      <c r="AS20" s="1106"/>
      <c r="AT20" s="1106"/>
      <c r="AU20" s="1106"/>
      <c r="AV20" s="1106"/>
      <c r="AW20" s="1266"/>
      <c r="AY20" s="10"/>
      <c r="AZ20" s="10"/>
      <c r="BA20" s="10"/>
      <c r="BB20" s="1026" t="s">
        <v>914</v>
      </c>
      <c r="BC20" s="1106"/>
      <c r="BD20" s="1106"/>
      <c r="BE20" s="1106"/>
      <c r="BF20" s="1106"/>
      <c r="BG20" s="1106"/>
      <c r="BH20" s="1106"/>
      <c r="BI20" s="1106"/>
      <c r="BJ20" s="1266"/>
      <c r="BL20" s="10"/>
      <c r="BM20" s="10"/>
      <c r="BN20" s="10"/>
      <c r="BP20" s="10"/>
      <c r="BQ20" s="10"/>
      <c r="BR20" s="10"/>
    </row>
    <row r="21" spans="2:70">
      <c r="B21" s="1026" t="s">
        <v>915</v>
      </c>
      <c r="C21" s="1106"/>
      <c r="D21" s="1106"/>
      <c r="E21" s="1106"/>
      <c r="F21" s="1030"/>
      <c r="G21" s="1030"/>
      <c r="H21" s="1030"/>
      <c r="I21" s="1030"/>
      <c r="J21" s="1266"/>
      <c r="L21" s="10"/>
      <c r="M21" s="10"/>
      <c r="N21" s="10"/>
      <c r="O21" s="1026" t="s">
        <v>915</v>
      </c>
      <c r="P21" s="1106"/>
      <c r="Q21" s="1106"/>
      <c r="R21" s="1106"/>
      <c r="S21" s="1030"/>
      <c r="T21" s="1030"/>
      <c r="U21" s="1030"/>
      <c r="V21" s="1030"/>
      <c r="W21" s="1266"/>
      <c r="Y21" s="10"/>
      <c r="Z21" s="10"/>
      <c r="AA21" s="10"/>
      <c r="AB21" s="1026" t="s">
        <v>915</v>
      </c>
      <c r="AC21" s="1106"/>
      <c r="AD21" s="1106"/>
      <c r="AE21" s="1106"/>
      <c r="AF21" s="1030"/>
      <c r="AG21" s="1030"/>
      <c r="AH21" s="1030"/>
      <c r="AI21" s="1030"/>
      <c r="AJ21" s="1266"/>
      <c r="AL21" s="10"/>
      <c r="AM21" s="10"/>
      <c r="AN21" s="10"/>
      <c r="AO21" s="1026" t="s">
        <v>915</v>
      </c>
      <c r="AP21" s="1106"/>
      <c r="AQ21" s="1106"/>
      <c r="AR21" s="1106"/>
      <c r="AS21" s="1030"/>
      <c r="AT21" s="1030"/>
      <c r="AU21" s="1030"/>
      <c r="AV21" s="1030"/>
      <c r="AW21" s="1266"/>
      <c r="AY21" s="10"/>
      <c r="AZ21" s="10"/>
      <c r="BA21" s="10"/>
      <c r="BB21" s="1026" t="s">
        <v>915</v>
      </c>
      <c r="BC21" s="1106"/>
      <c r="BD21" s="1106"/>
      <c r="BE21" s="1106"/>
      <c r="BF21" s="1030"/>
      <c r="BG21" s="1030"/>
      <c r="BH21" s="1030"/>
      <c r="BI21" s="1030"/>
      <c r="BJ21" s="1266"/>
      <c r="BL21" s="10"/>
      <c r="BM21" s="10"/>
      <c r="BN21" s="10"/>
      <c r="BP21" s="10"/>
      <c r="BQ21" s="10"/>
      <c r="BR21" s="10"/>
    </row>
    <row r="22" spans="2:70" ht="15.75" thickBot="1">
      <c r="B22" s="1026" t="s">
        <v>916</v>
      </c>
      <c r="C22" s="1106"/>
      <c r="D22" s="1106"/>
      <c r="E22" s="1106"/>
      <c r="F22" s="1030"/>
      <c r="G22" s="1030"/>
      <c r="H22" s="1030"/>
      <c r="I22" s="1030"/>
      <c r="J22" s="1266"/>
      <c r="L22" s="10"/>
      <c r="M22" s="10"/>
      <c r="N22" s="10"/>
      <c r="O22" s="1026" t="s">
        <v>916</v>
      </c>
      <c r="P22" s="1106"/>
      <c r="Q22" s="1106"/>
      <c r="R22" s="1106"/>
      <c r="S22" s="1030"/>
      <c r="T22" s="1030"/>
      <c r="U22" s="1030"/>
      <c r="V22" s="1030"/>
      <c r="W22" s="1266"/>
      <c r="Y22" s="10"/>
      <c r="Z22" s="10"/>
      <c r="AA22" s="10"/>
      <c r="AB22" s="1026" t="s">
        <v>916</v>
      </c>
      <c r="AC22" s="1106"/>
      <c r="AD22" s="1106"/>
      <c r="AE22" s="1106"/>
      <c r="AF22" s="1030"/>
      <c r="AG22" s="1030"/>
      <c r="AH22" s="1030"/>
      <c r="AI22" s="1030"/>
      <c r="AJ22" s="1266"/>
      <c r="AL22" s="10"/>
      <c r="AM22" s="10"/>
      <c r="AN22" s="10"/>
      <c r="AO22" s="1026" t="s">
        <v>916</v>
      </c>
      <c r="AP22" s="1106"/>
      <c r="AQ22" s="1106"/>
      <c r="AR22" s="1106"/>
      <c r="AS22" s="1030"/>
      <c r="AT22" s="1030"/>
      <c r="AU22" s="1030"/>
      <c r="AV22" s="1030"/>
      <c r="AW22" s="1266"/>
      <c r="AY22" s="10"/>
      <c r="AZ22" s="10"/>
      <c r="BA22" s="10"/>
      <c r="BB22" s="1026" t="s">
        <v>916</v>
      </c>
      <c r="BC22" s="1106"/>
      <c r="BD22" s="1106"/>
      <c r="BE22" s="1106"/>
      <c r="BF22" s="1030"/>
      <c r="BG22" s="1030"/>
      <c r="BH22" s="1030"/>
      <c r="BI22" s="1030"/>
      <c r="BJ22" s="1266"/>
      <c r="BL22" s="10"/>
      <c r="BM22" s="10"/>
      <c r="BN22" s="10"/>
      <c r="BP22" s="10"/>
      <c r="BQ22" s="10"/>
      <c r="BR22" s="10"/>
    </row>
    <row r="23" spans="2:70" ht="15.75" thickBot="1">
      <c r="B23" s="1041"/>
      <c r="C23" s="1041"/>
      <c r="D23" s="1041"/>
      <c r="E23" s="1042"/>
      <c r="F23" s="1042"/>
      <c r="G23" s="1042"/>
      <c r="H23" s="1042"/>
      <c r="I23" s="1042"/>
      <c r="J23" s="1042"/>
      <c r="L23" s="10"/>
      <c r="M23" s="10"/>
      <c r="N23" s="10"/>
      <c r="O23" s="1041"/>
      <c r="P23" s="1041"/>
      <c r="Q23" s="1041"/>
      <c r="R23" s="1042"/>
      <c r="S23" s="1042"/>
      <c r="T23" s="1042"/>
      <c r="U23" s="1042"/>
      <c r="V23" s="1042"/>
      <c r="W23" s="1042"/>
      <c r="Y23" s="10"/>
      <c r="Z23" s="10"/>
      <c r="AA23" s="10"/>
      <c r="AB23" s="1041"/>
      <c r="AC23" s="1041"/>
      <c r="AD23" s="1041"/>
      <c r="AE23" s="1042"/>
      <c r="AF23" s="1042"/>
      <c r="AG23" s="1042"/>
      <c r="AH23" s="1042"/>
      <c r="AI23" s="1042"/>
      <c r="AJ23" s="1042"/>
      <c r="AL23" s="10"/>
      <c r="AM23" s="10"/>
      <c r="AN23" s="10"/>
      <c r="AO23" s="1041"/>
      <c r="AP23" s="1041"/>
      <c r="AQ23" s="1041"/>
      <c r="AR23" s="1042"/>
      <c r="AS23" s="1042"/>
      <c r="AT23" s="1042"/>
      <c r="AU23" s="1042"/>
      <c r="AV23" s="1042"/>
      <c r="AW23" s="1042"/>
      <c r="AY23" s="10"/>
      <c r="AZ23" s="10"/>
      <c r="BA23" s="10"/>
      <c r="BB23" s="1041"/>
      <c r="BC23" s="1041"/>
      <c r="BD23" s="1041"/>
      <c r="BE23" s="1042"/>
      <c r="BF23" s="1042"/>
      <c r="BG23" s="1042"/>
      <c r="BH23" s="1042"/>
      <c r="BI23" s="1042"/>
      <c r="BJ23" s="1042"/>
      <c r="BL23" s="10"/>
      <c r="BM23" s="10"/>
      <c r="BN23" s="10"/>
      <c r="BP23" s="10"/>
      <c r="BQ23" s="10"/>
      <c r="BR23" s="10"/>
    </row>
    <row r="24" spans="2:70">
      <c r="B24" s="1037" t="s">
        <v>918</v>
      </c>
      <c r="C24" s="1038"/>
      <c r="D24" s="1038"/>
      <c r="E24" s="1039"/>
      <c r="F24" s="1039"/>
      <c r="G24" s="1039"/>
      <c r="H24" s="1040"/>
      <c r="I24" s="1040"/>
      <c r="J24" s="1025"/>
      <c r="L24" s="10"/>
      <c r="M24" s="10"/>
      <c r="N24" s="10"/>
      <c r="O24" s="1037" t="s">
        <v>918</v>
      </c>
      <c r="P24" s="1038"/>
      <c r="Q24" s="1038"/>
      <c r="R24" s="1039"/>
      <c r="S24" s="1039"/>
      <c r="T24" s="1039"/>
      <c r="U24" s="1040"/>
      <c r="V24" s="1040"/>
      <c r="W24" s="1025"/>
      <c r="Y24" s="10"/>
      <c r="Z24" s="10"/>
      <c r="AA24" s="10"/>
      <c r="AB24" s="1037" t="s">
        <v>918</v>
      </c>
      <c r="AC24" s="1038"/>
      <c r="AD24" s="1038"/>
      <c r="AE24" s="1039"/>
      <c r="AF24" s="1039"/>
      <c r="AG24" s="1039"/>
      <c r="AH24" s="1040"/>
      <c r="AI24" s="1040"/>
      <c r="AJ24" s="1025"/>
      <c r="AL24" s="10"/>
      <c r="AM24" s="10"/>
      <c r="AN24" s="10"/>
      <c r="AO24" s="1037" t="s">
        <v>918</v>
      </c>
      <c r="AP24" s="1038"/>
      <c r="AQ24" s="1038"/>
      <c r="AR24" s="1039"/>
      <c r="AS24" s="1039"/>
      <c r="AT24" s="1039"/>
      <c r="AU24" s="1040"/>
      <c r="AV24" s="1040"/>
      <c r="AW24" s="1025"/>
      <c r="AY24" s="10"/>
      <c r="AZ24" s="10"/>
      <c r="BA24" s="10"/>
      <c r="BB24" s="1037" t="s">
        <v>918</v>
      </c>
      <c r="BC24" s="1038"/>
      <c r="BD24" s="1038"/>
      <c r="BE24" s="1039"/>
      <c r="BF24" s="1039"/>
      <c r="BG24" s="1039"/>
      <c r="BH24" s="1040"/>
      <c r="BI24" s="1040"/>
      <c r="BJ24" s="1025"/>
      <c r="BL24" s="10"/>
      <c r="BM24" s="10"/>
      <c r="BN24" s="10"/>
      <c r="BP24" s="10"/>
      <c r="BQ24" s="10"/>
      <c r="BR24" s="10"/>
    </row>
    <row r="25" spans="2:70">
      <c r="B25" s="1026" t="s">
        <v>79</v>
      </c>
      <c r="C25" s="1106"/>
      <c r="D25" s="1106"/>
      <c r="E25" s="1106"/>
      <c r="F25" s="1106"/>
      <c r="G25" s="1106"/>
      <c r="H25" s="1106"/>
      <c r="I25" s="1106"/>
      <c r="J25" s="1596"/>
      <c r="L25" s="10"/>
      <c r="M25" s="10"/>
      <c r="N25" s="10"/>
      <c r="O25" s="1026" t="s">
        <v>79</v>
      </c>
      <c r="P25" s="1106"/>
      <c r="Q25" s="1106"/>
      <c r="R25" s="1106"/>
      <c r="S25" s="1106"/>
      <c r="T25" s="1106"/>
      <c r="U25" s="1106"/>
      <c r="V25" s="1106"/>
      <c r="W25" s="1596"/>
      <c r="Y25" s="10"/>
      <c r="Z25" s="10"/>
      <c r="AA25" s="10"/>
      <c r="AB25" s="1026" t="s">
        <v>79</v>
      </c>
      <c r="AC25" s="1106"/>
      <c r="AD25" s="1106"/>
      <c r="AE25" s="1106"/>
      <c r="AF25" s="1106"/>
      <c r="AG25" s="1106"/>
      <c r="AH25" s="1106"/>
      <c r="AI25" s="1106"/>
      <c r="AJ25" s="1596"/>
      <c r="AL25" s="10"/>
      <c r="AM25" s="10"/>
      <c r="AN25" s="10"/>
      <c r="AO25" s="1026" t="s">
        <v>79</v>
      </c>
      <c r="AP25" s="1106"/>
      <c r="AQ25" s="1106"/>
      <c r="AR25" s="1106"/>
      <c r="AS25" s="1106"/>
      <c r="AT25" s="1106"/>
      <c r="AU25" s="1106"/>
      <c r="AV25" s="1106"/>
      <c r="AW25" s="1596"/>
      <c r="AY25" s="10"/>
      <c r="AZ25" s="10"/>
      <c r="BA25" s="10"/>
      <c r="BB25" s="1026" t="s">
        <v>79</v>
      </c>
      <c r="BC25" s="1106"/>
      <c r="BD25" s="1106"/>
      <c r="BE25" s="1106"/>
      <c r="BF25" s="1106"/>
      <c r="BG25" s="1106"/>
      <c r="BH25" s="1106"/>
      <c r="BI25" s="1106"/>
      <c r="BJ25" s="1596"/>
      <c r="BL25" s="10"/>
      <c r="BM25" s="10"/>
      <c r="BN25" s="10"/>
      <c r="BP25" s="10"/>
      <c r="BQ25" s="10"/>
      <c r="BR25" s="10"/>
    </row>
    <row r="26" spans="2:70">
      <c r="B26" s="1026" t="s">
        <v>914</v>
      </c>
      <c r="C26" s="1106"/>
      <c r="D26" s="1106"/>
      <c r="E26" s="1106"/>
      <c r="F26" s="1106"/>
      <c r="G26" s="1106"/>
      <c r="H26" s="1106"/>
      <c r="I26" s="1106"/>
      <c r="J26" s="1504"/>
      <c r="L26" s="10"/>
      <c r="M26" s="10"/>
      <c r="N26" s="10"/>
      <c r="O26" s="1026" t="s">
        <v>914</v>
      </c>
      <c r="P26" s="1106"/>
      <c r="Q26" s="1106"/>
      <c r="R26" s="1106"/>
      <c r="S26" s="1106"/>
      <c r="T26" s="1106"/>
      <c r="U26" s="1106"/>
      <c r="V26" s="1106"/>
      <c r="W26" s="1504"/>
      <c r="Y26" s="10"/>
      <c r="Z26" s="10"/>
      <c r="AA26" s="10"/>
      <c r="AB26" s="1026" t="s">
        <v>914</v>
      </c>
      <c r="AC26" s="1106"/>
      <c r="AD26" s="1106"/>
      <c r="AE26" s="1106"/>
      <c r="AF26" s="1106"/>
      <c r="AG26" s="1106"/>
      <c r="AH26" s="1106"/>
      <c r="AI26" s="1106"/>
      <c r="AJ26" s="1504"/>
      <c r="AL26" s="10"/>
      <c r="AM26" s="10"/>
      <c r="AN26" s="10"/>
      <c r="AO26" s="1026" t="s">
        <v>914</v>
      </c>
      <c r="AP26" s="1106"/>
      <c r="AQ26" s="1106"/>
      <c r="AR26" s="1106"/>
      <c r="AS26" s="1106"/>
      <c r="AT26" s="1106"/>
      <c r="AU26" s="1106"/>
      <c r="AV26" s="1106"/>
      <c r="AW26" s="1504"/>
      <c r="AY26" s="10"/>
      <c r="AZ26" s="10"/>
      <c r="BA26" s="10"/>
      <c r="BB26" s="1026" t="s">
        <v>914</v>
      </c>
      <c r="BC26" s="1106"/>
      <c r="BD26" s="1106"/>
      <c r="BE26" s="1106"/>
      <c r="BF26" s="1106"/>
      <c r="BG26" s="1106"/>
      <c r="BH26" s="1106"/>
      <c r="BI26" s="1106"/>
      <c r="BJ26" s="1504"/>
      <c r="BL26" s="10"/>
      <c r="BM26" s="10"/>
      <c r="BN26" s="10"/>
      <c r="BP26" s="10"/>
      <c r="BQ26" s="10"/>
      <c r="BR26" s="10"/>
    </row>
    <row r="27" spans="2:70">
      <c r="B27" s="1026" t="s">
        <v>915</v>
      </c>
      <c r="C27" s="1106"/>
      <c r="D27" s="1106"/>
      <c r="E27" s="1106"/>
      <c r="F27" s="1030"/>
      <c r="G27" s="1030"/>
      <c r="H27" s="1030"/>
      <c r="I27" s="1030"/>
      <c r="J27" s="1504"/>
      <c r="L27" s="10"/>
      <c r="M27" s="10"/>
      <c r="N27" s="10"/>
      <c r="O27" s="1026" t="s">
        <v>915</v>
      </c>
      <c r="P27" s="1106"/>
      <c r="Q27" s="1106"/>
      <c r="R27" s="1106"/>
      <c r="S27" s="1030"/>
      <c r="T27" s="1030"/>
      <c r="U27" s="1030"/>
      <c r="V27" s="1030"/>
      <c r="W27" s="1504"/>
      <c r="Y27" s="10"/>
      <c r="Z27" s="10"/>
      <c r="AA27" s="10"/>
      <c r="AB27" s="1026" t="s">
        <v>915</v>
      </c>
      <c r="AC27" s="1106"/>
      <c r="AD27" s="1106"/>
      <c r="AE27" s="1106"/>
      <c r="AF27" s="1030"/>
      <c r="AG27" s="1030"/>
      <c r="AH27" s="1030"/>
      <c r="AI27" s="1030"/>
      <c r="AJ27" s="1504"/>
      <c r="AL27" s="10"/>
      <c r="AM27" s="10"/>
      <c r="AN27" s="10"/>
      <c r="AO27" s="1026" t="s">
        <v>915</v>
      </c>
      <c r="AP27" s="1106"/>
      <c r="AQ27" s="1106"/>
      <c r="AR27" s="1106"/>
      <c r="AS27" s="1030"/>
      <c r="AT27" s="1030"/>
      <c r="AU27" s="1030"/>
      <c r="AV27" s="1030"/>
      <c r="AW27" s="1504"/>
      <c r="AY27" s="10"/>
      <c r="AZ27" s="10"/>
      <c r="BA27" s="10"/>
      <c r="BB27" s="1026" t="s">
        <v>915</v>
      </c>
      <c r="BC27" s="1106"/>
      <c r="BD27" s="1106"/>
      <c r="BE27" s="1106"/>
      <c r="BF27" s="1030"/>
      <c r="BG27" s="1030"/>
      <c r="BH27" s="1030"/>
      <c r="BI27" s="1030"/>
      <c r="BJ27" s="1504"/>
      <c r="BL27" s="10"/>
      <c r="BM27" s="10"/>
      <c r="BN27" s="10"/>
      <c r="BP27" s="10"/>
      <c r="BQ27" s="10"/>
      <c r="BR27" s="10"/>
    </row>
    <row r="28" spans="2:70" ht="15.75" thickBot="1">
      <c r="B28" s="1031" t="s">
        <v>916</v>
      </c>
      <c r="C28" s="1249"/>
      <c r="D28" s="1249"/>
      <c r="E28" s="1249"/>
      <c r="F28" s="1033"/>
      <c r="G28" s="1033"/>
      <c r="H28" s="1033"/>
      <c r="I28" s="1033"/>
      <c r="J28" s="1505"/>
      <c r="L28" s="10"/>
      <c r="M28" s="10"/>
      <c r="N28" s="10"/>
      <c r="O28" s="1031" t="s">
        <v>916</v>
      </c>
      <c r="P28" s="1249"/>
      <c r="Q28" s="1249"/>
      <c r="R28" s="1249"/>
      <c r="S28" s="1033"/>
      <c r="T28" s="1033"/>
      <c r="U28" s="1033"/>
      <c r="V28" s="1033"/>
      <c r="W28" s="1505"/>
      <c r="Y28" s="10"/>
      <c r="Z28" s="10"/>
      <c r="AA28" s="10"/>
      <c r="AB28" s="1031" t="s">
        <v>916</v>
      </c>
      <c r="AC28" s="1249"/>
      <c r="AD28" s="1249"/>
      <c r="AE28" s="1249"/>
      <c r="AF28" s="1033"/>
      <c r="AG28" s="1033"/>
      <c r="AH28" s="1033"/>
      <c r="AI28" s="1033"/>
      <c r="AJ28" s="1505"/>
      <c r="AL28" s="10"/>
      <c r="AM28" s="10"/>
      <c r="AN28" s="10"/>
      <c r="AO28" s="1031" t="s">
        <v>916</v>
      </c>
      <c r="AP28" s="1249"/>
      <c r="AQ28" s="1249"/>
      <c r="AR28" s="1249"/>
      <c r="AS28" s="1033"/>
      <c r="AT28" s="1033"/>
      <c r="AU28" s="1033"/>
      <c r="AV28" s="1033"/>
      <c r="AW28" s="1505"/>
      <c r="AY28" s="10"/>
      <c r="AZ28" s="10"/>
      <c r="BA28" s="10"/>
      <c r="BB28" s="1031" t="s">
        <v>916</v>
      </c>
      <c r="BC28" s="1249"/>
      <c r="BD28" s="1249"/>
      <c r="BE28" s="1249"/>
      <c r="BF28" s="1033"/>
      <c r="BG28" s="1033"/>
      <c r="BH28" s="1033"/>
      <c r="BI28" s="1033"/>
      <c r="BJ28" s="1505"/>
      <c r="BL28" s="10"/>
      <c r="BM28" s="10"/>
      <c r="BN28" s="10"/>
      <c r="BP28" s="10"/>
      <c r="BQ28" s="10"/>
      <c r="BR28" s="10"/>
    </row>
    <row r="29" spans="2:70" ht="15.75" thickBot="1">
      <c r="B29" s="1043"/>
      <c r="C29" s="1043"/>
      <c r="D29" s="1043"/>
      <c r="E29" s="10"/>
      <c r="F29" s="10"/>
      <c r="G29" s="10"/>
      <c r="H29" s="10"/>
      <c r="I29" s="10"/>
      <c r="J29" s="10"/>
      <c r="K29" s="10"/>
      <c r="L29" s="10"/>
      <c r="M29" s="10"/>
      <c r="N29" s="10"/>
      <c r="O29" s="1043"/>
      <c r="P29" s="1043"/>
      <c r="Q29" s="1043"/>
      <c r="R29" s="10"/>
      <c r="S29" s="10"/>
      <c r="T29" s="10"/>
      <c r="U29" s="10"/>
      <c r="V29" s="10"/>
      <c r="W29" s="10"/>
      <c r="X29" s="10"/>
      <c r="Y29" s="10"/>
      <c r="Z29" s="10"/>
      <c r="AA29" s="10"/>
      <c r="AB29" s="1043"/>
      <c r="AC29" s="1043"/>
      <c r="AD29" s="1043"/>
      <c r="AE29" s="10"/>
      <c r="AF29" s="10"/>
      <c r="AG29" s="10"/>
      <c r="AH29" s="10"/>
      <c r="AI29" s="10"/>
      <c r="AJ29" s="10"/>
      <c r="AK29" s="10"/>
      <c r="AL29" s="10"/>
      <c r="AM29" s="10"/>
      <c r="AN29" s="10"/>
      <c r="AO29" s="1043"/>
      <c r="AP29" s="1043"/>
      <c r="AQ29" s="1043"/>
      <c r="AR29" s="10"/>
      <c r="AS29" s="10"/>
      <c r="AT29" s="10"/>
      <c r="AU29" s="10"/>
      <c r="AV29" s="10"/>
      <c r="AW29" s="10"/>
      <c r="AX29" s="10"/>
      <c r="AY29" s="10"/>
      <c r="AZ29" s="10"/>
      <c r="BA29" s="10"/>
      <c r="BB29" s="1043"/>
      <c r="BC29" s="1043"/>
      <c r="BD29" s="1043"/>
      <c r="BE29" s="10"/>
      <c r="BF29" s="10"/>
      <c r="BG29" s="10"/>
      <c r="BH29" s="10"/>
      <c r="BI29" s="10"/>
      <c r="BJ29" s="10"/>
      <c r="BK29" s="10"/>
      <c r="BL29" s="10"/>
      <c r="BM29" s="10"/>
      <c r="BN29" s="10"/>
      <c r="BO29" s="10"/>
      <c r="BP29" s="10"/>
      <c r="BQ29" s="10"/>
      <c r="BR29" s="10"/>
    </row>
    <row r="30" spans="2:70" ht="15.75" thickBot="1">
      <c r="B30" s="1044" t="s">
        <v>919</v>
      </c>
      <c r="C30" s="1045" t="s">
        <v>22</v>
      </c>
      <c r="D30" s="1046" t="s">
        <v>920</v>
      </c>
      <c r="E30" s="10"/>
      <c r="F30" s="10"/>
      <c r="G30" s="10"/>
      <c r="H30" s="10"/>
      <c r="I30" s="10"/>
      <c r="J30" s="10"/>
      <c r="K30" s="10"/>
      <c r="L30" s="10"/>
      <c r="M30" s="10"/>
      <c r="N30" s="10"/>
      <c r="O30" s="1044" t="s">
        <v>919</v>
      </c>
      <c r="P30" s="1045" t="s">
        <v>22</v>
      </c>
      <c r="Q30" s="1046" t="s">
        <v>920</v>
      </c>
      <c r="R30" s="10"/>
      <c r="S30" s="10"/>
      <c r="T30" s="10"/>
      <c r="U30" s="10"/>
      <c r="V30" s="10"/>
      <c r="W30" s="10"/>
      <c r="X30" s="10"/>
      <c r="Y30" s="10"/>
      <c r="Z30" s="10"/>
      <c r="AA30" s="10"/>
      <c r="AB30" s="1044" t="s">
        <v>919</v>
      </c>
      <c r="AC30" s="1045" t="s">
        <v>22</v>
      </c>
      <c r="AD30" s="1046" t="s">
        <v>920</v>
      </c>
      <c r="AE30" s="10"/>
      <c r="AF30" s="10"/>
      <c r="AG30" s="10"/>
      <c r="AH30" s="10"/>
      <c r="AI30" s="10"/>
      <c r="AJ30" s="10"/>
      <c r="AK30" s="10"/>
      <c r="AL30" s="10"/>
      <c r="AM30" s="10"/>
      <c r="AN30" s="10"/>
      <c r="AO30" s="1044" t="s">
        <v>919</v>
      </c>
      <c r="AP30" s="1045" t="s">
        <v>22</v>
      </c>
      <c r="AQ30" s="1046" t="s">
        <v>920</v>
      </c>
      <c r="AR30" s="10"/>
      <c r="AS30" s="10"/>
      <c r="AT30" s="10"/>
      <c r="AU30" s="10"/>
      <c r="AV30" s="10"/>
      <c r="AW30" s="10"/>
      <c r="AX30" s="10"/>
      <c r="AY30" s="10"/>
      <c r="AZ30" s="10"/>
      <c r="BA30" s="10"/>
      <c r="BB30" s="1044" t="s">
        <v>919</v>
      </c>
      <c r="BC30" s="1045" t="s">
        <v>22</v>
      </c>
      <c r="BD30" s="1046" t="s">
        <v>920</v>
      </c>
      <c r="BE30" s="10"/>
      <c r="BF30" s="10"/>
      <c r="BG30" s="10"/>
      <c r="BH30" s="10"/>
      <c r="BI30" s="10"/>
      <c r="BJ30" s="10"/>
      <c r="BK30" s="10"/>
      <c r="BL30" s="10"/>
      <c r="BM30" s="10"/>
      <c r="BN30" s="10"/>
      <c r="BO30" s="10"/>
      <c r="BP30" s="10"/>
      <c r="BQ30" s="10"/>
      <c r="BR30" s="10"/>
    </row>
    <row r="31" spans="2:70">
      <c r="B31" s="1047" t="s">
        <v>921</v>
      </c>
      <c r="C31" s="1349"/>
      <c r="D31" s="1350"/>
      <c r="E31" s="10"/>
      <c r="F31" s="10"/>
      <c r="G31" s="10"/>
      <c r="H31" s="10"/>
      <c r="I31" s="10"/>
      <c r="J31" s="10"/>
      <c r="K31" s="10"/>
      <c r="L31" s="10"/>
      <c r="M31" s="10"/>
      <c r="N31" s="10"/>
      <c r="O31" s="1047" t="s">
        <v>921</v>
      </c>
      <c r="P31" s="1349"/>
      <c r="Q31" s="1350"/>
      <c r="R31" s="10"/>
      <c r="S31" s="10"/>
      <c r="T31" s="10"/>
      <c r="U31" s="10"/>
      <c r="V31" s="10"/>
      <c r="W31" s="10"/>
      <c r="X31" s="10"/>
      <c r="Y31" s="10"/>
      <c r="Z31" s="10"/>
      <c r="AA31" s="10"/>
      <c r="AB31" s="1047" t="s">
        <v>921</v>
      </c>
      <c r="AC31" s="1349"/>
      <c r="AD31" s="1350"/>
      <c r="AE31" s="10"/>
      <c r="AF31" s="10"/>
      <c r="AG31" s="10"/>
      <c r="AH31" s="10"/>
      <c r="AI31" s="10"/>
      <c r="AJ31" s="10"/>
      <c r="AK31" s="10"/>
      <c r="AL31" s="10"/>
      <c r="AM31" s="10"/>
      <c r="AN31" s="10"/>
      <c r="AO31" s="1047" t="s">
        <v>921</v>
      </c>
      <c r="AP31" s="1349"/>
      <c r="AQ31" s="1350"/>
      <c r="AR31" s="10"/>
      <c r="AS31" s="10"/>
      <c r="AT31" s="10"/>
      <c r="AU31" s="10"/>
      <c r="AV31" s="10"/>
      <c r="AW31" s="10"/>
      <c r="AX31" s="10"/>
      <c r="AY31" s="10"/>
      <c r="AZ31" s="10"/>
      <c r="BA31" s="10"/>
      <c r="BB31" s="1047" t="s">
        <v>921</v>
      </c>
      <c r="BC31" s="1349"/>
      <c r="BD31" s="1350"/>
      <c r="BE31" s="10"/>
      <c r="BF31" s="10"/>
      <c r="BG31" s="10"/>
      <c r="BH31" s="10"/>
      <c r="BI31" s="10"/>
      <c r="BJ31" s="10"/>
      <c r="BK31" s="10"/>
      <c r="BL31" s="10"/>
      <c r="BM31" s="10"/>
      <c r="BN31" s="10"/>
      <c r="BO31" s="10"/>
      <c r="BP31" s="10"/>
      <c r="BQ31" s="10"/>
      <c r="BR31" s="10"/>
    </row>
    <row r="32" spans="2:70">
      <c r="B32" s="1026" t="s">
        <v>922</v>
      </c>
      <c r="C32" s="1108"/>
      <c r="D32" s="1351"/>
      <c r="E32" s="10"/>
      <c r="F32" s="10"/>
      <c r="G32" s="10"/>
      <c r="H32" s="10"/>
      <c r="I32" s="10"/>
      <c r="J32" s="10"/>
      <c r="K32" s="10"/>
      <c r="L32" s="10"/>
      <c r="M32" s="10"/>
      <c r="N32" s="10"/>
      <c r="O32" s="1026" t="s">
        <v>922</v>
      </c>
      <c r="P32" s="1108"/>
      <c r="Q32" s="1351"/>
      <c r="R32" s="10"/>
      <c r="S32" s="10"/>
      <c r="T32" s="10"/>
      <c r="U32" s="10"/>
      <c r="V32" s="10"/>
      <c r="W32" s="10"/>
      <c r="X32" s="10"/>
      <c r="Y32" s="10"/>
      <c r="Z32" s="10"/>
      <c r="AA32" s="10"/>
      <c r="AB32" s="1026" t="s">
        <v>922</v>
      </c>
      <c r="AC32" s="1108"/>
      <c r="AD32" s="1351"/>
      <c r="AE32" s="10"/>
      <c r="AF32" s="10"/>
      <c r="AG32" s="10"/>
      <c r="AH32" s="10"/>
      <c r="AI32" s="10"/>
      <c r="AJ32" s="10"/>
      <c r="AK32" s="10"/>
      <c r="AL32" s="10"/>
      <c r="AM32" s="10"/>
      <c r="AN32" s="10"/>
      <c r="AO32" s="1026" t="s">
        <v>922</v>
      </c>
      <c r="AP32" s="1108"/>
      <c r="AQ32" s="1351"/>
      <c r="AR32" s="10"/>
      <c r="AS32" s="10"/>
      <c r="AT32" s="10"/>
      <c r="AU32" s="10"/>
      <c r="AV32" s="10"/>
      <c r="AW32" s="10"/>
      <c r="AX32" s="10"/>
      <c r="AY32" s="10"/>
      <c r="AZ32" s="10"/>
      <c r="BA32" s="10"/>
      <c r="BB32" s="1026" t="s">
        <v>922</v>
      </c>
      <c r="BC32" s="1106"/>
      <c r="BD32" s="1351"/>
      <c r="BE32" s="10"/>
      <c r="BF32" s="10"/>
      <c r="BG32" s="10"/>
      <c r="BH32" s="10"/>
      <c r="BI32" s="10"/>
      <c r="BJ32" s="10"/>
      <c r="BK32" s="10"/>
      <c r="BL32" s="10"/>
      <c r="BM32" s="10"/>
      <c r="BN32" s="10"/>
      <c r="BO32" s="10"/>
      <c r="BP32" s="10"/>
      <c r="BQ32" s="10"/>
      <c r="BR32" s="10"/>
    </row>
    <row r="33" spans="2:70" ht="15.75" thickBot="1">
      <c r="B33" s="1031" t="s">
        <v>923</v>
      </c>
      <c r="C33" s="1234"/>
      <c r="D33" s="1250"/>
      <c r="E33" s="10"/>
      <c r="F33" s="10"/>
      <c r="G33" s="10"/>
      <c r="H33" s="10"/>
      <c r="I33" s="10"/>
      <c r="J33" s="10"/>
      <c r="K33" s="10"/>
      <c r="L33" s="10"/>
      <c r="M33" s="10"/>
      <c r="N33" s="10"/>
      <c r="O33" s="1031" t="s">
        <v>923</v>
      </c>
      <c r="P33" s="1234"/>
      <c r="Q33" s="1250"/>
      <c r="R33" s="10"/>
      <c r="S33" s="10"/>
      <c r="T33" s="10"/>
      <c r="U33" s="10"/>
      <c r="V33" s="10"/>
      <c r="W33" s="10"/>
      <c r="X33" s="10"/>
      <c r="Y33" s="10"/>
      <c r="Z33" s="10"/>
      <c r="AA33" s="10"/>
      <c r="AB33" s="1031" t="s">
        <v>923</v>
      </c>
      <c r="AC33" s="1234"/>
      <c r="AD33" s="1250"/>
      <c r="AE33" s="10"/>
      <c r="AF33" s="10"/>
      <c r="AG33" s="10"/>
      <c r="AH33" s="10"/>
      <c r="AI33" s="10"/>
      <c r="AJ33" s="10"/>
      <c r="AK33" s="10"/>
      <c r="AL33" s="10"/>
      <c r="AM33" s="10"/>
      <c r="AN33" s="10"/>
      <c r="AO33" s="1031" t="s">
        <v>923</v>
      </c>
      <c r="AP33" s="1234"/>
      <c r="AQ33" s="1250"/>
      <c r="AR33" s="10"/>
      <c r="AS33" s="10"/>
      <c r="AT33" s="10"/>
      <c r="AU33" s="10"/>
      <c r="AV33" s="10"/>
      <c r="AW33" s="10"/>
      <c r="AX33" s="10"/>
      <c r="AY33" s="10"/>
      <c r="AZ33" s="10"/>
      <c r="BA33" s="10"/>
      <c r="BB33" s="1031" t="s">
        <v>923</v>
      </c>
      <c r="BC33" s="1234"/>
      <c r="BD33" s="1250"/>
      <c r="BE33" s="10"/>
      <c r="BF33" s="10"/>
      <c r="BG33" s="10"/>
      <c r="BH33" s="10"/>
      <c r="BI33" s="10"/>
      <c r="BJ33" s="10"/>
      <c r="BK33" s="10"/>
      <c r="BL33" s="10"/>
      <c r="BM33" s="10"/>
      <c r="BN33" s="10"/>
      <c r="BO33" s="10"/>
      <c r="BP33" s="10"/>
      <c r="BQ33" s="10"/>
      <c r="BR33" s="10"/>
    </row>
    <row r="34" spans="2:70" ht="15.75" thickBot="1">
      <c r="B34" s="1043"/>
      <c r="C34" s="1043"/>
      <c r="D34" s="1043"/>
      <c r="E34" s="10"/>
      <c r="F34" s="10"/>
      <c r="G34" s="10"/>
      <c r="H34" s="10"/>
      <c r="I34" s="10"/>
      <c r="J34" s="10"/>
      <c r="K34" s="10"/>
      <c r="L34" s="10"/>
      <c r="M34" s="10"/>
      <c r="N34" s="10"/>
      <c r="O34" s="1043"/>
      <c r="P34" s="1043"/>
      <c r="Q34" s="1043"/>
      <c r="R34" s="10"/>
      <c r="S34" s="10"/>
      <c r="T34" s="10"/>
      <c r="U34" s="10"/>
      <c r="V34" s="10"/>
      <c r="W34" s="10"/>
      <c r="X34" s="10"/>
      <c r="Y34" s="10"/>
      <c r="Z34" s="10"/>
      <c r="AA34" s="10"/>
      <c r="AB34" s="1043"/>
      <c r="AC34" s="1043"/>
      <c r="AD34" s="1043"/>
      <c r="AE34" s="10"/>
      <c r="AF34" s="10"/>
      <c r="AG34" s="10"/>
      <c r="AH34" s="10"/>
      <c r="AI34" s="10"/>
      <c r="AJ34" s="10"/>
      <c r="AK34" s="10"/>
      <c r="AL34" s="10"/>
      <c r="AM34" s="10"/>
      <c r="AN34" s="10"/>
      <c r="AO34" s="1043"/>
      <c r="AP34" s="1043"/>
      <c r="AQ34" s="1043"/>
      <c r="AR34" s="10"/>
      <c r="AS34" s="10"/>
      <c r="AT34" s="10"/>
      <c r="AU34" s="10"/>
      <c r="AV34" s="10"/>
      <c r="AW34" s="10"/>
      <c r="AX34" s="10"/>
      <c r="AY34" s="10"/>
      <c r="AZ34" s="10"/>
      <c r="BA34" s="10"/>
      <c r="BB34" s="1043"/>
      <c r="BC34" s="1043"/>
      <c r="BD34" s="1043"/>
      <c r="BE34" s="10"/>
      <c r="BF34" s="10"/>
      <c r="BG34" s="10"/>
      <c r="BH34" s="10"/>
      <c r="BI34" s="10"/>
      <c r="BJ34" s="10"/>
      <c r="BK34" s="10"/>
      <c r="BL34" s="10"/>
      <c r="BM34" s="10"/>
      <c r="BN34" s="10"/>
      <c r="BO34" s="10"/>
      <c r="BP34" s="10"/>
      <c r="BQ34" s="10"/>
      <c r="BR34" s="10"/>
    </row>
    <row r="35" spans="2:70" ht="51.75" thickBot="1">
      <c r="B35" s="1015" t="s">
        <v>924</v>
      </c>
      <c r="C35" s="1020" t="s">
        <v>905</v>
      </c>
      <c r="D35" s="1020" t="s">
        <v>906</v>
      </c>
      <c r="E35" s="1021" t="s">
        <v>907</v>
      </c>
      <c r="F35" s="1021" t="s">
        <v>925</v>
      </c>
      <c r="G35" s="10"/>
      <c r="H35" s="10"/>
      <c r="I35" s="10"/>
      <c r="J35" s="10"/>
      <c r="K35" s="10"/>
      <c r="L35" s="10"/>
      <c r="M35" s="10"/>
      <c r="N35" s="10"/>
      <c r="O35" s="1015" t="s">
        <v>924</v>
      </c>
      <c r="P35" s="1020" t="s">
        <v>905</v>
      </c>
      <c r="Q35" s="1020" t="s">
        <v>906</v>
      </c>
      <c r="R35" s="1021" t="s">
        <v>907</v>
      </c>
      <c r="S35" s="1021" t="s">
        <v>925</v>
      </c>
      <c r="T35" s="10"/>
      <c r="U35" s="10"/>
      <c r="V35" s="10"/>
      <c r="W35" s="10"/>
      <c r="X35" s="10"/>
      <c r="Y35" s="10"/>
      <c r="Z35" s="10"/>
      <c r="AB35" s="1015" t="s">
        <v>924</v>
      </c>
      <c r="AC35" s="1020" t="s">
        <v>905</v>
      </c>
      <c r="AD35" s="1020" t="s">
        <v>906</v>
      </c>
      <c r="AE35" s="1021" t="s">
        <v>907</v>
      </c>
      <c r="AF35" s="1021" t="s">
        <v>925</v>
      </c>
      <c r="AG35" s="10"/>
      <c r="AH35" s="10"/>
      <c r="AI35" s="10"/>
      <c r="AJ35" s="10"/>
      <c r="AK35" s="10"/>
      <c r="AL35" s="10"/>
      <c r="AM35" s="10"/>
      <c r="AO35" s="1015" t="s">
        <v>924</v>
      </c>
      <c r="AP35" s="1020" t="s">
        <v>905</v>
      </c>
      <c r="AQ35" s="1020" t="s">
        <v>906</v>
      </c>
      <c r="AR35" s="1021" t="s">
        <v>907</v>
      </c>
      <c r="AS35" s="1021" t="s">
        <v>925</v>
      </c>
      <c r="AT35" s="10"/>
      <c r="AU35" s="10"/>
      <c r="AV35" s="10"/>
      <c r="AW35" s="10"/>
      <c r="AX35" s="10"/>
      <c r="AY35" s="10"/>
      <c r="AZ35" s="10"/>
      <c r="BB35" s="1015" t="s">
        <v>924</v>
      </c>
      <c r="BC35" s="1020" t="s">
        <v>905</v>
      </c>
      <c r="BD35" s="1020" t="s">
        <v>906</v>
      </c>
      <c r="BE35" s="1021" t="s">
        <v>907</v>
      </c>
      <c r="BF35" s="1021" t="s">
        <v>925</v>
      </c>
      <c r="BG35" s="10"/>
      <c r="BH35" s="10"/>
      <c r="BI35" s="10"/>
      <c r="BJ35" s="10"/>
      <c r="BK35" s="10"/>
      <c r="BL35" s="10"/>
      <c r="BM35" s="10"/>
      <c r="BO35" s="10"/>
      <c r="BP35" s="10"/>
      <c r="BQ35" s="10"/>
    </row>
    <row r="36" spans="2:70">
      <c r="B36" s="1026" t="s">
        <v>926</v>
      </c>
      <c r="C36" s="1048">
        <f>C13+C19+C25</f>
        <v>0</v>
      </c>
      <c r="D36" s="1048">
        <f>D13+D19+D25</f>
        <v>0</v>
      </c>
      <c r="E36" s="1048">
        <f>E13+E19+E25</f>
        <v>0</v>
      </c>
      <c r="F36" s="1049"/>
      <c r="G36" s="10"/>
      <c r="H36" s="10"/>
      <c r="I36" s="10"/>
      <c r="J36" s="10"/>
      <c r="K36" s="10"/>
      <c r="L36" s="10"/>
      <c r="M36" s="10"/>
      <c r="N36" s="10"/>
      <c r="O36" s="1026" t="s">
        <v>926</v>
      </c>
      <c r="P36" s="1048">
        <f>P13+P19+P25</f>
        <v>0</v>
      </c>
      <c r="Q36" s="1048">
        <f>Q13+Q19+Q25</f>
        <v>0</v>
      </c>
      <c r="R36" s="1048">
        <f>R13+R19+R25</f>
        <v>0</v>
      </c>
      <c r="S36" s="1049"/>
      <c r="T36" s="10"/>
      <c r="U36" s="10"/>
      <c r="V36" s="10"/>
      <c r="W36" s="10"/>
      <c r="X36" s="10"/>
      <c r="Y36" s="10"/>
      <c r="Z36" s="10"/>
      <c r="AB36" s="1026" t="s">
        <v>926</v>
      </c>
      <c r="AC36" s="1048">
        <f>AC13+AC19+AC25</f>
        <v>0</v>
      </c>
      <c r="AD36" s="1048">
        <f>AD13+AD19+AD25</f>
        <v>0</v>
      </c>
      <c r="AE36" s="1048">
        <f>AE13+AE19+AE25</f>
        <v>0</v>
      </c>
      <c r="AF36" s="1049"/>
      <c r="AG36" s="10"/>
      <c r="AH36" s="10"/>
      <c r="AI36" s="10"/>
      <c r="AJ36" s="10"/>
      <c r="AK36" s="10"/>
      <c r="AL36" s="10"/>
      <c r="AM36" s="10"/>
      <c r="AO36" s="1026" t="s">
        <v>926</v>
      </c>
      <c r="AP36" s="1048">
        <f>AP13+AP19+AP25</f>
        <v>0</v>
      </c>
      <c r="AQ36" s="1048">
        <f>AQ13+AQ19+AQ25</f>
        <v>0</v>
      </c>
      <c r="AR36" s="1048">
        <f>AR13+AR19+AR25</f>
        <v>0</v>
      </c>
      <c r="AS36" s="1049"/>
      <c r="AT36" s="10"/>
      <c r="AU36" s="10"/>
      <c r="AV36" s="10"/>
      <c r="AW36" s="10"/>
      <c r="AX36" s="10"/>
      <c r="AY36" s="10"/>
      <c r="AZ36" s="10"/>
      <c r="BB36" s="1026" t="s">
        <v>926</v>
      </c>
      <c r="BC36" s="1048">
        <f>BC13+BC19+BC25</f>
        <v>0</v>
      </c>
      <c r="BD36" s="1048">
        <f>BD13+BD19+BD25</f>
        <v>0</v>
      </c>
      <c r="BE36" s="1048">
        <f>BE13+BE19+BE25</f>
        <v>0</v>
      </c>
      <c r="BF36" s="1049"/>
      <c r="BG36" s="10"/>
      <c r="BH36" s="10"/>
      <c r="BI36" s="10"/>
      <c r="BJ36" s="10"/>
      <c r="BK36" s="10"/>
      <c r="BL36" s="10"/>
      <c r="BM36" s="10"/>
      <c r="BO36" s="10"/>
      <c r="BP36" s="10"/>
      <c r="BQ36" s="10"/>
    </row>
    <row r="37" spans="2:70" ht="15.75" thickBot="1">
      <c r="B37" s="1050" t="s">
        <v>927</v>
      </c>
      <c r="C37" s="1249"/>
      <c r="D37" s="1249"/>
      <c r="E37" s="1250"/>
      <c r="F37" s="1250"/>
      <c r="G37" s="10"/>
      <c r="H37" s="10"/>
      <c r="I37" s="10"/>
      <c r="J37" s="10"/>
      <c r="K37" s="10"/>
      <c r="L37" s="10"/>
      <c r="M37" s="10"/>
      <c r="N37" s="10"/>
      <c r="O37" s="1050" t="s">
        <v>927</v>
      </c>
      <c r="P37" s="1249"/>
      <c r="Q37" s="1249"/>
      <c r="R37" s="1250"/>
      <c r="S37" s="1250"/>
      <c r="T37" s="10"/>
      <c r="U37" s="10"/>
      <c r="V37" s="10"/>
      <c r="W37" s="10"/>
      <c r="X37" s="10"/>
      <c r="Y37" s="10"/>
      <c r="Z37" s="10"/>
      <c r="AB37" s="1050" t="s">
        <v>927</v>
      </c>
      <c r="AC37" s="1249"/>
      <c r="AD37" s="1249"/>
      <c r="AE37" s="1250"/>
      <c r="AF37" s="1250"/>
      <c r="AG37" s="10"/>
      <c r="AH37" s="10"/>
      <c r="AI37" s="10"/>
      <c r="AJ37" s="10"/>
      <c r="AK37" s="10"/>
      <c r="AL37" s="10"/>
      <c r="AM37" s="10"/>
      <c r="AO37" s="1050" t="s">
        <v>927</v>
      </c>
      <c r="AP37" s="1249"/>
      <c r="AQ37" s="1249"/>
      <c r="AR37" s="1250"/>
      <c r="AS37" s="1250"/>
      <c r="AT37" s="10"/>
      <c r="AU37" s="10"/>
      <c r="AV37" s="10"/>
      <c r="AW37" s="10"/>
      <c r="AX37" s="10"/>
      <c r="AY37" s="10"/>
      <c r="AZ37" s="10"/>
      <c r="BB37" s="1050" t="s">
        <v>927</v>
      </c>
      <c r="BC37" s="1249"/>
      <c r="BD37" s="1249"/>
      <c r="BE37" s="1250"/>
      <c r="BF37" s="1250"/>
      <c r="BG37" s="10"/>
      <c r="BH37" s="10"/>
      <c r="BI37" s="10"/>
      <c r="BJ37" s="10"/>
      <c r="BK37" s="10"/>
      <c r="BL37" s="10"/>
      <c r="BM37" s="10"/>
      <c r="BO37" s="10"/>
      <c r="BP37" s="10"/>
      <c r="BQ37" s="10"/>
    </row>
    <row r="38" spans="2:70">
      <c r="B38" s="1026" t="s">
        <v>928</v>
      </c>
      <c r="C38" s="1048">
        <f>C14-C15+C20-C21+C26-C27</f>
        <v>0</v>
      </c>
      <c r="D38" s="1048">
        <f>D14-D15+D20-D21+D26-D27</f>
        <v>0</v>
      </c>
      <c r="E38" s="1048">
        <f>E14-E15+E20-E21+E26-E27</f>
        <v>0</v>
      </c>
      <c r="F38" s="1049"/>
      <c r="G38" s="10"/>
      <c r="H38" s="10"/>
      <c r="I38" s="10"/>
      <c r="J38" s="10"/>
      <c r="K38" s="10"/>
      <c r="L38" s="10"/>
      <c r="M38" s="10"/>
      <c r="N38" s="10"/>
      <c r="O38" s="1026" t="s">
        <v>928</v>
      </c>
      <c r="P38" s="1048">
        <f>P14-P15+P20-P21+P26-P27</f>
        <v>0</v>
      </c>
      <c r="Q38" s="1048">
        <f>Q14-Q15+Q20-Q21+Q26-Q27</f>
        <v>0</v>
      </c>
      <c r="R38" s="1048">
        <f>R14-R15+R20-R21+R26-R27</f>
        <v>0</v>
      </c>
      <c r="S38" s="1049"/>
      <c r="T38" s="10"/>
      <c r="U38" s="10"/>
      <c r="V38" s="10"/>
      <c r="W38" s="10"/>
      <c r="X38" s="10"/>
      <c r="Y38" s="10"/>
      <c r="Z38" s="10"/>
      <c r="AB38" s="1026" t="s">
        <v>928</v>
      </c>
      <c r="AC38" s="1048">
        <f>AC14-AC15+AC20-AC21+AC26-AC27</f>
        <v>0</v>
      </c>
      <c r="AD38" s="1048">
        <f>AD14-AD15+AD20-AD21+AD26-AD27</f>
        <v>0</v>
      </c>
      <c r="AE38" s="1048">
        <f>AE14-AE15+AE20-AE21+AE26-AE27</f>
        <v>0</v>
      </c>
      <c r="AF38" s="1049"/>
      <c r="AG38" s="10"/>
      <c r="AH38" s="10"/>
      <c r="AI38" s="10"/>
      <c r="AJ38" s="10"/>
      <c r="AK38" s="10"/>
      <c r="AL38" s="10"/>
      <c r="AM38" s="10"/>
      <c r="AO38" s="1026" t="s">
        <v>928</v>
      </c>
      <c r="AP38" s="1048">
        <f>AP14-AP15+AP20-AP21+AP26-AP27</f>
        <v>0</v>
      </c>
      <c r="AQ38" s="1048">
        <f>AQ14-AQ15+AQ20-AQ21+AQ26-AQ27</f>
        <v>0</v>
      </c>
      <c r="AR38" s="1048">
        <f>AR14-AR15+AR20-AR21+AR26-AR27</f>
        <v>0</v>
      </c>
      <c r="AS38" s="1049"/>
      <c r="AT38" s="10"/>
      <c r="AU38" s="10"/>
      <c r="AV38" s="10"/>
      <c r="AW38" s="10"/>
      <c r="AX38" s="10"/>
      <c r="AY38" s="10"/>
      <c r="AZ38" s="10"/>
      <c r="BB38" s="1026" t="s">
        <v>928</v>
      </c>
      <c r="BC38" s="1048">
        <f>BC14-BC15+BC20-BC21+BC26-BC27</f>
        <v>0</v>
      </c>
      <c r="BD38" s="1048">
        <f>BD14-BD15+BD20-BD21+BD26-BD27</f>
        <v>0</v>
      </c>
      <c r="BE38" s="1048">
        <f>BE14-BE15+BE20-BE21+BE26-BE27</f>
        <v>0</v>
      </c>
      <c r="BF38" s="1049"/>
      <c r="BG38" s="10"/>
      <c r="BH38" s="10"/>
      <c r="BI38" s="10"/>
      <c r="BJ38" s="10"/>
      <c r="BK38" s="10"/>
      <c r="BL38" s="10"/>
      <c r="BM38" s="10"/>
      <c r="BO38" s="10"/>
      <c r="BP38" s="10"/>
      <c r="BQ38" s="10"/>
    </row>
    <row r="39" spans="2:70" ht="15.75" thickBot="1">
      <c r="B39" s="1031" t="s">
        <v>929</v>
      </c>
      <c r="C39" s="1249"/>
      <c r="D39" s="1249"/>
      <c r="E39" s="1250"/>
      <c r="F39" s="1250"/>
      <c r="G39" s="10"/>
      <c r="H39" s="10"/>
      <c r="I39" s="10"/>
      <c r="J39" s="10"/>
      <c r="K39" s="10"/>
      <c r="L39" s="10"/>
      <c r="M39" s="10"/>
      <c r="N39" s="10"/>
      <c r="O39" s="1031" t="s">
        <v>929</v>
      </c>
      <c r="P39" s="1249"/>
      <c r="Q39" s="1249"/>
      <c r="R39" s="1250"/>
      <c r="S39" s="1250"/>
      <c r="T39" s="10"/>
      <c r="U39" s="10"/>
      <c r="V39" s="10"/>
      <c r="W39" s="10"/>
      <c r="X39" s="10"/>
      <c r="Y39" s="10"/>
      <c r="Z39" s="10"/>
      <c r="AB39" s="1031" t="s">
        <v>929</v>
      </c>
      <c r="AC39" s="1249"/>
      <c r="AD39" s="1249"/>
      <c r="AE39" s="1250"/>
      <c r="AF39" s="1250"/>
      <c r="AG39" s="10"/>
      <c r="AH39" s="10"/>
      <c r="AI39" s="10"/>
      <c r="AJ39" s="10"/>
      <c r="AK39" s="10"/>
      <c r="AL39" s="10"/>
      <c r="AM39" s="10"/>
      <c r="AO39" s="1031" t="s">
        <v>929</v>
      </c>
      <c r="AP39" s="1249"/>
      <c r="AQ39" s="1249"/>
      <c r="AR39" s="1250"/>
      <c r="AS39" s="1250"/>
      <c r="AT39" s="10"/>
      <c r="AU39" s="10"/>
      <c r="AV39" s="10"/>
      <c r="AW39" s="10"/>
      <c r="AX39" s="10"/>
      <c r="AY39" s="10"/>
      <c r="AZ39" s="10"/>
      <c r="BB39" s="1031" t="s">
        <v>929</v>
      </c>
      <c r="BC39" s="1249"/>
      <c r="BD39" s="1249"/>
      <c r="BE39" s="1250"/>
      <c r="BF39" s="1250"/>
      <c r="BG39" s="10"/>
      <c r="BH39" s="10"/>
      <c r="BI39" s="10"/>
      <c r="BJ39" s="10"/>
      <c r="BK39" s="10"/>
      <c r="BL39" s="10"/>
      <c r="BM39" s="10"/>
      <c r="BO39" s="10"/>
      <c r="BP39" s="10"/>
      <c r="BQ39" s="10"/>
    </row>
    <row r="40" spans="2:70" ht="15.75" thickBot="1">
      <c r="B40" s="1043"/>
      <c r="C40" s="1043"/>
      <c r="D40" s="1043"/>
      <c r="E40" s="10"/>
      <c r="F40" s="10"/>
      <c r="G40" s="10"/>
      <c r="H40" s="10"/>
      <c r="I40" s="10"/>
      <c r="J40" s="10"/>
      <c r="K40" s="10"/>
      <c r="L40" s="10"/>
      <c r="M40" s="10"/>
      <c r="N40" s="10"/>
      <c r="O40" s="1043"/>
      <c r="P40" s="1043"/>
      <c r="Q40" s="1043"/>
      <c r="R40" s="10"/>
      <c r="S40" s="10"/>
      <c r="T40" s="10"/>
      <c r="U40" s="10"/>
      <c r="V40" s="10"/>
      <c r="W40" s="10"/>
      <c r="X40" s="10"/>
      <c r="Y40" s="10"/>
      <c r="Z40" s="10"/>
      <c r="AB40" s="1043"/>
      <c r="AC40" s="1043"/>
      <c r="AD40" s="1043"/>
      <c r="AE40" s="10"/>
      <c r="AF40" s="10"/>
      <c r="AG40" s="10"/>
      <c r="AH40" s="10"/>
      <c r="AI40" s="10"/>
      <c r="AJ40" s="10"/>
      <c r="AK40" s="10"/>
      <c r="AL40" s="10"/>
      <c r="AM40" s="10"/>
      <c r="AO40" s="1043"/>
      <c r="AP40" s="1043"/>
      <c r="AQ40" s="1043"/>
      <c r="AR40" s="10"/>
      <c r="AS40" s="10"/>
      <c r="AT40" s="10"/>
      <c r="AU40" s="10"/>
      <c r="AV40" s="10"/>
      <c r="AW40" s="10"/>
      <c r="AX40" s="10"/>
      <c r="AY40" s="10"/>
      <c r="AZ40" s="10"/>
      <c r="BB40" s="1043"/>
      <c r="BC40" s="1043"/>
      <c r="BD40" s="1043"/>
      <c r="BE40" s="10"/>
      <c r="BF40" s="10"/>
      <c r="BG40" s="10"/>
      <c r="BH40" s="10"/>
      <c r="BI40" s="10"/>
      <c r="BJ40" s="10"/>
      <c r="BK40" s="10"/>
      <c r="BL40" s="10"/>
      <c r="BM40" s="10"/>
      <c r="BO40" s="10"/>
      <c r="BP40" s="10"/>
      <c r="BQ40" s="10"/>
    </row>
    <row r="41" spans="2:70" ht="39" thickBot="1">
      <c r="B41" s="1020" t="s">
        <v>930</v>
      </c>
      <c r="C41" s="1020" t="s">
        <v>931</v>
      </c>
      <c r="D41" s="1020" t="s">
        <v>932</v>
      </c>
      <c r="E41" s="1020" t="s">
        <v>933</v>
      </c>
      <c r="F41" s="1020" t="s">
        <v>934</v>
      </c>
      <c r="G41" s="1020" t="s">
        <v>935</v>
      </c>
      <c r="H41" s="1020" t="s">
        <v>936</v>
      </c>
      <c r="I41" s="1020" t="s">
        <v>937</v>
      </c>
      <c r="J41" s="1020" t="s">
        <v>97</v>
      </c>
      <c r="K41" s="1020" t="s">
        <v>938</v>
      </c>
      <c r="L41" s="10"/>
      <c r="M41" s="10"/>
      <c r="N41" s="10"/>
      <c r="O41" s="1020" t="s">
        <v>930</v>
      </c>
      <c r="P41" s="1020" t="s">
        <v>931</v>
      </c>
      <c r="Q41" s="1020" t="s">
        <v>932</v>
      </c>
      <c r="R41" s="1020" t="s">
        <v>933</v>
      </c>
      <c r="S41" s="1020" t="s">
        <v>934</v>
      </c>
      <c r="T41" s="1020" t="s">
        <v>935</v>
      </c>
      <c r="U41" s="1020" t="s">
        <v>936</v>
      </c>
      <c r="V41" s="1020" t="s">
        <v>937</v>
      </c>
      <c r="W41" s="1020" t="s">
        <v>97</v>
      </c>
      <c r="X41" s="1020" t="s">
        <v>938</v>
      </c>
      <c r="Y41" s="10"/>
      <c r="Z41" s="10"/>
      <c r="AB41" s="1020" t="s">
        <v>930</v>
      </c>
      <c r="AC41" s="1020" t="s">
        <v>931</v>
      </c>
      <c r="AD41" s="1020" t="s">
        <v>932</v>
      </c>
      <c r="AE41" s="1020" t="s">
        <v>933</v>
      </c>
      <c r="AF41" s="1020" t="s">
        <v>934</v>
      </c>
      <c r="AG41" s="1020" t="s">
        <v>935</v>
      </c>
      <c r="AH41" s="1020" t="s">
        <v>936</v>
      </c>
      <c r="AI41" s="1020" t="s">
        <v>937</v>
      </c>
      <c r="AJ41" s="1020" t="s">
        <v>97</v>
      </c>
      <c r="AK41" s="1020" t="s">
        <v>938</v>
      </c>
      <c r="AL41" s="10"/>
      <c r="AM41" s="10"/>
      <c r="AO41" s="1020" t="s">
        <v>930</v>
      </c>
      <c r="AP41" s="1020" t="s">
        <v>931</v>
      </c>
      <c r="AQ41" s="1020" t="s">
        <v>932</v>
      </c>
      <c r="AR41" s="1020" t="s">
        <v>933</v>
      </c>
      <c r="AS41" s="1020" t="s">
        <v>934</v>
      </c>
      <c r="AT41" s="1020" t="s">
        <v>935</v>
      </c>
      <c r="AU41" s="1020" t="s">
        <v>936</v>
      </c>
      <c r="AV41" s="1020" t="s">
        <v>937</v>
      </c>
      <c r="AW41" s="1020" t="s">
        <v>97</v>
      </c>
      <c r="AX41" s="1020" t="s">
        <v>938</v>
      </c>
      <c r="AY41" s="10"/>
      <c r="AZ41" s="10"/>
      <c r="BB41" s="1020" t="s">
        <v>930</v>
      </c>
      <c r="BC41" s="1020" t="s">
        <v>931</v>
      </c>
      <c r="BD41" s="1020" t="s">
        <v>932</v>
      </c>
      <c r="BE41" s="1020" t="s">
        <v>933</v>
      </c>
      <c r="BF41" s="1020" t="s">
        <v>934</v>
      </c>
      <c r="BG41" s="1020" t="s">
        <v>935</v>
      </c>
      <c r="BH41" s="1020" t="s">
        <v>936</v>
      </c>
      <c r="BI41" s="1020" t="s">
        <v>937</v>
      </c>
      <c r="BJ41" s="1020" t="s">
        <v>97</v>
      </c>
      <c r="BK41" s="1020" t="s">
        <v>938</v>
      </c>
      <c r="BL41" s="10"/>
      <c r="BM41" s="10"/>
      <c r="BO41" s="1020" t="s">
        <v>938</v>
      </c>
      <c r="BP41" s="10"/>
      <c r="BQ41" s="10"/>
    </row>
    <row r="42" spans="2:70">
      <c r="B42" s="1038"/>
      <c r="C42" s="1106"/>
      <c r="D42" s="1106"/>
      <c r="E42" s="1106"/>
      <c r="F42" s="1106"/>
      <c r="G42" s="1106"/>
      <c r="H42" s="1106"/>
      <c r="I42" s="1106"/>
      <c r="J42" s="1106"/>
      <c r="K42" s="1106"/>
      <c r="L42" s="10"/>
      <c r="M42" s="10"/>
      <c r="N42" s="10"/>
      <c r="O42" s="1038"/>
      <c r="P42" s="1106"/>
      <c r="Q42" s="1106"/>
      <c r="R42" s="1106"/>
      <c r="S42" s="1106"/>
      <c r="T42" s="1106"/>
      <c r="U42" s="1106"/>
      <c r="V42" s="1106"/>
      <c r="W42" s="1106"/>
      <c r="X42" s="1106"/>
      <c r="Y42" s="10"/>
      <c r="Z42" s="10"/>
      <c r="AB42" s="1038"/>
      <c r="AC42" s="1106"/>
      <c r="AD42" s="1106"/>
      <c r="AE42" s="1106"/>
      <c r="AF42" s="1106"/>
      <c r="AG42" s="1106"/>
      <c r="AH42" s="1106"/>
      <c r="AI42" s="1106"/>
      <c r="AJ42" s="1106"/>
      <c r="AK42" s="1106"/>
      <c r="AL42" s="10"/>
      <c r="AM42" s="10"/>
      <c r="AO42" s="1038"/>
      <c r="AP42" s="1106"/>
      <c r="AQ42" s="1106"/>
      <c r="AR42" s="1106"/>
      <c r="AS42" s="1106"/>
      <c r="AT42" s="1106"/>
      <c r="AU42" s="1106"/>
      <c r="AV42" s="1106"/>
      <c r="AW42" s="1106"/>
      <c r="AX42" s="1106"/>
      <c r="AY42" s="10"/>
      <c r="AZ42" s="10"/>
      <c r="BB42" s="1038"/>
      <c r="BC42" s="1106"/>
      <c r="BD42" s="1106"/>
      <c r="BE42" s="1106"/>
      <c r="BF42" s="1106"/>
      <c r="BG42" s="1106"/>
      <c r="BH42" s="1106"/>
      <c r="BI42" s="1106"/>
      <c r="BJ42" s="1106"/>
      <c r="BK42" s="1106"/>
      <c r="BL42" s="10"/>
      <c r="BM42" s="10"/>
      <c r="BO42" s="1027"/>
      <c r="BP42" s="10"/>
      <c r="BQ42" s="10"/>
    </row>
    <row r="43" spans="2:70">
      <c r="B43" s="1043"/>
      <c r="C43" s="1043"/>
      <c r="D43" s="1043"/>
      <c r="E43" s="10"/>
      <c r="F43" s="10"/>
      <c r="G43" s="10"/>
      <c r="H43" s="10"/>
      <c r="I43" s="10"/>
      <c r="J43" s="10"/>
      <c r="K43" s="10"/>
      <c r="L43" s="10"/>
      <c r="M43" s="10"/>
      <c r="N43" s="10"/>
      <c r="O43" s="1043"/>
      <c r="P43" s="1043"/>
      <c r="Q43" s="1043"/>
      <c r="R43" s="10"/>
      <c r="S43" s="10"/>
      <c r="T43" s="10"/>
      <c r="U43" s="10"/>
      <c r="V43" s="10"/>
      <c r="W43" s="10"/>
      <c r="X43" s="10"/>
      <c r="Y43" s="10"/>
      <c r="Z43" s="10"/>
      <c r="AB43" s="1043"/>
      <c r="AC43" s="1043"/>
      <c r="AD43" s="1043"/>
      <c r="AE43" s="10"/>
      <c r="AF43" s="10"/>
      <c r="AG43" s="10"/>
      <c r="AH43" s="10"/>
      <c r="AI43" s="10"/>
      <c r="AJ43" s="10"/>
      <c r="AK43" s="10"/>
      <c r="AL43" s="10"/>
      <c r="AM43" s="10"/>
      <c r="AO43" s="1043"/>
      <c r="AP43" s="1043"/>
      <c r="AQ43" s="1043"/>
      <c r="AR43" s="10"/>
      <c r="AS43" s="10"/>
      <c r="AT43" s="10"/>
      <c r="AU43" s="10"/>
      <c r="AV43" s="10"/>
      <c r="AW43" s="10"/>
      <c r="AX43" s="10"/>
      <c r="AY43" s="10"/>
      <c r="AZ43" s="10"/>
      <c r="BB43" s="1043"/>
      <c r="BC43" s="1043"/>
      <c r="BD43" s="1043"/>
      <c r="BE43" s="10"/>
      <c r="BF43" s="10"/>
      <c r="BG43" s="10"/>
      <c r="BH43" s="10"/>
      <c r="BI43" s="10"/>
      <c r="BJ43" s="10"/>
      <c r="BK43" s="10"/>
      <c r="BL43" s="10"/>
      <c r="BM43" s="10"/>
      <c r="BO43" s="10"/>
      <c r="BP43" s="10"/>
      <c r="BQ43" s="10"/>
    </row>
    <row r="44" spans="2:70">
      <c r="B44" s="1043"/>
      <c r="C44" s="1043"/>
      <c r="D44" s="1043"/>
      <c r="E44" s="10"/>
      <c r="F44" s="10"/>
      <c r="G44" s="10"/>
      <c r="H44" s="10"/>
      <c r="I44" s="10"/>
      <c r="J44" s="10"/>
      <c r="K44" s="10"/>
      <c r="L44" s="10"/>
      <c r="M44" s="10"/>
      <c r="N44" s="10"/>
      <c r="O44" s="1043"/>
      <c r="P44" s="1043"/>
      <c r="Q44" s="1043"/>
      <c r="R44" s="10"/>
      <c r="S44" s="10"/>
      <c r="T44" s="10"/>
      <c r="U44" s="10"/>
      <c r="V44" s="10"/>
      <c r="W44" s="10"/>
      <c r="X44" s="10"/>
      <c r="Y44" s="10"/>
      <c r="Z44" s="10"/>
      <c r="AB44" s="1043"/>
      <c r="AC44" s="1043"/>
      <c r="AD44" s="1043"/>
      <c r="AE44" s="10"/>
      <c r="AF44" s="10"/>
      <c r="AG44" s="10"/>
      <c r="AH44" s="10"/>
      <c r="AI44" s="10"/>
      <c r="AJ44" s="10"/>
      <c r="AK44" s="10"/>
      <c r="AL44" s="10"/>
      <c r="AM44" s="10"/>
      <c r="AO44" s="1043"/>
      <c r="AP44" s="1043"/>
      <c r="AQ44" s="1043"/>
      <c r="AR44" s="10"/>
      <c r="AS44" s="10"/>
      <c r="AT44" s="10"/>
      <c r="AU44" s="10"/>
      <c r="AV44" s="10"/>
      <c r="AW44" s="10"/>
      <c r="AX44" s="10"/>
      <c r="AY44" s="10"/>
      <c r="AZ44" s="10"/>
      <c r="BB44" s="1043"/>
      <c r="BC44" s="1043"/>
      <c r="BD44" s="1043"/>
      <c r="BE44" s="10"/>
      <c r="BF44" s="10"/>
      <c r="BG44" s="10"/>
      <c r="BH44" s="10"/>
      <c r="BI44" s="10"/>
      <c r="BJ44" s="10"/>
      <c r="BK44" s="10"/>
      <c r="BL44" s="10"/>
      <c r="BM44" s="10"/>
      <c r="BO44" s="10"/>
      <c r="BP44" s="10"/>
      <c r="BQ44" s="10"/>
    </row>
    <row r="46" spans="2:70" ht="18">
      <c r="B46" s="19" t="s">
        <v>939</v>
      </c>
      <c r="C46" s="313"/>
      <c r="D46" s="313"/>
      <c r="E46" s="313"/>
      <c r="F46" s="313"/>
      <c r="G46" s="313"/>
      <c r="H46" s="313"/>
      <c r="I46" s="313"/>
      <c r="J46" s="313"/>
      <c r="K46" s="313"/>
      <c r="L46" s="313"/>
      <c r="M46" s="313"/>
      <c r="N46" s="313"/>
      <c r="O46" s="19" t="s">
        <v>939</v>
      </c>
      <c r="P46" s="313"/>
      <c r="Q46" s="313"/>
      <c r="R46" s="313"/>
      <c r="S46" s="313"/>
      <c r="T46" s="313"/>
      <c r="U46" s="313"/>
      <c r="V46" s="313"/>
      <c r="W46" s="313"/>
      <c r="X46" s="313"/>
      <c r="Y46" s="313"/>
      <c r="Z46" s="313"/>
      <c r="AA46" s="313"/>
      <c r="AB46" s="19" t="s">
        <v>939</v>
      </c>
      <c r="AC46" s="313"/>
      <c r="AD46" s="313"/>
      <c r="AE46" s="313"/>
      <c r="AF46" s="313"/>
      <c r="AG46" s="313"/>
      <c r="AH46" s="313"/>
      <c r="AI46" s="313"/>
      <c r="AJ46" s="313"/>
      <c r="AK46" s="313"/>
      <c r="AL46" s="313"/>
      <c r="AM46" s="313"/>
      <c r="AN46" s="313"/>
      <c r="AO46" s="19" t="s">
        <v>939</v>
      </c>
      <c r="AP46" s="313"/>
      <c r="AQ46" s="313"/>
      <c r="AR46" s="313"/>
      <c r="AS46" s="313"/>
      <c r="AT46" s="313"/>
      <c r="AU46" s="313"/>
      <c r="AV46" s="313"/>
      <c r="AW46" s="313"/>
      <c r="AX46" s="313"/>
      <c r="AY46" s="313"/>
      <c r="AZ46" s="313"/>
      <c r="BA46" s="313"/>
      <c r="BB46" s="19" t="s">
        <v>939</v>
      </c>
      <c r="BC46" s="313"/>
      <c r="BD46" s="313"/>
      <c r="BE46" s="313"/>
      <c r="BF46" s="313"/>
      <c r="BG46" s="313"/>
      <c r="BH46" s="313"/>
      <c r="BI46" s="313"/>
      <c r="BJ46" s="313"/>
      <c r="BK46" s="313"/>
      <c r="BL46" s="313"/>
      <c r="BM46" s="313"/>
      <c r="BN46" s="313"/>
      <c r="BO46" s="313"/>
      <c r="BP46" s="313"/>
      <c r="BQ46" s="313"/>
      <c r="BR46" s="19"/>
    </row>
    <row r="47" spans="2:70" ht="15.75" thickBot="1">
      <c r="B47" s="1043"/>
      <c r="C47" s="1043"/>
      <c r="D47" s="1043"/>
      <c r="E47" s="10"/>
      <c r="F47" s="10"/>
      <c r="G47" s="10"/>
      <c r="H47" s="10"/>
      <c r="I47" s="10"/>
      <c r="J47" s="10"/>
      <c r="K47" s="10"/>
      <c r="L47" s="10"/>
      <c r="M47" s="10"/>
      <c r="N47" s="10"/>
      <c r="O47" s="1043"/>
      <c r="P47" s="1043"/>
      <c r="Q47" s="1043"/>
      <c r="R47" s="10"/>
      <c r="S47" s="10"/>
      <c r="T47" s="10"/>
      <c r="U47" s="10"/>
      <c r="V47" s="10"/>
      <c r="W47" s="10"/>
      <c r="X47" s="10"/>
      <c r="Y47" s="10"/>
      <c r="Z47" s="10"/>
      <c r="AB47" s="1043"/>
      <c r="AC47" s="1043"/>
      <c r="AD47" s="1043"/>
      <c r="AE47" s="10"/>
      <c r="AF47" s="10"/>
      <c r="AG47" s="10"/>
      <c r="AH47" s="10"/>
      <c r="AI47" s="10"/>
      <c r="AJ47" s="10"/>
      <c r="AK47" s="10"/>
      <c r="AL47" s="10"/>
      <c r="AM47" s="10"/>
      <c r="AO47" s="1043"/>
      <c r="AP47" s="1043"/>
      <c r="AQ47" s="1043"/>
      <c r="AR47" s="10"/>
      <c r="AS47" s="10"/>
      <c r="AT47" s="10"/>
      <c r="AU47" s="10"/>
      <c r="AV47" s="10"/>
      <c r="AW47" s="10"/>
      <c r="AX47" s="10"/>
      <c r="AY47" s="10"/>
      <c r="AZ47" s="10"/>
      <c r="BB47" s="1043"/>
      <c r="BC47" s="1043"/>
      <c r="BD47" s="1043"/>
      <c r="BE47" s="10"/>
      <c r="BF47" s="10"/>
      <c r="BG47" s="10"/>
      <c r="BH47" s="10"/>
      <c r="BI47" s="10"/>
      <c r="BJ47" s="10"/>
      <c r="BK47" s="10"/>
      <c r="BL47" s="10"/>
      <c r="BM47" s="10"/>
      <c r="BO47" s="10"/>
      <c r="BP47" s="10"/>
      <c r="BQ47" s="10"/>
    </row>
    <row r="48" spans="2:70" ht="51.75" thickBot="1">
      <c r="B48" s="1015" t="s">
        <v>904</v>
      </c>
      <c r="C48" s="1020" t="s">
        <v>905</v>
      </c>
      <c r="D48" s="1020" t="s">
        <v>906</v>
      </c>
      <c r="E48" s="1020" t="s">
        <v>907</v>
      </c>
      <c r="F48" s="1020" t="s">
        <v>908</v>
      </c>
      <c r="G48" s="1020" t="s">
        <v>909</v>
      </c>
      <c r="H48" s="1020" t="s">
        <v>910</v>
      </c>
      <c r="I48" s="1020" t="s">
        <v>909</v>
      </c>
      <c r="J48" s="1020" t="s">
        <v>940</v>
      </c>
      <c r="K48" s="1021" t="s">
        <v>911</v>
      </c>
      <c r="L48" s="10"/>
      <c r="M48" s="10"/>
      <c r="N48" s="10"/>
      <c r="O48" s="1015" t="s">
        <v>904</v>
      </c>
      <c r="P48" s="1020" t="s">
        <v>905</v>
      </c>
      <c r="Q48" s="1020" t="s">
        <v>906</v>
      </c>
      <c r="R48" s="1020" t="s">
        <v>907</v>
      </c>
      <c r="S48" s="1020" t="s">
        <v>908</v>
      </c>
      <c r="T48" s="1020" t="s">
        <v>909</v>
      </c>
      <c r="U48" s="1020" t="s">
        <v>910</v>
      </c>
      <c r="V48" s="1020" t="s">
        <v>909</v>
      </c>
      <c r="W48" s="1020" t="s">
        <v>940</v>
      </c>
      <c r="X48" s="1021" t="s">
        <v>911</v>
      </c>
      <c r="Y48" s="10"/>
      <c r="Z48" s="10"/>
      <c r="AA48" s="10"/>
      <c r="AB48" s="1015" t="s">
        <v>904</v>
      </c>
      <c r="AC48" s="1020" t="s">
        <v>905</v>
      </c>
      <c r="AD48" s="1020" t="s">
        <v>906</v>
      </c>
      <c r="AE48" s="1020" t="s">
        <v>907</v>
      </c>
      <c r="AF48" s="1020" t="s">
        <v>908</v>
      </c>
      <c r="AG48" s="1020" t="s">
        <v>909</v>
      </c>
      <c r="AH48" s="1020" t="s">
        <v>910</v>
      </c>
      <c r="AI48" s="1020" t="s">
        <v>909</v>
      </c>
      <c r="AJ48" s="1020" t="s">
        <v>940</v>
      </c>
      <c r="AK48" s="1021" t="s">
        <v>911</v>
      </c>
      <c r="AL48" s="10"/>
      <c r="AM48" s="10"/>
      <c r="AN48" s="10"/>
      <c r="AO48" s="1015" t="s">
        <v>904</v>
      </c>
      <c r="AP48" s="1020" t="s">
        <v>905</v>
      </c>
      <c r="AQ48" s="1020" t="s">
        <v>906</v>
      </c>
      <c r="AR48" s="1020" t="s">
        <v>907</v>
      </c>
      <c r="AS48" s="1020" t="s">
        <v>908</v>
      </c>
      <c r="AT48" s="1020" t="s">
        <v>909</v>
      </c>
      <c r="AU48" s="1020" t="s">
        <v>910</v>
      </c>
      <c r="AV48" s="1020" t="s">
        <v>909</v>
      </c>
      <c r="AW48" s="1020" t="s">
        <v>940</v>
      </c>
      <c r="AX48" s="1021" t="s">
        <v>911</v>
      </c>
      <c r="AY48" s="10"/>
      <c r="AZ48" s="10"/>
      <c r="BA48" s="10"/>
      <c r="BB48" s="1015" t="s">
        <v>904</v>
      </c>
      <c r="BC48" s="1020" t="s">
        <v>905</v>
      </c>
      <c r="BD48" s="1020" t="s">
        <v>906</v>
      </c>
      <c r="BE48" s="1020" t="s">
        <v>907</v>
      </c>
      <c r="BF48" s="1020" t="s">
        <v>908</v>
      </c>
      <c r="BG48" s="1020" t="s">
        <v>909</v>
      </c>
      <c r="BH48" s="1020" t="s">
        <v>910</v>
      </c>
      <c r="BI48" s="1020" t="s">
        <v>909</v>
      </c>
      <c r="BJ48" s="1020" t="s">
        <v>940</v>
      </c>
      <c r="BK48" s="1021" t="s">
        <v>911</v>
      </c>
      <c r="BL48" s="10"/>
      <c r="BM48" s="10"/>
      <c r="BN48" s="10"/>
      <c r="BO48" s="1021" t="s">
        <v>911</v>
      </c>
      <c r="BP48" s="10"/>
      <c r="BQ48" s="10"/>
      <c r="BR48" s="10"/>
    </row>
    <row r="49" spans="2:70">
      <c r="B49" s="1037" t="s">
        <v>941</v>
      </c>
      <c r="C49" s="1023"/>
      <c r="D49" s="1023"/>
      <c r="E49" s="1024"/>
      <c r="F49" s="1024"/>
      <c r="G49" s="1024"/>
      <c r="H49" s="1024"/>
      <c r="I49" s="1024"/>
      <c r="J49" s="1024"/>
      <c r="K49" s="1051"/>
      <c r="L49" s="10"/>
      <c r="M49" s="10"/>
      <c r="N49" s="10"/>
      <c r="O49" s="1037" t="s">
        <v>941</v>
      </c>
      <c r="P49" s="1023"/>
      <c r="Q49" s="1023"/>
      <c r="R49" s="1024"/>
      <c r="S49" s="1024"/>
      <c r="T49" s="1024"/>
      <c r="U49" s="1024"/>
      <c r="V49" s="1024"/>
      <c r="W49" s="1024"/>
      <c r="X49" s="1051"/>
      <c r="Y49" s="10"/>
      <c r="Z49" s="10"/>
      <c r="AA49" s="10"/>
      <c r="AB49" s="1037" t="s">
        <v>941</v>
      </c>
      <c r="AC49" s="1023"/>
      <c r="AD49" s="1023"/>
      <c r="AE49" s="1024"/>
      <c r="AF49" s="1024"/>
      <c r="AG49" s="1024"/>
      <c r="AH49" s="1024"/>
      <c r="AI49" s="1024"/>
      <c r="AJ49" s="1024"/>
      <c r="AK49" s="1051"/>
      <c r="AL49" s="10"/>
      <c r="AM49" s="10"/>
      <c r="AN49" s="10"/>
      <c r="AO49" s="1037" t="s">
        <v>941</v>
      </c>
      <c r="AP49" s="1023"/>
      <c r="AQ49" s="1023"/>
      <c r="AR49" s="1024"/>
      <c r="AS49" s="1024"/>
      <c r="AT49" s="1024"/>
      <c r="AU49" s="1024"/>
      <c r="AV49" s="1024"/>
      <c r="AW49" s="1024"/>
      <c r="AX49" s="1051"/>
      <c r="AY49" s="10"/>
      <c r="AZ49" s="10"/>
      <c r="BA49" s="10"/>
      <c r="BB49" s="1037" t="s">
        <v>941</v>
      </c>
      <c r="BC49" s="1023"/>
      <c r="BD49" s="1023"/>
      <c r="BE49" s="1024"/>
      <c r="BF49" s="1024"/>
      <c r="BG49" s="1024"/>
      <c r="BH49" s="1024"/>
      <c r="BI49" s="1024"/>
      <c r="BJ49" s="1024"/>
      <c r="BK49" s="1051"/>
      <c r="BL49" s="10"/>
      <c r="BM49" s="10"/>
      <c r="BN49" s="10"/>
      <c r="BO49" s="1051"/>
      <c r="BP49" s="10"/>
      <c r="BQ49" s="10"/>
      <c r="BR49" s="10"/>
    </row>
    <row r="50" spans="2:70">
      <c r="B50" s="1026" t="s">
        <v>79</v>
      </c>
      <c r="C50" s="1108"/>
      <c r="D50" s="1108"/>
      <c r="E50" s="1108"/>
      <c r="F50" s="1108"/>
      <c r="G50" s="1108"/>
      <c r="H50" s="1108"/>
      <c r="I50" s="1108"/>
      <c r="J50" s="1108"/>
      <c r="K50" s="1265"/>
      <c r="L50" s="10"/>
      <c r="M50" s="10"/>
      <c r="N50" s="10"/>
      <c r="O50" s="1026" t="s">
        <v>79</v>
      </c>
      <c r="P50" s="1106"/>
      <c r="Q50" s="1106"/>
      <c r="R50" s="1106"/>
      <c r="S50" s="1106"/>
      <c r="T50" s="1106"/>
      <c r="U50" s="1106"/>
      <c r="V50" s="1106"/>
      <c r="W50" s="1106"/>
      <c r="X50" s="1265"/>
      <c r="Y50" s="10"/>
      <c r="Z50" s="10"/>
      <c r="AA50" s="10"/>
      <c r="AB50" s="1026" t="s">
        <v>79</v>
      </c>
      <c r="AC50" s="1106"/>
      <c r="AD50" s="1106"/>
      <c r="AE50" s="1106"/>
      <c r="AF50" s="1106"/>
      <c r="AG50" s="1106"/>
      <c r="AH50" s="1106"/>
      <c r="AI50" s="1106"/>
      <c r="AJ50" s="1106"/>
      <c r="AK50" s="1265"/>
      <c r="AL50" s="10"/>
      <c r="AM50" s="10"/>
      <c r="AN50" s="10"/>
      <c r="AO50" s="1026" t="s">
        <v>79</v>
      </c>
      <c r="AP50" s="1106"/>
      <c r="AQ50" s="1106"/>
      <c r="AR50" s="1106"/>
      <c r="AS50" s="1106"/>
      <c r="AT50" s="1106"/>
      <c r="AU50" s="1106"/>
      <c r="AV50" s="1106"/>
      <c r="AW50" s="1106"/>
      <c r="AX50" s="1265"/>
      <c r="AY50" s="10"/>
      <c r="AZ50" s="10"/>
      <c r="BA50" s="10"/>
      <c r="BB50" s="1026" t="s">
        <v>79</v>
      </c>
      <c r="BC50" s="1106"/>
      <c r="BD50" s="1106"/>
      <c r="BE50" s="1106"/>
      <c r="BF50" s="1106"/>
      <c r="BG50" s="1106"/>
      <c r="BH50" s="1106"/>
      <c r="BI50" s="1106"/>
      <c r="BJ50" s="1106"/>
      <c r="BK50" s="1265"/>
      <c r="BL50" s="10"/>
      <c r="BM50" s="10"/>
      <c r="BN50" s="10"/>
      <c r="BO50" s="1028"/>
      <c r="BP50" s="10"/>
      <c r="BQ50" s="10"/>
      <c r="BR50" s="10"/>
    </row>
    <row r="51" spans="2:70">
      <c r="B51" s="1026" t="s">
        <v>914</v>
      </c>
      <c r="C51" s="1108"/>
      <c r="D51" s="1108"/>
      <c r="E51" s="1108"/>
      <c r="F51" s="1108"/>
      <c r="G51" s="1108"/>
      <c r="H51" s="1108"/>
      <c r="I51" s="1108"/>
      <c r="J51" s="1108"/>
      <c r="K51" s="1266"/>
      <c r="L51" s="10"/>
      <c r="M51" s="10"/>
      <c r="N51" s="10"/>
      <c r="O51" s="1026" t="s">
        <v>914</v>
      </c>
      <c r="P51" s="1108"/>
      <c r="Q51" s="1108"/>
      <c r="R51" s="1108"/>
      <c r="S51" s="1108"/>
      <c r="T51" s="1108"/>
      <c r="U51" s="1108"/>
      <c r="V51" s="1108"/>
      <c r="W51" s="1108"/>
      <c r="X51" s="1266"/>
      <c r="Y51" s="10"/>
      <c r="Z51" s="10"/>
      <c r="AA51" s="10"/>
      <c r="AB51" s="1026" t="s">
        <v>914</v>
      </c>
      <c r="AC51" s="1106"/>
      <c r="AD51" s="1106"/>
      <c r="AE51" s="1106"/>
      <c r="AF51" s="1106"/>
      <c r="AG51" s="1106"/>
      <c r="AH51" s="1106"/>
      <c r="AI51" s="1106"/>
      <c r="AJ51" s="1106"/>
      <c r="AK51" s="1266"/>
      <c r="AL51" s="10"/>
      <c r="AM51" s="10"/>
      <c r="AN51" s="10"/>
      <c r="AO51" s="1026" t="s">
        <v>914</v>
      </c>
      <c r="AP51" s="1106"/>
      <c r="AQ51" s="1106"/>
      <c r="AR51" s="1106"/>
      <c r="AS51" s="1106"/>
      <c r="AT51" s="1106"/>
      <c r="AU51" s="1106"/>
      <c r="AV51" s="1106"/>
      <c r="AW51" s="1106"/>
      <c r="AX51" s="1266"/>
      <c r="AY51" s="10"/>
      <c r="AZ51" s="10"/>
      <c r="BA51" s="10"/>
      <c r="BB51" s="1026" t="s">
        <v>914</v>
      </c>
      <c r="BC51" s="1106"/>
      <c r="BD51" s="1106"/>
      <c r="BE51" s="1106"/>
      <c r="BF51" s="1106"/>
      <c r="BG51" s="1106"/>
      <c r="BH51" s="1106"/>
      <c r="BI51" s="1106"/>
      <c r="BJ51" s="1106"/>
      <c r="BK51" s="1266"/>
      <c r="BL51" s="10"/>
      <c r="BM51" s="10"/>
      <c r="BN51" s="10"/>
      <c r="BO51" s="1029"/>
      <c r="BP51" s="10"/>
      <c r="BQ51" s="10"/>
      <c r="BR51" s="10"/>
    </row>
    <row r="52" spans="2:70">
      <c r="B52" s="1026" t="s">
        <v>915</v>
      </c>
      <c r="C52" s="1106" t="s">
        <v>990</v>
      </c>
      <c r="D52" s="1106"/>
      <c r="E52" s="1106"/>
      <c r="F52" s="1106"/>
      <c r="G52" s="1106"/>
      <c r="H52" s="1106"/>
      <c r="I52" s="1106"/>
      <c r="J52" s="1106"/>
      <c r="K52" s="1266"/>
      <c r="L52" s="10"/>
      <c r="M52" s="10"/>
      <c r="N52" s="10"/>
      <c r="O52" s="1026" t="s">
        <v>915</v>
      </c>
      <c r="P52" s="1106"/>
      <c r="Q52" s="1106"/>
      <c r="R52" s="1106"/>
      <c r="S52" s="1106"/>
      <c r="T52" s="1106"/>
      <c r="U52" s="1106"/>
      <c r="V52" s="1106"/>
      <c r="W52" s="1106"/>
      <c r="X52" s="1266"/>
      <c r="Y52" s="10"/>
      <c r="Z52" s="10"/>
      <c r="AA52" s="10"/>
      <c r="AB52" s="1026" t="s">
        <v>915</v>
      </c>
      <c r="AC52" s="1106"/>
      <c r="AD52" s="1106"/>
      <c r="AE52" s="1106"/>
      <c r="AF52" s="1106"/>
      <c r="AG52" s="1106"/>
      <c r="AH52" s="1106"/>
      <c r="AI52" s="1106"/>
      <c r="AJ52" s="1106"/>
      <c r="AK52" s="1266"/>
      <c r="AL52" s="10"/>
      <c r="AM52" s="10"/>
      <c r="AN52" s="10"/>
      <c r="AO52" s="1026" t="s">
        <v>915</v>
      </c>
      <c r="AP52" s="1106"/>
      <c r="AQ52" s="1106"/>
      <c r="AR52" s="1106"/>
      <c r="AS52" s="1106"/>
      <c r="AT52" s="1106"/>
      <c r="AU52" s="1106"/>
      <c r="AV52" s="1106"/>
      <c r="AW52" s="1106"/>
      <c r="AX52" s="1266"/>
      <c r="AY52" s="10"/>
      <c r="AZ52" s="10"/>
      <c r="BA52" s="10"/>
      <c r="BB52" s="1026" t="s">
        <v>915</v>
      </c>
      <c r="BC52" s="1106"/>
      <c r="BD52" s="1106"/>
      <c r="BE52" s="1106"/>
      <c r="BF52" s="1106"/>
      <c r="BG52" s="1106"/>
      <c r="BH52" s="1106"/>
      <c r="BI52" s="1106"/>
      <c r="BJ52" s="1106"/>
      <c r="BK52" s="1266"/>
      <c r="BL52" s="10"/>
      <c r="BM52" s="10"/>
      <c r="BN52" s="10"/>
      <c r="BO52" s="1029"/>
      <c r="BP52" s="10"/>
      <c r="BQ52" s="10"/>
      <c r="BR52" s="10"/>
    </row>
    <row r="53" spans="2:70">
      <c r="B53" s="1026" t="s">
        <v>916</v>
      </c>
      <c r="C53" s="1108"/>
      <c r="D53" s="1108"/>
      <c r="E53" s="1108"/>
      <c r="F53" s="1030"/>
      <c r="G53" s="1030"/>
      <c r="H53" s="1030"/>
      <c r="I53" s="1030"/>
      <c r="J53" s="1030"/>
      <c r="K53" s="1266"/>
      <c r="L53" s="10"/>
      <c r="M53" s="10"/>
      <c r="N53" s="10"/>
      <c r="O53" s="1026" t="s">
        <v>916</v>
      </c>
      <c r="P53" s="1108"/>
      <c r="Q53" s="1108"/>
      <c r="R53" s="1108"/>
      <c r="S53" s="1108"/>
      <c r="T53" s="1108"/>
      <c r="U53" s="1108"/>
      <c r="V53" s="1108"/>
      <c r="W53" s="1108"/>
      <c r="X53" s="1266"/>
      <c r="Y53" s="10"/>
      <c r="Z53" s="10"/>
      <c r="AA53" s="10"/>
      <c r="AB53" s="1026" t="s">
        <v>916</v>
      </c>
      <c r="AC53" s="1106"/>
      <c r="AD53" s="1106"/>
      <c r="AE53" s="1106"/>
      <c r="AF53" s="1030"/>
      <c r="AG53" s="1030"/>
      <c r="AH53" s="1030"/>
      <c r="AI53" s="1030"/>
      <c r="AJ53" s="1030"/>
      <c r="AK53" s="1266"/>
      <c r="AL53" s="10"/>
      <c r="AM53" s="10"/>
      <c r="AN53" s="10"/>
      <c r="AO53" s="1026" t="s">
        <v>916</v>
      </c>
      <c r="AP53" s="1106"/>
      <c r="AQ53" s="1106"/>
      <c r="AR53" s="1106"/>
      <c r="AS53" s="1030"/>
      <c r="AT53" s="1030"/>
      <c r="AU53" s="1030"/>
      <c r="AV53" s="1030"/>
      <c r="AW53" s="1030"/>
      <c r="AX53" s="1266"/>
      <c r="AY53" s="10"/>
      <c r="AZ53" s="10"/>
      <c r="BA53" s="10"/>
      <c r="BB53" s="1026" t="s">
        <v>916</v>
      </c>
      <c r="BC53" s="1106"/>
      <c r="BD53" s="1106"/>
      <c r="BE53" s="1106"/>
      <c r="BF53" s="1030"/>
      <c r="BG53" s="1030"/>
      <c r="BH53" s="1030"/>
      <c r="BI53" s="1030"/>
      <c r="BJ53" s="1030"/>
      <c r="BK53" s="1266"/>
      <c r="BL53" s="10"/>
      <c r="BM53" s="10"/>
      <c r="BN53" s="10"/>
      <c r="BO53" s="1029"/>
      <c r="BP53" s="10"/>
      <c r="BQ53" s="10"/>
      <c r="BR53" s="10"/>
    </row>
    <row r="54" spans="2:70">
      <c r="B54" s="1026" t="s">
        <v>942</v>
      </c>
      <c r="C54" s="1260"/>
      <c r="D54" s="1260"/>
      <c r="E54" s="1106"/>
      <c r="F54" s="1106"/>
      <c r="G54" s="1106"/>
      <c r="H54" s="1106"/>
      <c r="I54" s="1106"/>
      <c r="J54" s="1106"/>
      <c r="K54" s="1266"/>
      <c r="L54" s="10"/>
      <c r="M54" s="10"/>
      <c r="N54" s="10"/>
      <c r="O54" s="1026" t="s">
        <v>942</v>
      </c>
      <c r="P54" s="1048"/>
      <c r="Q54" s="1048"/>
      <c r="R54" s="1030"/>
      <c r="S54" s="1106"/>
      <c r="T54" s="1030"/>
      <c r="U54" s="1030"/>
      <c r="V54" s="1030"/>
      <c r="W54" s="1030"/>
      <c r="X54" s="1266"/>
      <c r="Y54" s="10"/>
      <c r="Z54" s="10"/>
      <c r="AA54" s="10"/>
      <c r="AB54" s="1026" t="s">
        <v>942</v>
      </c>
      <c r="AC54" s="1048"/>
      <c r="AD54" s="1048"/>
      <c r="AE54" s="1030"/>
      <c r="AF54" s="1106"/>
      <c r="AG54" s="1030"/>
      <c r="AH54" s="1030"/>
      <c r="AI54" s="1030"/>
      <c r="AJ54" s="1030"/>
      <c r="AK54" s="1266"/>
      <c r="AL54" s="10"/>
      <c r="AM54" s="10"/>
      <c r="AN54" s="10"/>
      <c r="AO54" s="1026" t="s">
        <v>942</v>
      </c>
      <c r="AP54" s="1048"/>
      <c r="AQ54" s="1048"/>
      <c r="AR54" s="1030"/>
      <c r="AS54" s="1106"/>
      <c r="AT54" s="1030"/>
      <c r="AU54" s="1030"/>
      <c r="AV54" s="1030"/>
      <c r="AW54" s="1030"/>
      <c r="AX54" s="1266"/>
      <c r="AY54" s="10"/>
      <c r="AZ54" s="10"/>
      <c r="BA54" s="10"/>
      <c r="BB54" s="1026" t="s">
        <v>942</v>
      </c>
      <c r="BC54" s="1048"/>
      <c r="BD54" s="1048"/>
      <c r="BE54" s="1030"/>
      <c r="BF54" s="1106"/>
      <c r="BG54" s="1030"/>
      <c r="BH54" s="1030"/>
      <c r="BI54" s="1030"/>
      <c r="BJ54" s="1030"/>
      <c r="BK54" s="1266"/>
      <c r="BL54" s="10"/>
      <c r="BM54" s="10"/>
      <c r="BN54" s="10"/>
      <c r="BO54" s="1029"/>
      <c r="BP54" s="10"/>
      <c r="BQ54" s="10"/>
      <c r="BR54" s="10"/>
    </row>
    <row r="55" spans="2:70" ht="15.75" thickBot="1">
      <c r="B55" s="1031" t="s">
        <v>943</v>
      </c>
      <c r="C55" s="1264"/>
      <c r="D55" s="1264"/>
      <c r="E55" s="1249"/>
      <c r="F55" s="1249"/>
      <c r="G55" s="1249"/>
      <c r="H55" s="1249"/>
      <c r="I55" s="1249"/>
      <c r="J55" s="1249"/>
      <c r="K55" s="1267"/>
      <c r="L55" s="10"/>
      <c r="M55" s="10"/>
      <c r="N55" s="10"/>
      <c r="O55" s="1031" t="s">
        <v>943</v>
      </c>
      <c r="P55" s="1052"/>
      <c r="Q55" s="1052"/>
      <c r="R55" s="1033"/>
      <c r="S55" s="1249"/>
      <c r="T55" s="1033"/>
      <c r="U55" s="1033"/>
      <c r="V55" s="1033"/>
      <c r="W55" s="1033"/>
      <c r="X55" s="1267"/>
      <c r="Y55" s="10"/>
      <c r="Z55" s="10"/>
      <c r="AA55" s="10"/>
      <c r="AB55" s="1031" t="s">
        <v>943</v>
      </c>
      <c r="AC55" s="1052"/>
      <c r="AD55" s="1052"/>
      <c r="AE55" s="1033"/>
      <c r="AF55" s="1249"/>
      <c r="AG55" s="1033"/>
      <c r="AH55" s="1033"/>
      <c r="AI55" s="1033"/>
      <c r="AJ55" s="1033"/>
      <c r="AK55" s="1267"/>
      <c r="AL55" s="10"/>
      <c r="AM55" s="10"/>
      <c r="AN55" s="10"/>
      <c r="AO55" s="1031" t="s">
        <v>943</v>
      </c>
      <c r="AP55" s="1052"/>
      <c r="AQ55" s="1052"/>
      <c r="AR55" s="1033"/>
      <c r="AS55" s="1249"/>
      <c r="AT55" s="1033"/>
      <c r="AU55" s="1033"/>
      <c r="AV55" s="1033"/>
      <c r="AW55" s="1033"/>
      <c r="AX55" s="1267"/>
      <c r="AY55" s="10"/>
      <c r="AZ55" s="10"/>
      <c r="BA55" s="10"/>
      <c r="BB55" s="1031" t="s">
        <v>943</v>
      </c>
      <c r="BC55" s="1052"/>
      <c r="BD55" s="1052"/>
      <c r="BE55" s="1033"/>
      <c r="BF55" s="1249"/>
      <c r="BG55" s="1033"/>
      <c r="BH55" s="1033"/>
      <c r="BI55" s="1033"/>
      <c r="BJ55" s="1033"/>
      <c r="BK55" s="1267"/>
      <c r="BL55" s="10"/>
      <c r="BM55" s="10"/>
      <c r="BN55" s="10"/>
      <c r="BO55" s="1034"/>
      <c r="BP55" s="10"/>
      <c r="BQ55" s="10"/>
      <c r="BR55" s="10"/>
    </row>
    <row r="56" spans="2:70" ht="15.75" thickBot="1">
      <c r="B56"/>
      <c r="C56"/>
      <c r="D56"/>
      <c r="F56"/>
      <c r="G56"/>
      <c r="H56"/>
      <c r="I56"/>
      <c r="J56"/>
      <c r="K56"/>
      <c r="L56" s="10"/>
      <c r="M56" s="10"/>
      <c r="N56" s="10"/>
      <c r="O56"/>
      <c r="P56"/>
      <c r="Q56"/>
      <c r="S56"/>
      <c r="T56"/>
      <c r="U56"/>
      <c r="V56"/>
      <c r="W56"/>
      <c r="X56"/>
      <c r="Y56" s="10"/>
      <c r="Z56" s="10"/>
      <c r="AA56" s="10"/>
      <c r="AB56"/>
      <c r="AC56"/>
      <c r="AD56"/>
      <c r="AF56"/>
      <c r="AG56"/>
      <c r="AH56"/>
      <c r="AI56"/>
      <c r="AJ56"/>
      <c r="AK56"/>
      <c r="AL56" s="10"/>
      <c r="AM56" s="10"/>
      <c r="AN56" s="10"/>
      <c r="AO56"/>
      <c r="AP56"/>
      <c r="AQ56"/>
      <c r="AS56"/>
      <c r="AT56"/>
      <c r="AU56"/>
      <c r="AV56"/>
      <c r="AW56"/>
      <c r="AX56"/>
      <c r="AY56" s="10"/>
      <c r="AZ56" s="10"/>
      <c r="BA56" s="10"/>
      <c r="BB56"/>
      <c r="BC56"/>
      <c r="BD56"/>
      <c r="BF56"/>
      <c r="BG56"/>
      <c r="BH56"/>
      <c r="BI56"/>
      <c r="BJ56"/>
      <c r="BK56"/>
      <c r="BL56" s="10"/>
      <c r="BM56" s="10"/>
      <c r="BN56" s="10"/>
      <c r="BO56"/>
      <c r="BP56" s="10"/>
      <c r="BQ56" s="10"/>
      <c r="BR56" s="10"/>
    </row>
    <row r="57" spans="2:70">
      <c r="B57" s="1037" t="s">
        <v>944</v>
      </c>
      <c r="C57" s="1038"/>
      <c r="D57" s="1038"/>
      <c r="E57" s="1039"/>
      <c r="F57" s="1039"/>
      <c r="G57" s="1039"/>
      <c r="H57" s="1039"/>
      <c r="I57" s="1039"/>
      <c r="J57" s="1039"/>
      <c r="K57" s="1025"/>
      <c r="L57" s="10"/>
      <c r="M57" s="10"/>
      <c r="N57" s="10"/>
      <c r="O57" s="1037" t="s">
        <v>944</v>
      </c>
      <c r="P57" s="1038"/>
      <c r="Q57" s="1038"/>
      <c r="R57" s="1039"/>
      <c r="S57" s="1039"/>
      <c r="T57" s="1039"/>
      <c r="U57" s="1039"/>
      <c r="V57" s="1039"/>
      <c r="W57" s="1039"/>
      <c r="X57" s="1025"/>
      <c r="Y57" s="10"/>
      <c r="Z57" s="10"/>
      <c r="AA57" s="10"/>
      <c r="AB57" s="1037" t="s">
        <v>944</v>
      </c>
      <c r="AC57" s="1038"/>
      <c r="AD57" s="1038"/>
      <c r="AE57" s="1039"/>
      <c r="AF57" s="1039"/>
      <c r="AG57" s="1039"/>
      <c r="AH57" s="1039"/>
      <c r="AI57" s="1039"/>
      <c r="AJ57" s="1039"/>
      <c r="AK57" s="1025"/>
      <c r="AL57" s="10"/>
      <c r="AM57" s="10"/>
      <c r="AN57" s="10"/>
      <c r="AO57" s="1037" t="s">
        <v>944</v>
      </c>
      <c r="AP57" s="1038"/>
      <c r="AQ57" s="1038"/>
      <c r="AR57" s="1039"/>
      <c r="AS57" s="1039"/>
      <c r="AT57" s="1039"/>
      <c r="AU57" s="1039"/>
      <c r="AV57" s="1039"/>
      <c r="AW57" s="1039"/>
      <c r="AX57" s="1025"/>
      <c r="AY57" s="10"/>
      <c r="AZ57" s="10"/>
      <c r="BA57" s="10"/>
      <c r="BB57" s="1037" t="s">
        <v>944</v>
      </c>
      <c r="BC57" s="1038"/>
      <c r="BD57" s="1038"/>
      <c r="BE57" s="1039"/>
      <c r="BF57" s="1039"/>
      <c r="BG57" s="1039"/>
      <c r="BH57" s="1039"/>
      <c r="BI57" s="1039"/>
      <c r="BJ57" s="1039"/>
      <c r="BK57" s="1025"/>
      <c r="BL57" s="10"/>
      <c r="BM57" s="10"/>
      <c r="BN57" s="10"/>
      <c r="BO57" s="1025"/>
      <c r="BP57" s="10"/>
      <c r="BQ57" s="10"/>
      <c r="BR57" s="10"/>
    </row>
    <row r="58" spans="2:70">
      <c r="B58" s="1026" t="s">
        <v>79</v>
      </c>
      <c r="C58" s="1108"/>
      <c r="D58" s="1108"/>
      <c r="E58" s="1108"/>
      <c r="F58" s="1108"/>
      <c r="G58" s="1108"/>
      <c r="H58" s="1108"/>
      <c r="I58" s="1108"/>
      <c r="J58" s="1108"/>
      <c r="K58" s="1265"/>
      <c r="L58" s="10"/>
      <c r="M58" s="10"/>
      <c r="N58" s="10"/>
      <c r="O58" s="1026" t="s">
        <v>79</v>
      </c>
      <c r="P58" s="1106"/>
      <c r="Q58" s="1106"/>
      <c r="R58" s="1106"/>
      <c r="S58" s="1106"/>
      <c r="T58" s="1106"/>
      <c r="U58" s="1106"/>
      <c r="V58" s="1106"/>
      <c r="W58" s="1106"/>
      <c r="X58" s="1265"/>
      <c r="Y58" s="10"/>
      <c r="Z58" s="10"/>
      <c r="AA58" s="10"/>
      <c r="AB58" s="1026" t="s">
        <v>79</v>
      </c>
      <c r="AC58" s="1106"/>
      <c r="AD58" s="1106"/>
      <c r="AE58" s="1106"/>
      <c r="AF58" s="1106"/>
      <c r="AG58" s="1106"/>
      <c r="AH58" s="1106"/>
      <c r="AI58" s="1106"/>
      <c r="AJ58" s="1106"/>
      <c r="AK58" s="1265"/>
      <c r="AL58" s="10"/>
      <c r="AM58" s="10"/>
      <c r="AN58" s="10"/>
      <c r="AO58" s="1026" t="s">
        <v>79</v>
      </c>
      <c r="AP58" s="1106"/>
      <c r="AQ58" s="1106"/>
      <c r="AR58" s="1106"/>
      <c r="AS58" s="1106"/>
      <c r="AT58" s="1106"/>
      <c r="AU58" s="1106"/>
      <c r="AV58" s="1106"/>
      <c r="AW58" s="1106"/>
      <c r="AX58" s="1265"/>
      <c r="AY58" s="10"/>
      <c r="AZ58" s="10"/>
      <c r="BA58" s="10"/>
      <c r="BB58" s="1026" t="s">
        <v>79</v>
      </c>
      <c r="BC58" s="1106"/>
      <c r="BD58" s="1106"/>
      <c r="BE58" s="1106"/>
      <c r="BF58" s="1106"/>
      <c r="BG58" s="1106"/>
      <c r="BH58" s="1106"/>
      <c r="BI58" s="1106"/>
      <c r="BJ58" s="1106"/>
      <c r="BK58" s="1265"/>
      <c r="BL58" s="10"/>
      <c r="BM58" s="10"/>
      <c r="BN58" s="10"/>
      <c r="BO58" s="1028"/>
      <c r="BP58" s="10"/>
      <c r="BQ58" s="10"/>
      <c r="BR58" s="10"/>
    </row>
    <row r="59" spans="2:70">
      <c r="B59" s="1026" t="s">
        <v>914</v>
      </c>
      <c r="C59" s="1108"/>
      <c r="D59" s="1108"/>
      <c r="E59" s="1108"/>
      <c r="F59" s="1108"/>
      <c r="G59" s="1108"/>
      <c r="H59" s="1108"/>
      <c r="I59" s="1108"/>
      <c r="J59" s="1108"/>
      <c r="K59" s="1266"/>
      <c r="L59" s="10"/>
      <c r="M59" s="10"/>
      <c r="N59" s="10"/>
      <c r="O59" s="1026" t="s">
        <v>914</v>
      </c>
      <c r="P59" s="1108"/>
      <c r="Q59" s="1108"/>
      <c r="R59" s="1108"/>
      <c r="S59" s="1108"/>
      <c r="T59" s="1108"/>
      <c r="U59" s="1108"/>
      <c r="V59" s="1108"/>
      <c r="W59" s="1108"/>
      <c r="X59" s="1266"/>
      <c r="Y59" s="10"/>
      <c r="Z59" s="10"/>
      <c r="AA59" s="10"/>
      <c r="AB59" s="1026" t="s">
        <v>914</v>
      </c>
      <c r="AC59" s="1106"/>
      <c r="AD59" s="1106"/>
      <c r="AE59" s="1106"/>
      <c r="AF59" s="1106"/>
      <c r="AG59" s="1106"/>
      <c r="AH59" s="1106"/>
      <c r="AI59" s="1106"/>
      <c r="AJ59" s="1106"/>
      <c r="AK59" s="1266"/>
      <c r="AL59" s="10"/>
      <c r="AM59" s="10"/>
      <c r="AN59" s="10"/>
      <c r="AO59" s="1026" t="s">
        <v>914</v>
      </c>
      <c r="AP59" s="1106"/>
      <c r="AQ59" s="1106"/>
      <c r="AR59" s="1106"/>
      <c r="AS59" s="1106"/>
      <c r="AT59" s="1106"/>
      <c r="AU59" s="1106"/>
      <c r="AV59" s="1106"/>
      <c r="AW59" s="1106"/>
      <c r="AX59" s="1266"/>
      <c r="AY59" s="10"/>
      <c r="AZ59" s="10"/>
      <c r="BA59" s="10"/>
      <c r="BB59" s="1026" t="s">
        <v>914</v>
      </c>
      <c r="BC59" s="1106"/>
      <c r="BD59" s="1106"/>
      <c r="BE59" s="1106"/>
      <c r="BF59" s="1106"/>
      <c r="BG59" s="1106"/>
      <c r="BH59" s="1106"/>
      <c r="BI59" s="1106"/>
      <c r="BJ59" s="1106"/>
      <c r="BK59" s="1266"/>
      <c r="BL59" s="10"/>
      <c r="BM59" s="10"/>
      <c r="BN59" s="10"/>
      <c r="BO59" s="1029"/>
      <c r="BP59" s="10"/>
      <c r="BQ59" s="10"/>
      <c r="BR59" s="10"/>
    </row>
    <row r="60" spans="2:70">
      <c r="B60" s="1026" t="s">
        <v>915</v>
      </c>
      <c r="C60" s="1106" t="s">
        <v>990</v>
      </c>
      <c r="D60" s="1106"/>
      <c r="E60" s="1106"/>
      <c r="F60" s="1106"/>
      <c r="G60" s="1106"/>
      <c r="H60" s="1106"/>
      <c r="I60" s="1106"/>
      <c r="J60" s="1106"/>
      <c r="K60" s="1266"/>
      <c r="L60" s="10"/>
      <c r="M60" s="10"/>
      <c r="N60" s="10"/>
      <c r="O60" s="1026" t="s">
        <v>915</v>
      </c>
      <c r="P60" s="1106"/>
      <c r="Q60" s="1106"/>
      <c r="R60" s="1106"/>
      <c r="S60" s="1106"/>
      <c r="T60" s="1106"/>
      <c r="U60" s="1106"/>
      <c r="V60" s="1106"/>
      <c r="W60" s="1106"/>
      <c r="X60" s="1266"/>
      <c r="Y60" s="10"/>
      <c r="Z60" s="10"/>
      <c r="AA60" s="10"/>
      <c r="AB60" s="1026" t="s">
        <v>915</v>
      </c>
      <c r="AC60" s="1106"/>
      <c r="AD60" s="1106"/>
      <c r="AE60" s="1106"/>
      <c r="AF60" s="1106"/>
      <c r="AG60" s="1106"/>
      <c r="AH60" s="1106"/>
      <c r="AI60" s="1106"/>
      <c r="AJ60" s="1106"/>
      <c r="AK60" s="1266"/>
      <c r="AL60" s="10"/>
      <c r="AM60" s="10"/>
      <c r="AN60" s="10"/>
      <c r="AO60" s="1026" t="s">
        <v>915</v>
      </c>
      <c r="AP60" s="1106"/>
      <c r="AQ60" s="1106"/>
      <c r="AR60" s="1106"/>
      <c r="AS60" s="1106"/>
      <c r="AT60" s="1106"/>
      <c r="AU60" s="1106"/>
      <c r="AV60" s="1106"/>
      <c r="AW60" s="1106"/>
      <c r="AX60" s="1266"/>
      <c r="AY60" s="10"/>
      <c r="AZ60" s="10"/>
      <c r="BA60" s="10"/>
      <c r="BB60" s="1026" t="s">
        <v>915</v>
      </c>
      <c r="BC60" s="1106"/>
      <c r="BD60" s="1106"/>
      <c r="BE60" s="1106"/>
      <c r="BF60" s="1106"/>
      <c r="BG60" s="1106"/>
      <c r="BH60" s="1106"/>
      <c r="BI60" s="1106"/>
      <c r="BJ60" s="1106"/>
      <c r="BK60" s="1266"/>
      <c r="BL60" s="10"/>
      <c r="BM60" s="10"/>
      <c r="BN60" s="10"/>
      <c r="BO60" s="1029"/>
      <c r="BP60" s="10"/>
      <c r="BQ60" s="10"/>
      <c r="BR60" s="10"/>
    </row>
    <row r="61" spans="2:70">
      <c r="B61" s="1026" t="s">
        <v>916</v>
      </c>
      <c r="C61" s="1108"/>
      <c r="D61" s="1108"/>
      <c r="E61" s="1108"/>
      <c r="F61" s="1030"/>
      <c r="G61" s="1030"/>
      <c r="H61" s="1030"/>
      <c r="I61" s="1030"/>
      <c r="J61" s="1030"/>
      <c r="K61" s="1266"/>
      <c r="L61" s="10"/>
      <c r="M61" s="10"/>
      <c r="N61" s="10"/>
      <c r="O61" s="1026" t="s">
        <v>916</v>
      </c>
      <c r="P61" s="1108"/>
      <c r="Q61" s="1108"/>
      <c r="R61" s="1108"/>
      <c r="S61" s="1108"/>
      <c r="T61" s="1108"/>
      <c r="U61" s="1108"/>
      <c r="V61" s="1108"/>
      <c r="W61" s="1108"/>
      <c r="X61" s="1266"/>
      <c r="Y61" s="10"/>
      <c r="Z61" s="10"/>
      <c r="AA61" s="10"/>
      <c r="AB61" s="1026" t="s">
        <v>916</v>
      </c>
      <c r="AC61" s="1106"/>
      <c r="AD61" s="1106"/>
      <c r="AE61" s="1106"/>
      <c r="AF61" s="1030"/>
      <c r="AG61" s="1030"/>
      <c r="AH61" s="1030"/>
      <c r="AI61" s="1030"/>
      <c r="AJ61" s="1030"/>
      <c r="AK61" s="1266"/>
      <c r="AL61" s="10"/>
      <c r="AM61" s="10"/>
      <c r="AN61" s="10"/>
      <c r="AO61" s="1026" t="s">
        <v>916</v>
      </c>
      <c r="AP61" s="1106"/>
      <c r="AQ61" s="1106"/>
      <c r="AR61" s="1106"/>
      <c r="AS61" s="1030"/>
      <c r="AT61" s="1030"/>
      <c r="AU61" s="1030"/>
      <c r="AV61" s="1030"/>
      <c r="AW61" s="1030"/>
      <c r="AX61" s="1266"/>
      <c r="AY61" s="10"/>
      <c r="AZ61" s="10"/>
      <c r="BA61" s="10"/>
      <c r="BB61" s="1026" t="s">
        <v>916</v>
      </c>
      <c r="BC61" s="1106"/>
      <c r="BD61" s="1106"/>
      <c r="BE61" s="1106"/>
      <c r="BF61" s="1030"/>
      <c r="BG61" s="1030"/>
      <c r="BH61" s="1030"/>
      <c r="BI61" s="1030"/>
      <c r="BJ61" s="1030"/>
      <c r="BK61" s="1266"/>
      <c r="BL61" s="10"/>
      <c r="BM61" s="10"/>
      <c r="BN61" s="10"/>
      <c r="BO61" s="1029"/>
      <c r="BP61" s="10"/>
      <c r="BQ61" s="10"/>
      <c r="BR61" s="10"/>
    </row>
    <row r="62" spans="2:70">
      <c r="B62" s="1026" t="s">
        <v>942</v>
      </c>
      <c r="C62" s="1260"/>
      <c r="D62" s="1260"/>
      <c r="E62" s="1106"/>
      <c r="F62" s="1106"/>
      <c r="G62" s="1106"/>
      <c r="H62" s="1106"/>
      <c r="I62" s="1106"/>
      <c r="J62" s="1106"/>
      <c r="K62" s="1266"/>
      <c r="L62" s="10"/>
      <c r="M62" s="10"/>
      <c r="N62" s="10"/>
      <c r="O62" s="1026" t="s">
        <v>942</v>
      </c>
      <c r="P62" s="1048"/>
      <c r="Q62" s="1048"/>
      <c r="R62" s="1030"/>
      <c r="S62" s="1106"/>
      <c r="T62" s="1030"/>
      <c r="U62" s="1030"/>
      <c r="V62" s="1030"/>
      <c r="W62" s="1030"/>
      <c r="X62" s="1266"/>
      <c r="Y62" s="10"/>
      <c r="Z62" s="10"/>
      <c r="AA62" s="10"/>
      <c r="AB62" s="1026" t="s">
        <v>942</v>
      </c>
      <c r="AC62" s="1048"/>
      <c r="AD62" s="1048"/>
      <c r="AE62" s="1030"/>
      <c r="AF62" s="1106"/>
      <c r="AG62" s="1030"/>
      <c r="AH62" s="1030"/>
      <c r="AI62" s="1030"/>
      <c r="AJ62" s="1030"/>
      <c r="AK62" s="1266"/>
      <c r="AL62" s="10"/>
      <c r="AM62" s="10"/>
      <c r="AN62" s="10"/>
      <c r="AO62" s="1026" t="s">
        <v>942</v>
      </c>
      <c r="AP62" s="1048"/>
      <c r="AQ62" s="1048"/>
      <c r="AR62" s="1030"/>
      <c r="AS62" s="1106"/>
      <c r="AT62" s="1030"/>
      <c r="AU62" s="1030"/>
      <c r="AV62" s="1030"/>
      <c r="AW62" s="1030"/>
      <c r="AX62" s="1266"/>
      <c r="AY62" s="10"/>
      <c r="AZ62" s="10"/>
      <c r="BA62" s="10"/>
      <c r="BB62" s="1026" t="s">
        <v>942</v>
      </c>
      <c r="BC62" s="1048"/>
      <c r="BD62" s="1048"/>
      <c r="BE62" s="1030"/>
      <c r="BF62" s="1106"/>
      <c r="BG62" s="1030"/>
      <c r="BH62" s="1030"/>
      <c r="BI62" s="1030"/>
      <c r="BJ62" s="1030"/>
      <c r="BK62" s="1266"/>
      <c r="BL62" s="10"/>
      <c r="BM62" s="10"/>
      <c r="BN62" s="10"/>
      <c r="BO62" s="1029"/>
      <c r="BP62" s="10"/>
      <c r="BQ62" s="10"/>
      <c r="BR62" s="10"/>
    </row>
    <row r="63" spans="2:70" ht="15.75" thickBot="1">
      <c r="B63" s="1026" t="s">
        <v>943</v>
      </c>
      <c r="C63" s="1264"/>
      <c r="D63" s="1264"/>
      <c r="E63" s="1249"/>
      <c r="F63" s="1249"/>
      <c r="G63" s="1249"/>
      <c r="H63" s="1249"/>
      <c r="I63" s="1249"/>
      <c r="J63" s="1249"/>
      <c r="K63" s="1266"/>
      <c r="L63" s="10"/>
      <c r="M63" s="10"/>
      <c r="N63" s="10"/>
      <c r="O63" s="1026" t="s">
        <v>943</v>
      </c>
      <c r="P63" s="1052"/>
      <c r="Q63" s="1052"/>
      <c r="R63" s="1033"/>
      <c r="S63" s="1249"/>
      <c r="T63" s="1033"/>
      <c r="U63" s="1033"/>
      <c r="V63" s="1033"/>
      <c r="W63" s="1033"/>
      <c r="X63" s="1267"/>
      <c r="Y63" s="10"/>
      <c r="Z63" s="10"/>
      <c r="AA63" s="10"/>
      <c r="AB63" s="1026" t="s">
        <v>943</v>
      </c>
      <c r="AC63" s="1052"/>
      <c r="AD63" s="1052"/>
      <c r="AE63" s="1033"/>
      <c r="AF63" s="1249"/>
      <c r="AG63" s="1033"/>
      <c r="AH63" s="1033"/>
      <c r="AI63" s="1033"/>
      <c r="AJ63" s="1033"/>
      <c r="AK63" s="1267"/>
      <c r="AL63" s="10"/>
      <c r="AM63" s="10"/>
      <c r="AN63" s="10"/>
      <c r="AO63" s="1026" t="s">
        <v>943</v>
      </c>
      <c r="AP63" s="1052"/>
      <c r="AQ63" s="1052"/>
      <c r="AR63" s="1033"/>
      <c r="AS63" s="1249"/>
      <c r="AT63" s="1033"/>
      <c r="AU63" s="1033"/>
      <c r="AV63" s="1033"/>
      <c r="AW63" s="1033"/>
      <c r="AX63" s="1267"/>
      <c r="AY63" s="10"/>
      <c r="AZ63" s="10"/>
      <c r="BA63" s="10"/>
      <c r="BB63" s="1026" t="s">
        <v>943</v>
      </c>
      <c r="BC63" s="1052"/>
      <c r="BD63" s="1052"/>
      <c r="BE63" s="1033"/>
      <c r="BF63" s="1249"/>
      <c r="BG63" s="1033"/>
      <c r="BH63" s="1033"/>
      <c r="BI63" s="1033"/>
      <c r="BJ63" s="1033"/>
      <c r="BK63" s="1267"/>
      <c r="BL63" s="10"/>
      <c r="BM63" s="10"/>
      <c r="BN63" s="10"/>
      <c r="BO63" s="1029"/>
      <c r="BP63" s="10"/>
      <c r="BQ63" s="10"/>
      <c r="BR63" s="10"/>
    </row>
    <row r="64" spans="2:70" ht="15.75" thickBot="1">
      <c r="B64" s="1053"/>
      <c r="C64" s="1053"/>
      <c r="D64" s="1053"/>
      <c r="E64" s="1054"/>
      <c r="F64" s="1054"/>
      <c r="G64" s="1054"/>
      <c r="H64" s="1054"/>
      <c r="I64" s="1054"/>
      <c r="J64" s="1054"/>
      <c r="K64" s="1054"/>
      <c r="L64" s="10"/>
      <c r="M64" s="10"/>
      <c r="N64" s="10"/>
      <c r="O64" s="1053"/>
      <c r="P64" s="1053"/>
      <c r="Q64" s="1053"/>
      <c r="R64" s="1054"/>
      <c r="S64" s="1054"/>
      <c r="T64" s="1054"/>
      <c r="U64" s="1054"/>
      <c r="V64" s="1054"/>
      <c r="W64" s="1054"/>
      <c r="X64" s="1054"/>
      <c r="Y64" s="10"/>
      <c r="Z64" s="10"/>
      <c r="AA64" s="10"/>
      <c r="AB64" s="1053"/>
      <c r="AC64" s="1053"/>
      <c r="AD64" s="1053"/>
      <c r="AE64" s="1054"/>
      <c r="AF64" s="1054"/>
      <c r="AG64" s="1054"/>
      <c r="AH64" s="1054"/>
      <c r="AI64" s="1054"/>
      <c r="AJ64" s="1054"/>
      <c r="AK64" s="1054"/>
      <c r="AL64" s="10"/>
      <c r="AM64" s="10"/>
      <c r="AN64" s="10"/>
      <c r="AO64" s="1053"/>
      <c r="AP64" s="1053"/>
      <c r="AQ64" s="1053"/>
      <c r="AR64" s="1054"/>
      <c r="AS64" s="1054"/>
      <c r="AT64" s="1054"/>
      <c r="AU64" s="1054"/>
      <c r="AV64" s="1054"/>
      <c r="AW64" s="1054"/>
      <c r="AX64" s="1054"/>
      <c r="AY64" s="10"/>
      <c r="AZ64" s="10"/>
      <c r="BA64" s="10"/>
      <c r="BB64" s="1053"/>
      <c r="BC64" s="1053"/>
      <c r="BD64" s="1053"/>
      <c r="BE64" s="1054"/>
      <c r="BF64" s="1054"/>
      <c r="BG64" s="1054"/>
      <c r="BH64" s="1054"/>
      <c r="BI64" s="1054"/>
      <c r="BJ64" s="1054"/>
      <c r="BK64" s="1054"/>
      <c r="BL64" s="10"/>
      <c r="BM64" s="10"/>
      <c r="BN64" s="10"/>
      <c r="BO64" s="1054"/>
      <c r="BP64" s="10"/>
      <c r="BQ64" s="10"/>
      <c r="BR64" s="10"/>
    </row>
    <row r="65" spans="2:70">
      <c r="B65" s="1037" t="s">
        <v>945</v>
      </c>
      <c r="C65" s="1038"/>
      <c r="D65" s="1038"/>
      <c r="E65" s="1039"/>
      <c r="F65" s="1039"/>
      <c r="G65" s="1039"/>
      <c r="H65" s="1039"/>
      <c r="I65" s="1039"/>
      <c r="J65" s="1039"/>
      <c r="K65" s="1025"/>
      <c r="L65" s="10"/>
      <c r="M65" s="10"/>
      <c r="N65" s="10"/>
      <c r="O65" s="1037" t="s">
        <v>945</v>
      </c>
      <c r="P65" s="1038"/>
      <c r="Q65" s="1038"/>
      <c r="R65" s="1039"/>
      <c r="S65" s="1039"/>
      <c r="T65" s="1039"/>
      <c r="U65" s="1039"/>
      <c r="V65" s="1039"/>
      <c r="W65" s="1039"/>
      <c r="X65" s="1025"/>
      <c r="Y65" s="10"/>
      <c r="Z65" s="10"/>
      <c r="AA65" s="10"/>
      <c r="AB65" s="1037" t="s">
        <v>945</v>
      </c>
      <c r="AC65" s="1038"/>
      <c r="AD65" s="1038"/>
      <c r="AE65" s="1039"/>
      <c r="AF65" s="1039"/>
      <c r="AG65" s="1039"/>
      <c r="AH65" s="1039"/>
      <c r="AI65" s="1039"/>
      <c r="AJ65" s="1039"/>
      <c r="AK65" s="1025"/>
      <c r="AL65" s="10"/>
      <c r="AM65" s="10"/>
      <c r="AN65" s="10"/>
      <c r="AO65" s="1037" t="s">
        <v>945</v>
      </c>
      <c r="AP65" s="1038"/>
      <c r="AQ65" s="1038"/>
      <c r="AR65" s="1039"/>
      <c r="AS65" s="1039"/>
      <c r="AT65" s="1039"/>
      <c r="AU65" s="1039"/>
      <c r="AV65" s="1039"/>
      <c r="AW65" s="1039"/>
      <c r="AX65" s="1025"/>
      <c r="AY65" s="10"/>
      <c r="AZ65" s="10"/>
      <c r="BA65" s="10"/>
      <c r="BB65" s="1037" t="s">
        <v>945</v>
      </c>
      <c r="BC65" s="1038"/>
      <c r="BD65" s="1038"/>
      <c r="BE65" s="1039"/>
      <c r="BF65" s="1039"/>
      <c r="BG65" s="1039"/>
      <c r="BH65" s="1039"/>
      <c r="BI65" s="1039"/>
      <c r="BJ65" s="1039"/>
      <c r="BK65" s="1025"/>
      <c r="BL65" s="10"/>
      <c r="BM65" s="10"/>
      <c r="BN65" s="10"/>
      <c r="BO65" s="1025"/>
      <c r="BP65" s="10"/>
      <c r="BQ65" s="10"/>
      <c r="BR65" s="10"/>
    </row>
    <row r="66" spans="2:70">
      <c r="B66" s="1026" t="s">
        <v>79</v>
      </c>
      <c r="C66" s="1108"/>
      <c r="D66" s="1108"/>
      <c r="E66" s="1108"/>
      <c r="F66" s="1108"/>
      <c r="G66" s="1108"/>
      <c r="H66" s="1108"/>
      <c r="I66" s="1108"/>
      <c r="J66" s="1108"/>
      <c r="K66" s="1265"/>
      <c r="L66" s="10"/>
      <c r="M66" s="10"/>
      <c r="N66" s="10"/>
      <c r="O66" s="1026" t="s">
        <v>79</v>
      </c>
      <c r="P66" s="1106"/>
      <c r="Q66" s="1106"/>
      <c r="R66" s="1106"/>
      <c r="S66" s="1106"/>
      <c r="T66" s="1106"/>
      <c r="U66" s="1106"/>
      <c r="V66" s="1106"/>
      <c r="W66" s="1106"/>
      <c r="X66" s="1265"/>
      <c r="Y66" s="10"/>
      <c r="Z66" s="10"/>
      <c r="AA66" s="10"/>
      <c r="AB66" s="1026" t="s">
        <v>79</v>
      </c>
      <c r="AC66" s="1106"/>
      <c r="AD66" s="1106"/>
      <c r="AE66" s="1106"/>
      <c r="AF66" s="1106"/>
      <c r="AG66" s="1106"/>
      <c r="AH66" s="1106"/>
      <c r="AI66" s="1106"/>
      <c r="AJ66" s="1106"/>
      <c r="AK66" s="1265"/>
      <c r="AL66" s="10"/>
      <c r="AM66" s="10"/>
      <c r="AN66" s="10"/>
      <c r="AO66" s="1026" t="s">
        <v>79</v>
      </c>
      <c r="AP66" s="1106"/>
      <c r="AQ66" s="1106"/>
      <c r="AR66" s="1106"/>
      <c r="AS66" s="1106"/>
      <c r="AT66" s="1106"/>
      <c r="AU66" s="1106"/>
      <c r="AV66" s="1106"/>
      <c r="AW66" s="1106"/>
      <c r="AX66" s="1265"/>
      <c r="AY66" s="10"/>
      <c r="AZ66" s="10"/>
      <c r="BA66" s="10"/>
      <c r="BB66" s="1026" t="s">
        <v>79</v>
      </c>
      <c r="BC66" s="1106"/>
      <c r="BD66" s="1106"/>
      <c r="BE66" s="1106"/>
      <c r="BF66" s="1106"/>
      <c r="BG66" s="1106"/>
      <c r="BH66" s="1106"/>
      <c r="BI66" s="1106"/>
      <c r="BJ66" s="1106"/>
      <c r="BK66" s="1265"/>
      <c r="BL66" s="10"/>
      <c r="BM66" s="10"/>
      <c r="BN66" s="10"/>
      <c r="BO66" s="1028"/>
      <c r="BP66" s="10"/>
      <c r="BQ66" s="10"/>
      <c r="BR66" s="10"/>
    </row>
    <row r="67" spans="2:70">
      <c r="B67" s="1026" t="s">
        <v>914</v>
      </c>
      <c r="C67" s="1108"/>
      <c r="D67" s="1108"/>
      <c r="E67" s="1108"/>
      <c r="F67" s="1108"/>
      <c r="G67" s="1108"/>
      <c r="H67" s="1108"/>
      <c r="I67" s="1108"/>
      <c r="J67" s="1108"/>
      <c r="K67" s="1266"/>
      <c r="L67" s="10"/>
      <c r="M67" s="10"/>
      <c r="N67" s="10"/>
      <c r="O67" s="1026" t="s">
        <v>914</v>
      </c>
      <c r="P67" s="1108"/>
      <c r="Q67" s="1108"/>
      <c r="R67" s="1108"/>
      <c r="S67" s="1108"/>
      <c r="T67" s="1108"/>
      <c r="U67" s="1108"/>
      <c r="V67" s="1108"/>
      <c r="W67" s="1108"/>
      <c r="X67" s="1266"/>
      <c r="Y67" s="10"/>
      <c r="Z67" s="10"/>
      <c r="AA67" s="10"/>
      <c r="AB67" s="1026" t="s">
        <v>914</v>
      </c>
      <c r="AC67" s="1106"/>
      <c r="AD67" s="1106"/>
      <c r="AE67" s="1106"/>
      <c r="AF67" s="1106"/>
      <c r="AG67" s="1106"/>
      <c r="AH67" s="1106"/>
      <c r="AI67" s="1106"/>
      <c r="AJ67" s="1106"/>
      <c r="AK67" s="1266"/>
      <c r="AL67" s="10"/>
      <c r="AM67" s="10"/>
      <c r="AN67" s="10"/>
      <c r="AO67" s="1026" t="s">
        <v>914</v>
      </c>
      <c r="AP67" s="1106"/>
      <c r="AQ67" s="1106"/>
      <c r="AR67" s="1106"/>
      <c r="AS67" s="1106"/>
      <c r="AT67" s="1106"/>
      <c r="AU67" s="1106"/>
      <c r="AV67" s="1106"/>
      <c r="AW67" s="1106"/>
      <c r="AX67" s="1266"/>
      <c r="AY67" s="10"/>
      <c r="AZ67" s="10"/>
      <c r="BA67" s="10"/>
      <c r="BB67" s="1026" t="s">
        <v>914</v>
      </c>
      <c r="BC67" s="1106"/>
      <c r="BD67" s="1106"/>
      <c r="BE67" s="1106"/>
      <c r="BF67" s="1106"/>
      <c r="BG67" s="1106"/>
      <c r="BH67" s="1106"/>
      <c r="BI67" s="1106"/>
      <c r="BJ67" s="1106"/>
      <c r="BK67" s="1266"/>
      <c r="BL67" s="10"/>
      <c r="BM67" s="10"/>
      <c r="BN67" s="10"/>
      <c r="BO67" s="1029"/>
      <c r="BP67" s="10"/>
      <c r="BQ67" s="10"/>
      <c r="BR67" s="10"/>
    </row>
    <row r="68" spans="2:70">
      <c r="B68" s="1026" t="s">
        <v>915</v>
      </c>
      <c r="C68" s="1106" t="s">
        <v>990</v>
      </c>
      <c r="D68" s="1106"/>
      <c r="E68" s="1106"/>
      <c r="F68" s="1106"/>
      <c r="G68" s="1106"/>
      <c r="H68" s="1106"/>
      <c r="I68" s="1106"/>
      <c r="J68" s="1106"/>
      <c r="K68" s="1266"/>
      <c r="L68" s="10"/>
      <c r="M68" s="10"/>
      <c r="N68" s="10"/>
      <c r="O68" s="1026" t="s">
        <v>915</v>
      </c>
      <c r="P68" s="1106"/>
      <c r="Q68" s="1106"/>
      <c r="R68" s="1106"/>
      <c r="S68" s="1106"/>
      <c r="T68" s="1106"/>
      <c r="U68" s="1106"/>
      <c r="V68" s="1106"/>
      <c r="W68" s="1106"/>
      <c r="X68" s="1266"/>
      <c r="Y68" s="10"/>
      <c r="Z68" s="10"/>
      <c r="AA68" s="10"/>
      <c r="AB68" s="1026" t="s">
        <v>915</v>
      </c>
      <c r="AC68" s="1106"/>
      <c r="AD68" s="1106"/>
      <c r="AE68" s="1106"/>
      <c r="AF68" s="1106"/>
      <c r="AG68" s="1106"/>
      <c r="AH68" s="1106"/>
      <c r="AI68" s="1106"/>
      <c r="AJ68" s="1106"/>
      <c r="AK68" s="1266"/>
      <c r="AL68" s="10"/>
      <c r="AM68" s="10"/>
      <c r="AN68" s="10"/>
      <c r="AO68" s="1026" t="s">
        <v>915</v>
      </c>
      <c r="AP68" s="1106"/>
      <c r="AQ68" s="1106"/>
      <c r="AR68" s="1106"/>
      <c r="AS68" s="1106"/>
      <c r="AT68" s="1106"/>
      <c r="AU68" s="1106"/>
      <c r="AV68" s="1106"/>
      <c r="AW68" s="1106"/>
      <c r="AX68" s="1266"/>
      <c r="AY68" s="10"/>
      <c r="AZ68" s="10"/>
      <c r="BA68" s="10"/>
      <c r="BB68" s="1026" t="s">
        <v>915</v>
      </c>
      <c r="BC68" s="1106"/>
      <c r="BD68" s="1106"/>
      <c r="BE68" s="1106"/>
      <c r="BF68" s="1106"/>
      <c r="BG68" s="1106"/>
      <c r="BH68" s="1106"/>
      <c r="BI68" s="1106"/>
      <c r="BJ68" s="1106"/>
      <c r="BK68" s="1266"/>
      <c r="BL68" s="10"/>
      <c r="BM68" s="10"/>
      <c r="BN68" s="10"/>
      <c r="BO68" s="1029"/>
      <c r="BP68" s="10"/>
      <c r="BQ68" s="10"/>
      <c r="BR68" s="10"/>
    </row>
    <row r="69" spans="2:70">
      <c r="B69" s="1026" t="s">
        <v>916</v>
      </c>
      <c r="C69" s="1108"/>
      <c r="D69" s="1108"/>
      <c r="E69" s="1108"/>
      <c r="F69" s="1030"/>
      <c r="G69" s="1030"/>
      <c r="H69" s="1030"/>
      <c r="I69" s="1030"/>
      <c r="J69" s="1030"/>
      <c r="K69" s="1266"/>
      <c r="L69" s="10"/>
      <c r="M69" s="10"/>
      <c r="N69" s="10"/>
      <c r="O69" s="1026" t="s">
        <v>916</v>
      </c>
      <c r="P69" s="1108"/>
      <c r="Q69" s="1108"/>
      <c r="R69" s="1108"/>
      <c r="S69" s="1108"/>
      <c r="T69" s="1108"/>
      <c r="U69" s="1108"/>
      <c r="V69" s="1108"/>
      <c r="W69" s="1108"/>
      <c r="X69" s="1266"/>
      <c r="Y69" s="10"/>
      <c r="Z69" s="10"/>
      <c r="AA69" s="10"/>
      <c r="AB69" s="1026" t="s">
        <v>916</v>
      </c>
      <c r="AC69" s="1106"/>
      <c r="AD69" s="1106"/>
      <c r="AE69" s="1106"/>
      <c r="AF69" s="1030"/>
      <c r="AG69" s="1030"/>
      <c r="AH69" s="1030"/>
      <c r="AI69" s="1030"/>
      <c r="AJ69" s="1030"/>
      <c r="AK69" s="1266"/>
      <c r="AL69" s="10"/>
      <c r="AM69" s="10"/>
      <c r="AN69" s="10"/>
      <c r="AO69" s="1026" t="s">
        <v>916</v>
      </c>
      <c r="AP69" s="1106"/>
      <c r="AQ69" s="1106"/>
      <c r="AR69" s="1106"/>
      <c r="AS69" s="1030"/>
      <c r="AT69" s="1030"/>
      <c r="AU69" s="1030"/>
      <c r="AV69" s="1030"/>
      <c r="AW69" s="1030"/>
      <c r="AX69" s="1266"/>
      <c r="AY69" s="10"/>
      <c r="AZ69" s="10"/>
      <c r="BA69" s="10"/>
      <c r="BB69" s="1026" t="s">
        <v>916</v>
      </c>
      <c r="BC69" s="1106"/>
      <c r="BD69" s="1106"/>
      <c r="BE69" s="1106"/>
      <c r="BF69" s="1030"/>
      <c r="BG69" s="1030"/>
      <c r="BH69" s="1030"/>
      <c r="BI69" s="1030"/>
      <c r="BJ69" s="1030"/>
      <c r="BK69" s="1266"/>
      <c r="BL69" s="10"/>
      <c r="BM69" s="10"/>
      <c r="BN69" s="10"/>
      <c r="BO69" s="1029"/>
      <c r="BP69" s="10"/>
      <c r="BQ69" s="10"/>
      <c r="BR69" s="10"/>
    </row>
    <row r="70" spans="2:70">
      <c r="B70" s="1026" t="s">
        <v>942</v>
      </c>
      <c r="C70" s="1260"/>
      <c r="D70" s="1260"/>
      <c r="E70" s="1106"/>
      <c r="F70" s="1106"/>
      <c r="G70" s="1106"/>
      <c r="H70" s="1106"/>
      <c r="I70" s="1106"/>
      <c r="J70" s="1106"/>
      <c r="K70" s="1266"/>
      <c r="L70" s="10"/>
      <c r="M70" s="10"/>
      <c r="N70" s="10"/>
      <c r="O70" s="1026" t="s">
        <v>942</v>
      </c>
      <c r="P70" s="1048"/>
      <c r="Q70" s="1048"/>
      <c r="R70" s="1030"/>
      <c r="S70" s="1106"/>
      <c r="T70" s="1030"/>
      <c r="U70" s="1030"/>
      <c r="V70" s="1030"/>
      <c r="W70" s="1030"/>
      <c r="X70" s="1266"/>
      <c r="Y70" s="10"/>
      <c r="Z70" s="10"/>
      <c r="AA70" s="10"/>
      <c r="AB70" s="1026" t="s">
        <v>942</v>
      </c>
      <c r="AC70" s="1048"/>
      <c r="AD70" s="1048"/>
      <c r="AE70" s="1030"/>
      <c r="AF70" s="1106"/>
      <c r="AG70" s="1030"/>
      <c r="AH70" s="1030"/>
      <c r="AI70" s="1030"/>
      <c r="AJ70" s="1030"/>
      <c r="AK70" s="1266"/>
      <c r="AL70" s="10"/>
      <c r="AM70" s="10"/>
      <c r="AN70" s="10"/>
      <c r="AO70" s="1026" t="s">
        <v>942</v>
      </c>
      <c r="AP70" s="1048"/>
      <c r="AQ70" s="1048"/>
      <c r="AR70" s="1030"/>
      <c r="AS70" s="1106"/>
      <c r="AT70" s="1030"/>
      <c r="AU70" s="1030"/>
      <c r="AV70" s="1030"/>
      <c r="AW70" s="1030"/>
      <c r="AX70" s="1266"/>
      <c r="AY70" s="10"/>
      <c r="AZ70" s="10"/>
      <c r="BA70" s="10"/>
      <c r="BB70" s="1026" t="s">
        <v>942</v>
      </c>
      <c r="BC70" s="1048"/>
      <c r="BD70" s="1048"/>
      <c r="BE70" s="1030"/>
      <c r="BF70" s="1106"/>
      <c r="BG70" s="1030"/>
      <c r="BH70" s="1030"/>
      <c r="BI70" s="1030"/>
      <c r="BJ70" s="1030"/>
      <c r="BK70" s="1266"/>
      <c r="BL70" s="10"/>
      <c r="BM70" s="10"/>
      <c r="BN70" s="10"/>
      <c r="BO70" s="1029"/>
      <c r="BP70" s="10"/>
      <c r="BQ70" s="10"/>
      <c r="BR70" s="10"/>
    </row>
    <row r="71" spans="2:70" ht="15.75" thickBot="1">
      <c r="B71" s="1031" t="s">
        <v>943</v>
      </c>
      <c r="C71" s="1264"/>
      <c r="D71" s="1264"/>
      <c r="E71" s="1249"/>
      <c r="F71" s="1249"/>
      <c r="G71" s="1249"/>
      <c r="H71" s="1249"/>
      <c r="I71" s="1249"/>
      <c r="J71" s="1249"/>
      <c r="K71" s="1267"/>
      <c r="L71" s="10"/>
      <c r="M71" s="10"/>
      <c r="N71" s="10"/>
      <c r="O71" s="1031" t="s">
        <v>943</v>
      </c>
      <c r="P71" s="1052"/>
      <c r="Q71" s="1052"/>
      <c r="R71" s="1033"/>
      <c r="S71" s="1249"/>
      <c r="T71" s="1033"/>
      <c r="U71" s="1033"/>
      <c r="V71" s="1033"/>
      <c r="W71" s="1033"/>
      <c r="X71" s="1267"/>
      <c r="Y71" s="10"/>
      <c r="Z71" s="10"/>
      <c r="AA71" s="10"/>
      <c r="AB71" s="1031" t="s">
        <v>943</v>
      </c>
      <c r="AC71" s="1052"/>
      <c r="AD71" s="1052"/>
      <c r="AE71" s="1033"/>
      <c r="AF71" s="1249"/>
      <c r="AG71" s="1033"/>
      <c r="AH71" s="1033"/>
      <c r="AI71" s="1033"/>
      <c r="AJ71" s="1033"/>
      <c r="AK71" s="1267"/>
      <c r="AL71" s="10"/>
      <c r="AM71" s="10"/>
      <c r="AN71" s="10"/>
      <c r="AO71" s="1031" t="s">
        <v>943</v>
      </c>
      <c r="AP71" s="1052"/>
      <c r="AQ71" s="1052"/>
      <c r="AR71" s="1033"/>
      <c r="AS71" s="1249"/>
      <c r="AT71" s="1033"/>
      <c r="AU71" s="1033"/>
      <c r="AV71" s="1033"/>
      <c r="AW71" s="1033"/>
      <c r="AX71" s="1267"/>
      <c r="AY71" s="10"/>
      <c r="AZ71" s="10"/>
      <c r="BA71" s="10"/>
      <c r="BB71" s="1031" t="s">
        <v>943</v>
      </c>
      <c r="BC71" s="1052"/>
      <c r="BD71" s="1052"/>
      <c r="BE71" s="1033"/>
      <c r="BF71" s="1249"/>
      <c r="BG71" s="1033"/>
      <c r="BH71" s="1033"/>
      <c r="BI71" s="1033"/>
      <c r="BJ71" s="1033"/>
      <c r="BK71" s="1267"/>
      <c r="BL71" s="10"/>
      <c r="BM71" s="10"/>
      <c r="BN71" s="10"/>
      <c r="BO71" s="1034"/>
      <c r="BP71" s="10"/>
      <c r="BQ71" s="10"/>
      <c r="BR71" s="10"/>
    </row>
    <row r="72" spans="2:70" ht="15.75" thickBot="1">
      <c r="B72" s="1043"/>
      <c r="C72" s="1043"/>
      <c r="D72" s="1043"/>
      <c r="E72" s="10"/>
      <c r="F72" s="10"/>
      <c r="G72" s="10"/>
      <c r="H72" s="10"/>
      <c r="I72" s="10"/>
      <c r="J72" s="10"/>
      <c r="K72" s="10"/>
      <c r="L72" s="10"/>
      <c r="M72" s="10"/>
      <c r="N72" s="10"/>
      <c r="O72" s="1043"/>
      <c r="P72" s="1043"/>
      <c r="Q72" s="1043"/>
      <c r="R72" s="10"/>
      <c r="S72" s="10"/>
      <c r="T72" s="10"/>
      <c r="U72" s="10"/>
      <c r="V72" s="10"/>
      <c r="W72" s="10"/>
      <c r="X72" s="10"/>
      <c r="Y72" s="10"/>
      <c r="Z72" s="10"/>
      <c r="AA72" s="10"/>
      <c r="AB72" s="1043"/>
      <c r="AC72" s="1043"/>
      <c r="AD72" s="1043"/>
      <c r="AE72" s="10"/>
      <c r="AF72" s="10"/>
      <c r="AG72" s="10"/>
      <c r="AH72" s="10"/>
      <c r="AI72" s="10"/>
      <c r="AJ72" s="10"/>
      <c r="AK72" s="10"/>
      <c r="AL72" s="10"/>
      <c r="AM72" s="10"/>
      <c r="AN72" s="10"/>
      <c r="AO72" s="1043"/>
      <c r="AP72" s="1043"/>
      <c r="AQ72" s="1043"/>
      <c r="AR72" s="10"/>
      <c r="AS72" s="10"/>
      <c r="AT72" s="10"/>
      <c r="AU72" s="10"/>
      <c r="AV72" s="10"/>
      <c r="AW72" s="10"/>
      <c r="AX72" s="10"/>
      <c r="AY72" s="10"/>
      <c r="AZ72" s="10"/>
      <c r="BA72" s="10"/>
      <c r="BB72" s="1043"/>
      <c r="BC72" s="1043"/>
      <c r="BD72" s="1043"/>
      <c r="BE72" s="10"/>
      <c r="BF72" s="10"/>
      <c r="BG72" s="10"/>
      <c r="BH72" s="10"/>
      <c r="BI72" s="10"/>
      <c r="BJ72" s="10"/>
      <c r="BK72" s="10"/>
      <c r="BL72" s="10"/>
      <c r="BM72" s="10"/>
      <c r="BN72" s="10"/>
      <c r="BO72" s="10"/>
      <c r="BP72" s="10"/>
      <c r="BQ72" s="10"/>
      <c r="BR72" s="10"/>
    </row>
    <row r="73" spans="2:70">
      <c r="B73" s="1037" t="s">
        <v>946</v>
      </c>
      <c r="C73" s="1038"/>
      <c r="D73" s="1038"/>
      <c r="E73" s="1039"/>
      <c r="F73" s="1039"/>
      <c r="G73" s="1039"/>
      <c r="H73" s="1039"/>
      <c r="I73" s="1039"/>
      <c r="J73" s="1039"/>
      <c r="K73" s="1025"/>
      <c r="L73" s="10"/>
      <c r="M73" s="10"/>
      <c r="N73" s="10"/>
      <c r="O73" s="1037" t="s">
        <v>946</v>
      </c>
      <c r="P73" s="1038"/>
      <c r="Q73" s="1038"/>
      <c r="R73" s="1039"/>
      <c r="S73" s="1039"/>
      <c r="T73" s="1039"/>
      <c r="U73" s="1039"/>
      <c r="V73" s="1039"/>
      <c r="W73" s="1039"/>
      <c r="X73" s="1025"/>
      <c r="Y73" s="10"/>
      <c r="Z73" s="10"/>
      <c r="AA73" s="10"/>
      <c r="AB73" s="1037" t="s">
        <v>946</v>
      </c>
      <c r="AC73" s="1038"/>
      <c r="AD73" s="1038"/>
      <c r="AE73" s="1039"/>
      <c r="AF73" s="1039"/>
      <c r="AG73" s="1039"/>
      <c r="AH73" s="1039"/>
      <c r="AI73" s="1039"/>
      <c r="AJ73" s="1039"/>
      <c r="AK73" s="1025"/>
      <c r="AL73" s="10"/>
      <c r="AM73" s="10"/>
      <c r="AN73" s="10"/>
      <c r="AO73" s="1037" t="s">
        <v>946</v>
      </c>
      <c r="AP73" s="1038"/>
      <c r="AQ73" s="1038"/>
      <c r="AR73" s="1039"/>
      <c r="AS73" s="1039"/>
      <c r="AT73" s="1039"/>
      <c r="AU73" s="1039"/>
      <c r="AV73" s="1039"/>
      <c r="AW73" s="1039"/>
      <c r="AX73" s="1025"/>
      <c r="AY73" s="10"/>
      <c r="AZ73" s="10"/>
      <c r="BA73" s="10"/>
      <c r="BB73" s="1037" t="s">
        <v>946</v>
      </c>
      <c r="BC73" s="1038"/>
      <c r="BD73" s="1038"/>
      <c r="BE73" s="1039"/>
      <c r="BF73" s="1039"/>
      <c r="BG73" s="1039"/>
      <c r="BH73" s="1039"/>
      <c r="BI73" s="1039"/>
      <c r="BJ73" s="1039"/>
      <c r="BK73" s="1025"/>
      <c r="BL73" s="10"/>
      <c r="BM73" s="10"/>
      <c r="BN73" s="10"/>
      <c r="BO73" s="1025"/>
      <c r="BP73" s="10"/>
      <c r="BQ73" s="10"/>
      <c r="BR73" s="10"/>
    </row>
    <row r="74" spans="2:70">
      <c r="B74" s="1026" t="s">
        <v>79</v>
      </c>
      <c r="C74" s="1108"/>
      <c r="D74" s="1108"/>
      <c r="E74" s="1108"/>
      <c r="F74" s="1108"/>
      <c r="G74" s="1108"/>
      <c r="H74" s="1108"/>
      <c r="I74" s="1108"/>
      <c r="J74" s="1108"/>
      <c r="K74" s="1265"/>
      <c r="L74" s="10"/>
      <c r="M74" s="10"/>
      <c r="N74" s="10"/>
      <c r="O74" s="1026" t="s">
        <v>79</v>
      </c>
      <c r="P74" s="1106"/>
      <c r="Q74" s="1106"/>
      <c r="R74" s="1106"/>
      <c r="S74" s="1106"/>
      <c r="T74" s="1106"/>
      <c r="U74" s="1106"/>
      <c r="V74" s="1106"/>
      <c r="W74" s="1106"/>
      <c r="X74" s="1265"/>
      <c r="Y74" s="10"/>
      <c r="Z74" s="10"/>
      <c r="AA74" s="10"/>
      <c r="AB74" s="1026" t="s">
        <v>79</v>
      </c>
      <c r="AC74" s="1106"/>
      <c r="AD74" s="1106"/>
      <c r="AE74" s="1106"/>
      <c r="AF74" s="1106"/>
      <c r="AG74" s="1106"/>
      <c r="AH74" s="1106"/>
      <c r="AI74" s="1106"/>
      <c r="AJ74" s="1106"/>
      <c r="AK74" s="1265"/>
      <c r="AL74" s="10"/>
      <c r="AM74" s="10"/>
      <c r="AN74" s="10"/>
      <c r="AO74" s="1026" t="s">
        <v>79</v>
      </c>
      <c r="AP74" s="1106"/>
      <c r="AQ74" s="1106"/>
      <c r="AR74" s="1106"/>
      <c r="AS74" s="1106"/>
      <c r="AT74" s="1106"/>
      <c r="AU74" s="1106"/>
      <c r="AV74" s="1106"/>
      <c r="AW74" s="1106"/>
      <c r="AX74" s="1265"/>
      <c r="AY74" s="10"/>
      <c r="AZ74" s="10"/>
      <c r="BA74" s="10"/>
      <c r="BB74" s="1026" t="s">
        <v>79</v>
      </c>
      <c r="BC74" s="1106"/>
      <c r="BD74" s="1106"/>
      <c r="BE74" s="1106"/>
      <c r="BF74" s="1106"/>
      <c r="BG74" s="1106"/>
      <c r="BH74" s="1106"/>
      <c r="BI74" s="1106"/>
      <c r="BJ74" s="1106"/>
      <c r="BK74" s="1265"/>
      <c r="BL74" s="10"/>
      <c r="BM74" s="10"/>
      <c r="BN74" s="10"/>
      <c r="BO74" s="1028"/>
      <c r="BP74" s="10"/>
      <c r="BQ74" s="10"/>
      <c r="BR74" s="10"/>
    </row>
    <row r="75" spans="2:70">
      <c r="B75" s="1026" t="s">
        <v>914</v>
      </c>
      <c r="C75" s="1108"/>
      <c r="D75" s="1108"/>
      <c r="E75" s="1108"/>
      <c r="F75" s="1108"/>
      <c r="G75" s="1108"/>
      <c r="H75" s="1108"/>
      <c r="I75" s="1108"/>
      <c r="J75" s="1108"/>
      <c r="K75" s="1266"/>
      <c r="L75" s="10"/>
      <c r="M75" s="10"/>
      <c r="N75" s="10"/>
      <c r="O75" s="1026" t="s">
        <v>914</v>
      </c>
      <c r="P75" s="1108"/>
      <c r="Q75" s="1108"/>
      <c r="R75" s="1108"/>
      <c r="S75" s="1108"/>
      <c r="T75" s="1108"/>
      <c r="U75" s="1108"/>
      <c r="V75" s="1108"/>
      <c r="W75" s="1108"/>
      <c r="X75" s="1266"/>
      <c r="Y75" s="10"/>
      <c r="Z75" s="10"/>
      <c r="AA75" s="10"/>
      <c r="AB75" s="1026" t="s">
        <v>914</v>
      </c>
      <c r="AC75" s="1106"/>
      <c r="AD75" s="1106"/>
      <c r="AE75" s="1106"/>
      <c r="AF75" s="1106"/>
      <c r="AG75" s="1106"/>
      <c r="AH75" s="1106"/>
      <c r="AI75" s="1106"/>
      <c r="AJ75" s="1106"/>
      <c r="AK75" s="1266"/>
      <c r="AL75" s="10"/>
      <c r="AM75" s="10"/>
      <c r="AN75" s="10"/>
      <c r="AO75" s="1026" t="s">
        <v>914</v>
      </c>
      <c r="AP75" s="1106"/>
      <c r="AQ75" s="1106"/>
      <c r="AR75" s="1106"/>
      <c r="AS75" s="1106"/>
      <c r="AT75" s="1106"/>
      <c r="AU75" s="1106"/>
      <c r="AV75" s="1106"/>
      <c r="AW75" s="1106"/>
      <c r="AX75" s="1266"/>
      <c r="AY75" s="10"/>
      <c r="AZ75" s="10"/>
      <c r="BA75" s="10"/>
      <c r="BB75" s="1026" t="s">
        <v>914</v>
      </c>
      <c r="BC75" s="1106"/>
      <c r="BD75" s="1106"/>
      <c r="BE75" s="1106"/>
      <c r="BF75" s="1106"/>
      <c r="BG75" s="1106"/>
      <c r="BH75" s="1106"/>
      <c r="BI75" s="1106"/>
      <c r="BJ75" s="1106"/>
      <c r="BK75" s="1266"/>
      <c r="BL75" s="10"/>
      <c r="BM75" s="10"/>
      <c r="BN75" s="10"/>
      <c r="BO75" s="1029"/>
      <c r="BP75" s="10"/>
      <c r="BQ75" s="10"/>
      <c r="BR75" s="10"/>
    </row>
    <row r="76" spans="2:70">
      <c r="B76" s="1026" t="s">
        <v>915</v>
      </c>
      <c r="C76" s="1106" t="s">
        <v>990</v>
      </c>
      <c r="D76" s="1106"/>
      <c r="E76" s="1106"/>
      <c r="F76" s="1106"/>
      <c r="G76" s="1106"/>
      <c r="H76" s="1106"/>
      <c r="I76" s="1106"/>
      <c r="J76" s="1106"/>
      <c r="K76" s="1266"/>
      <c r="L76" s="10"/>
      <c r="M76" s="10"/>
      <c r="N76" s="10"/>
      <c r="O76" s="1026" t="s">
        <v>915</v>
      </c>
      <c r="P76" s="1106"/>
      <c r="Q76" s="1106"/>
      <c r="R76" s="1106"/>
      <c r="S76" s="1106"/>
      <c r="T76" s="1106"/>
      <c r="U76" s="1106"/>
      <c r="V76" s="1106"/>
      <c r="W76" s="1106"/>
      <c r="X76" s="1266"/>
      <c r="Y76" s="10"/>
      <c r="Z76" s="10"/>
      <c r="AA76" s="10"/>
      <c r="AB76" s="1026" t="s">
        <v>915</v>
      </c>
      <c r="AC76" s="1106"/>
      <c r="AD76" s="1106"/>
      <c r="AE76" s="1106"/>
      <c r="AF76" s="1106"/>
      <c r="AG76" s="1106"/>
      <c r="AH76" s="1106"/>
      <c r="AI76" s="1106"/>
      <c r="AJ76" s="1106"/>
      <c r="AK76" s="1266"/>
      <c r="AL76" s="10"/>
      <c r="AM76" s="10"/>
      <c r="AN76" s="10"/>
      <c r="AO76" s="1026" t="s">
        <v>915</v>
      </c>
      <c r="AP76" s="1106"/>
      <c r="AQ76" s="1106"/>
      <c r="AR76" s="1106"/>
      <c r="AS76" s="1106"/>
      <c r="AT76" s="1106"/>
      <c r="AU76" s="1106"/>
      <c r="AV76" s="1106"/>
      <c r="AW76" s="1106"/>
      <c r="AX76" s="1266"/>
      <c r="AY76" s="10"/>
      <c r="AZ76" s="10"/>
      <c r="BA76" s="10"/>
      <c r="BB76" s="1026" t="s">
        <v>915</v>
      </c>
      <c r="BC76" s="1106"/>
      <c r="BD76" s="1106"/>
      <c r="BE76" s="1106"/>
      <c r="BF76" s="1106"/>
      <c r="BG76" s="1106"/>
      <c r="BH76" s="1106"/>
      <c r="BI76" s="1106"/>
      <c r="BJ76" s="1106"/>
      <c r="BK76" s="1266"/>
      <c r="BL76" s="10"/>
      <c r="BM76" s="10"/>
      <c r="BN76" s="10"/>
      <c r="BO76" s="1029"/>
      <c r="BP76" s="10"/>
      <c r="BQ76" s="10"/>
      <c r="BR76" s="10"/>
    </row>
    <row r="77" spans="2:70">
      <c r="B77" s="1026" t="s">
        <v>916</v>
      </c>
      <c r="C77" s="1108"/>
      <c r="D77" s="1108"/>
      <c r="E77" s="1108"/>
      <c r="F77" s="1030"/>
      <c r="G77" s="1030"/>
      <c r="H77" s="1030"/>
      <c r="I77" s="1030"/>
      <c r="J77" s="1030"/>
      <c r="K77" s="1266"/>
      <c r="L77" s="10"/>
      <c r="M77" s="10"/>
      <c r="N77" s="10"/>
      <c r="O77" s="1026" t="s">
        <v>916</v>
      </c>
      <c r="P77" s="1108"/>
      <c r="Q77" s="1108"/>
      <c r="R77" s="1108"/>
      <c r="S77" s="1108"/>
      <c r="T77" s="1108"/>
      <c r="U77" s="1108"/>
      <c r="V77" s="1108"/>
      <c r="W77" s="1108"/>
      <c r="X77" s="1266"/>
      <c r="Y77" s="10"/>
      <c r="Z77" s="10"/>
      <c r="AA77" s="10"/>
      <c r="AB77" s="1026" t="s">
        <v>916</v>
      </c>
      <c r="AC77" s="1106"/>
      <c r="AD77" s="1106"/>
      <c r="AE77" s="1106"/>
      <c r="AF77" s="1030"/>
      <c r="AG77" s="1030"/>
      <c r="AH77" s="1030"/>
      <c r="AI77" s="1030"/>
      <c r="AJ77" s="1030"/>
      <c r="AK77" s="1266"/>
      <c r="AL77" s="10"/>
      <c r="AM77" s="10"/>
      <c r="AN77" s="10"/>
      <c r="AO77" s="1026" t="s">
        <v>916</v>
      </c>
      <c r="AP77" s="1106"/>
      <c r="AQ77" s="1106"/>
      <c r="AR77" s="1106"/>
      <c r="AS77" s="1030"/>
      <c r="AT77" s="1030"/>
      <c r="AU77" s="1030"/>
      <c r="AV77" s="1030"/>
      <c r="AW77" s="1030"/>
      <c r="AX77" s="1266"/>
      <c r="AY77" s="10"/>
      <c r="AZ77" s="10"/>
      <c r="BA77" s="10"/>
      <c r="BB77" s="1026" t="s">
        <v>916</v>
      </c>
      <c r="BC77" s="1106"/>
      <c r="BD77" s="1106"/>
      <c r="BE77" s="1106"/>
      <c r="BF77" s="1030"/>
      <c r="BG77" s="1030"/>
      <c r="BH77" s="1030"/>
      <c r="BI77" s="1030"/>
      <c r="BJ77" s="1030"/>
      <c r="BK77" s="1266"/>
      <c r="BL77" s="10"/>
      <c r="BM77" s="10"/>
      <c r="BN77" s="10"/>
      <c r="BO77" s="1029"/>
      <c r="BP77" s="10"/>
      <c r="BQ77" s="10"/>
      <c r="BR77" s="10"/>
    </row>
    <row r="78" spans="2:70">
      <c r="B78" s="1026" t="s">
        <v>942</v>
      </c>
      <c r="C78" s="1260"/>
      <c r="D78" s="1260"/>
      <c r="E78" s="1106"/>
      <c r="F78" s="1106"/>
      <c r="G78" s="1106"/>
      <c r="H78" s="1106"/>
      <c r="I78" s="1106"/>
      <c r="J78" s="1106"/>
      <c r="K78" s="1266"/>
      <c r="L78" s="10"/>
      <c r="M78" s="10"/>
      <c r="N78" s="10"/>
      <c r="O78" s="1026" t="s">
        <v>942</v>
      </c>
      <c r="P78" s="1048"/>
      <c r="Q78" s="1048"/>
      <c r="R78" s="1030"/>
      <c r="S78" s="1106"/>
      <c r="T78" s="1030"/>
      <c r="U78" s="1030"/>
      <c r="V78" s="1030"/>
      <c r="W78" s="1030"/>
      <c r="X78" s="1266"/>
      <c r="Y78" s="10"/>
      <c r="Z78" s="10"/>
      <c r="AA78" s="10"/>
      <c r="AB78" s="1026" t="s">
        <v>942</v>
      </c>
      <c r="AC78" s="1048"/>
      <c r="AD78" s="1048"/>
      <c r="AE78" s="1030"/>
      <c r="AF78" s="1106"/>
      <c r="AG78" s="1030"/>
      <c r="AH78" s="1030"/>
      <c r="AI78" s="1030"/>
      <c r="AJ78" s="1030"/>
      <c r="AK78" s="1266"/>
      <c r="AL78" s="10"/>
      <c r="AM78" s="10"/>
      <c r="AN78" s="10"/>
      <c r="AO78" s="1026" t="s">
        <v>942</v>
      </c>
      <c r="AP78" s="1048"/>
      <c r="AQ78" s="1048"/>
      <c r="AR78" s="1030"/>
      <c r="AS78" s="1106"/>
      <c r="AT78" s="1030"/>
      <c r="AU78" s="1030"/>
      <c r="AV78" s="1030"/>
      <c r="AW78" s="1030"/>
      <c r="AX78" s="1266"/>
      <c r="AY78" s="10"/>
      <c r="AZ78" s="10"/>
      <c r="BA78" s="10"/>
      <c r="BB78" s="1026" t="s">
        <v>942</v>
      </c>
      <c r="BC78" s="1048"/>
      <c r="BD78" s="1048"/>
      <c r="BE78" s="1030"/>
      <c r="BF78" s="1106"/>
      <c r="BG78" s="1030"/>
      <c r="BH78" s="1030"/>
      <c r="BI78" s="1030"/>
      <c r="BJ78" s="1030"/>
      <c r="BK78" s="1266"/>
      <c r="BL78" s="10"/>
      <c r="BM78" s="10"/>
      <c r="BN78" s="10"/>
      <c r="BO78" s="1029"/>
      <c r="BP78" s="10"/>
      <c r="BQ78" s="10"/>
      <c r="BR78" s="10"/>
    </row>
    <row r="79" spans="2:70" ht="15.75" thickBot="1">
      <c r="B79" s="1031" t="s">
        <v>943</v>
      </c>
      <c r="C79" s="1264"/>
      <c r="D79" s="1264"/>
      <c r="E79" s="1249"/>
      <c r="F79" s="1249"/>
      <c r="G79" s="1249"/>
      <c r="H79" s="1249"/>
      <c r="I79" s="1249"/>
      <c r="J79" s="1249"/>
      <c r="K79" s="1267"/>
      <c r="L79" s="10"/>
      <c r="M79" s="10"/>
      <c r="N79" s="10"/>
      <c r="O79" s="1031" t="s">
        <v>943</v>
      </c>
      <c r="P79" s="1052"/>
      <c r="Q79" s="1052"/>
      <c r="R79" s="1033"/>
      <c r="S79" s="1249"/>
      <c r="T79" s="1033"/>
      <c r="U79" s="1033"/>
      <c r="V79" s="1033"/>
      <c r="W79" s="1033"/>
      <c r="X79" s="1267"/>
      <c r="Y79" s="10"/>
      <c r="Z79" s="10"/>
      <c r="AA79" s="10"/>
      <c r="AB79" s="1031" t="s">
        <v>943</v>
      </c>
      <c r="AC79" s="1052"/>
      <c r="AD79" s="1052"/>
      <c r="AE79" s="1033"/>
      <c r="AF79" s="1249"/>
      <c r="AG79" s="1033"/>
      <c r="AH79" s="1033"/>
      <c r="AI79" s="1033"/>
      <c r="AJ79" s="1033"/>
      <c r="AK79" s="1267"/>
      <c r="AL79" s="10"/>
      <c r="AM79" s="10"/>
      <c r="AN79" s="10"/>
      <c r="AO79" s="1031" t="s">
        <v>943</v>
      </c>
      <c r="AP79" s="1052"/>
      <c r="AQ79" s="1052"/>
      <c r="AR79" s="1033"/>
      <c r="AS79" s="1249"/>
      <c r="AT79" s="1033"/>
      <c r="AU79" s="1033"/>
      <c r="AV79" s="1033"/>
      <c r="AW79" s="1033"/>
      <c r="AX79" s="1267"/>
      <c r="AY79" s="10"/>
      <c r="AZ79" s="10"/>
      <c r="BA79" s="10"/>
      <c r="BB79" s="1031" t="s">
        <v>943</v>
      </c>
      <c r="BC79" s="1052"/>
      <c r="BD79" s="1052"/>
      <c r="BE79" s="1033"/>
      <c r="BF79" s="1249"/>
      <c r="BG79" s="1033"/>
      <c r="BH79" s="1033"/>
      <c r="BI79" s="1033"/>
      <c r="BJ79" s="1033"/>
      <c r="BK79" s="1267"/>
      <c r="BL79" s="10"/>
      <c r="BM79" s="10"/>
      <c r="BN79" s="10"/>
      <c r="BO79" s="1034"/>
      <c r="BP79" s="10"/>
      <c r="BQ79" s="10"/>
      <c r="BR79" s="10"/>
    </row>
    <row r="80" spans="2:70" ht="15.75" thickBot="1">
      <c r="B80" s="1043"/>
      <c r="C80" s="1043"/>
      <c r="D80" s="1043"/>
      <c r="E80" s="10"/>
      <c r="F80" s="10"/>
      <c r="G80" s="10"/>
      <c r="H80" s="10"/>
      <c r="I80" s="10"/>
      <c r="J80" s="10"/>
      <c r="K80" s="10"/>
      <c r="L80" s="10"/>
      <c r="M80" s="10"/>
      <c r="N80" s="10"/>
      <c r="O80" s="1043"/>
      <c r="P80" s="1043"/>
      <c r="Q80" s="1043"/>
      <c r="R80" s="10"/>
      <c r="S80" s="10"/>
      <c r="T80" s="10"/>
      <c r="U80" s="10"/>
      <c r="V80" s="10"/>
      <c r="W80" s="10"/>
      <c r="X80" s="10"/>
      <c r="Y80" s="10"/>
      <c r="Z80" s="10"/>
      <c r="AA80" s="10"/>
      <c r="AB80" s="1043"/>
      <c r="AC80" s="1043"/>
      <c r="AD80" s="1043"/>
      <c r="AE80" s="10"/>
      <c r="AF80" s="10"/>
      <c r="AG80" s="10"/>
      <c r="AH80" s="10"/>
      <c r="AI80" s="10"/>
      <c r="AJ80" s="10"/>
      <c r="AK80" s="10"/>
      <c r="AL80" s="10"/>
      <c r="AM80" s="10"/>
      <c r="AN80" s="10"/>
      <c r="AO80" s="1043"/>
      <c r="AP80" s="1043"/>
      <c r="AQ80" s="1043"/>
      <c r="AR80" s="10"/>
      <c r="AS80" s="10"/>
      <c r="AT80" s="10"/>
      <c r="AU80" s="10"/>
      <c r="AV80" s="10"/>
      <c r="AW80" s="10"/>
      <c r="AX80" s="10"/>
      <c r="AY80" s="10"/>
      <c r="AZ80" s="10"/>
      <c r="BA80" s="10"/>
      <c r="BB80" s="1043"/>
      <c r="BC80" s="1043"/>
      <c r="BD80" s="1043"/>
      <c r="BE80" s="10"/>
      <c r="BF80" s="10"/>
      <c r="BG80" s="10"/>
      <c r="BH80" s="10"/>
      <c r="BI80" s="10"/>
      <c r="BJ80" s="10"/>
      <c r="BK80" s="10"/>
      <c r="BL80" s="10"/>
      <c r="BM80" s="10"/>
      <c r="BN80" s="10"/>
      <c r="BO80" s="10"/>
      <c r="BP80" s="10"/>
      <c r="BQ80" s="10"/>
      <c r="BR80" s="10"/>
    </row>
    <row r="81" spans="2:70">
      <c r="B81" s="1037" t="s">
        <v>947</v>
      </c>
      <c r="C81" s="1038"/>
      <c r="D81" s="1038"/>
      <c r="E81" s="1039"/>
      <c r="F81" s="1039"/>
      <c r="G81" s="1039"/>
      <c r="H81" s="1039"/>
      <c r="I81" s="1039"/>
      <c r="J81" s="1039"/>
      <c r="K81" s="1025"/>
      <c r="L81" s="10"/>
      <c r="M81" s="10"/>
      <c r="N81" s="10"/>
      <c r="O81" s="1037" t="s">
        <v>947</v>
      </c>
      <c r="P81" s="1038"/>
      <c r="Q81" s="1038"/>
      <c r="R81" s="1039"/>
      <c r="S81" s="1039"/>
      <c r="T81" s="1039"/>
      <c r="U81" s="1039"/>
      <c r="V81" s="1039"/>
      <c r="W81" s="1039"/>
      <c r="X81" s="1025"/>
      <c r="Y81" s="10"/>
      <c r="Z81" s="10"/>
      <c r="AA81" s="10"/>
      <c r="AB81" s="1037" t="s">
        <v>947</v>
      </c>
      <c r="AC81" s="1038"/>
      <c r="AD81" s="1038"/>
      <c r="AE81" s="1039"/>
      <c r="AF81" s="1039"/>
      <c r="AG81" s="1039"/>
      <c r="AH81" s="1039"/>
      <c r="AI81" s="1039"/>
      <c r="AJ81" s="1039"/>
      <c r="AK81" s="1025"/>
      <c r="AL81" s="10"/>
      <c r="AM81" s="10"/>
      <c r="AN81" s="10"/>
      <c r="AO81" s="1037" t="s">
        <v>947</v>
      </c>
      <c r="AP81" s="1038"/>
      <c r="AQ81" s="1038"/>
      <c r="AR81" s="1039"/>
      <c r="AS81" s="1039"/>
      <c r="AT81" s="1039"/>
      <c r="AU81" s="1039"/>
      <c r="AV81" s="1039"/>
      <c r="AW81" s="1039"/>
      <c r="AX81" s="1025"/>
      <c r="AY81" s="10"/>
      <c r="AZ81" s="10"/>
      <c r="BA81" s="10"/>
      <c r="BB81" s="1037" t="s">
        <v>947</v>
      </c>
      <c r="BC81" s="1038"/>
      <c r="BD81" s="1038"/>
      <c r="BE81" s="1039"/>
      <c r="BF81" s="1039"/>
      <c r="BG81" s="1039"/>
      <c r="BH81" s="1039"/>
      <c r="BI81" s="1039"/>
      <c r="BJ81" s="1039"/>
      <c r="BK81" s="1025"/>
      <c r="BL81" s="10"/>
      <c r="BM81" s="10"/>
      <c r="BN81" s="10"/>
      <c r="BO81" s="1025"/>
      <c r="BP81" s="10"/>
      <c r="BQ81" s="10"/>
      <c r="BR81" s="10"/>
    </row>
    <row r="82" spans="2:70">
      <c r="B82" s="1026" t="s">
        <v>79</v>
      </c>
      <c r="C82" s="1108"/>
      <c r="D82" s="1108"/>
      <c r="E82" s="1108"/>
      <c r="F82" s="1108"/>
      <c r="G82" s="1108"/>
      <c r="H82" s="1108"/>
      <c r="I82" s="1108"/>
      <c r="J82" s="1108"/>
      <c r="K82" s="1265"/>
      <c r="L82" s="10"/>
      <c r="M82" s="10"/>
      <c r="N82" s="10"/>
      <c r="O82" s="1026" t="s">
        <v>79</v>
      </c>
      <c r="P82" s="1106"/>
      <c r="Q82" s="1106"/>
      <c r="R82" s="1106"/>
      <c r="S82" s="1106"/>
      <c r="T82" s="1106"/>
      <c r="U82" s="1106"/>
      <c r="V82" s="1106"/>
      <c r="W82" s="1106"/>
      <c r="X82" s="1265"/>
      <c r="Y82" s="10"/>
      <c r="Z82" s="10"/>
      <c r="AA82" s="10"/>
      <c r="AB82" s="1026" t="s">
        <v>79</v>
      </c>
      <c r="AC82" s="1106"/>
      <c r="AD82" s="1106"/>
      <c r="AE82" s="1106"/>
      <c r="AF82" s="1106"/>
      <c r="AG82" s="1106"/>
      <c r="AH82" s="1106"/>
      <c r="AI82" s="1106"/>
      <c r="AJ82" s="1106"/>
      <c r="AK82" s="1265"/>
      <c r="AL82" s="10"/>
      <c r="AM82" s="10"/>
      <c r="AN82" s="10"/>
      <c r="AO82" s="1026" t="s">
        <v>79</v>
      </c>
      <c r="AP82" s="1106"/>
      <c r="AQ82" s="1106"/>
      <c r="AR82" s="1106"/>
      <c r="AS82" s="1106"/>
      <c r="AT82" s="1106"/>
      <c r="AU82" s="1106"/>
      <c r="AV82" s="1106"/>
      <c r="AW82" s="1106"/>
      <c r="AX82" s="1265"/>
      <c r="AY82" s="10"/>
      <c r="AZ82" s="10"/>
      <c r="BA82" s="10"/>
      <c r="BB82" s="1026" t="s">
        <v>79</v>
      </c>
      <c r="BC82" s="1106"/>
      <c r="BD82" s="1106"/>
      <c r="BE82" s="1106"/>
      <c r="BF82" s="1106"/>
      <c r="BG82" s="1106"/>
      <c r="BH82" s="1106"/>
      <c r="BI82" s="1106"/>
      <c r="BJ82" s="1106"/>
      <c r="BK82" s="1265"/>
      <c r="BL82" s="10"/>
      <c r="BM82" s="10"/>
      <c r="BN82" s="10"/>
      <c r="BO82" s="1028"/>
      <c r="BP82" s="10"/>
      <c r="BQ82" s="10"/>
      <c r="BR82" s="10"/>
    </row>
    <row r="83" spans="2:70">
      <c r="B83" s="1026" t="s">
        <v>914</v>
      </c>
      <c r="C83" s="1108"/>
      <c r="D83" s="1108"/>
      <c r="E83" s="1108"/>
      <c r="F83" s="1108"/>
      <c r="G83" s="1108"/>
      <c r="H83" s="1108"/>
      <c r="I83" s="1108"/>
      <c r="J83" s="1108"/>
      <c r="K83" s="1266"/>
      <c r="L83" s="10"/>
      <c r="M83" s="10"/>
      <c r="N83" s="10"/>
      <c r="O83" s="1026" t="s">
        <v>914</v>
      </c>
      <c r="P83" s="1108"/>
      <c r="Q83" s="1108"/>
      <c r="R83" s="1108"/>
      <c r="S83" s="1108"/>
      <c r="T83" s="1108"/>
      <c r="U83" s="1108"/>
      <c r="V83" s="1108"/>
      <c r="W83" s="1108"/>
      <c r="X83" s="1266"/>
      <c r="Y83" s="10"/>
      <c r="Z83" s="10"/>
      <c r="AA83" s="10"/>
      <c r="AB83" s="1026" t="s">
        <v>914</v>
      </c>
      <c r="AC83" s="1106"/>
      <c r="AD83" s="1106"/>
      <c r="AE83" s="1106"/>
      <c r="AF83" s="1106"/>
      <c r="AG83" s="1106"/>
      <c r="AH83" s="1106"/>
      <c r="AI83" s="1106"/>
      <c r="AJ83" s="1106"/>
      <c r="AK83" s="1266"/>
      <c r="AL83" s="10"/>
      <c r="AM83" s="10"/>
      <c r="AN83" s="10"/>
      <c r="AO83" s="1026" t="s">
        <v>914</v>
      </c>
      <c r="AP83" s="1106"/>
      <c r="AQ83" s="1106"/>
      <c r="AR83" s="1106"/>
      <c r="AS83" s="1106"/>
      <c r="AT83" s="1106"/>
      <c r="AU83" s="1106"/>
      <c r="AV83" s="1106"/>
      <c r="AW83" s="1106"/>
      <c r="AX83" s="1266"/>
      <c r="AY83" s="10"/>
      <c r="AZ83" s="10"/>
      <c r="BA83" s="10"/>
      <c r="BB83" s="1026" t="s">
        <v>914</v>
      </c>
      <c r="BC83" s="1106"/>
      <c r="BD83" s="1106"/>
      <c r="BE83" s="1106"/>
      <c r="BF83" s="1106"/>
      <c r="BG83" s="1106"/>
      <c r="BH83" s="1106"/>
      <c r="BI83" s="1106"/>
      <c r="BJ83" s="1106"/>
      <c r="BK83" s="1266"/>
      <c r="BL83" s="10"/>
      <c r="BM83" s="10"/>
      <c r="BN83" s="10"/>
      <c r="BO83" s="1029"/>
      <c r="BP83" s="10"/>
      <c r="BQ83" s="10"/>
      <c r="BR83" s="10"/>
    </row>
    <row r="84" spans="2:70">
      <c r="B84" s="1026" t="s">
        <v>915</v>
      </c>
      <c r="C84" s="1106" t="s">
        <v>990</v>
      </c>
      <c r="D84" s="1106"/>
      <c r="E84" s="1106"/>
      <c r="F84" s="1106"/>
      <c r="G84" s="1106"/>
      <c r="H84" s="1106"/>
      <c r="I84" s="1106"/>
      <c r="J84" s="1106"/>
      <c r="K84" s="1266"/>
      <c r="L84" s="10"/>
      <c r="M84" s="10"/>
      <c r="N84" s="10"/>
      <c r="O84" s="1026" t="s">
        <v>915</v>
      </c>
      <c r="P84" s="1106"/>
      <c r="Q84" s="1106"/>
      <c r="R84" s="1106"/>
      <c r="S84" s="1106"/>
      <c r="T84" s="1106"/>
      <c r="U84" s="1106"/>
      <c r="V84" s="1106"/>
      <c r="W84" s="1106"/>
      <c r="X84" s="1266"/>
      <c r="Y84" s="10"/>
      <c r="Z84" s="10"/>
      <c r="AA84" s="10"/>
      <c r="AB84" s="1026" t="s">
        <v>915</v>
      </c>
      <c r="AC84" s="1106"/>
      <c r="AD84" s="1106"/>
      <c r="AE84" s="1106"/>
      <c r="AF84" s="1106"/>
      <c r="AG84" s="1106"/>
      <c r="AH84" s="1106"/>
      <c r="AI84" s="1106"/>
      <c r="AJ84" s="1106"/>
      <c r="AK84" s="1266"/>
      <c r="AL84" s="10"/>
      <c r="AM84" s="10"/>
      <c r="AN84" s="10"/>
      <c r="AO84" s="1026" t="s">
        <v>915</v>
      </c>
      <c r="AP84" s="1106"/>
      <c r="AQ84" s="1106"/>
      <c r="AR84" s="1106"/>
      <c r="AS84" s="1106"/>
      <c r="AT84" s="1106"/>
      <c r="AU84" s="1106"/>
      <c r="AV84" s="1106"/>
      <c r="AW84" s="1106"/>
      <c r="AX84" s="1266"/>
      <c r="AY84" s="10"/>
      <c r="AZ84" s="10"/>
      <c r="BA84" s="10"/>
      <c r="BB84" s="1026" t="s">
        <v>915</v>
      </c>
      <c r="BC84" s="1106"/>
      <c r="BD84" s="1106"/>
      <c r="BE84" s="1106"/>
      <c r="BF84" s="1106"/>
      <c r="BG84" s="1106"/>
      <c r="BH84" s="1106"/>
      <c r="BI84" s="1106"/>
      <c r="BJ84" s="1106"/>
      <c r="BK84" s="1266"/>
      <c r="BL84" s="10"/>
      <c r="BM84" s="10"/>
      <c r="BN84" s="10"/>
      <c r="BO84" s="1029"/>
      <c r="BP84" s="10"/>
      <c r="BQ84" s="10"/>
      <c r="BR84" s="10"/>
    </row>
    <row r="85" spans="2:70">
      <c r="B85" s="1026" t="s">
        <v>916</v>
      </c>
      <c r="C85" s="1108"/>
      <c r="D85" s="1108"/>
      <c r="E85" s="1108"/>
      <c r="F85" s="1030"/>
      <c r="G85" s="1030"/>
      <c r="H85" s="1030"/>
      <c r="I85" s="1030"/>
      <c r="J85" s="1030"/>
      <c r="K85" s="1266"/>
      <c r="L85" s="10"/>
      <c r="M85" s="10"/>
      <c r="N85" s="10"/>
      <c r="O85" s="1026" t="s">
        <v>916</v>
      </c>
      <c r="P85" s="1108"/>
      <c r="Q85" s="1108"/>
      <c r="R85" s="1108"/>
      <c r="S85" s="1108"/>
      <c r="T85" s="1108"/>
      <c r="U85" s="1108"/>
      <c r="V85" s="1108"/>
      <c r="W85" s="1108"/>
      <c r="X85" s="1266"/>
      <c r="Y85" s="10"/>
      <c r="Z85" s="10"/>
      <c r="AA85" s="10"/>
      <c r="AB85" s="1026" t="s">
        <v>916</v>
      </c>
      <c r="AC85" s="1106"/>
      <c r="AD85" s="1106"/>
      <c r="AE85" s="1106"/>
      <c r="AF85" s="1030"/>
      <c r="AG85" s="1030"/>
      <c r="AH85" s="1030"/>
      <c r="AI85" s="1030"/>
      <c r="AJ85" s="1030"/>
      <c r="AK85" s="1266"/>
      <c r="AL85" s="10"/>
      <c r="AM85" s="10"/>
      <c r="AN85" s="10"/>
      <c r="AO85" s="1026" t="s">
        <v>916</v>
      </c>
      <c r="AP85" s="1106"/>
      <c r="AQ85" s="1106"/>
      <c r="AR85" s="1106"/>
      <c r="AS85" s="1030"/>
      <c r="AT85" s="1030"/>
      <c r="AU85" s="1030"/>
      <c r="AV85" s="1030"/>
      <c r="AW85" s="1030"/>
      <c r="AX85" s="1266"/>
      <c r="AY85" s="10"/>
      <c r="AZ85" s="10"/>
      <c r="BA85" s="10"/>
      <c r="BB85" s="1026" t="s">
        <v>916</v>
      </c>
      <c r="BC85" s="1106"/>
      <c r="BD85" s="1106"/>
      <c r="BE85" s="1106"/>
      <c r="BF85" s="1030"/>
      <c r="BG85" s="1030"/>
      <c r="BH85" s="1030"/>
      <c r="BI85" s="1030"/>
      <c r="BJ85" s="1030"/>
      <c r="BK85" s="1266"/>
      <c r="BL85" s="10"/>
      <c r="BM85" s="10"/>
      <c r="BN85" s="10"/>
      <c r="BO85" s="1029"/>
      <c r="BP85" s="10"/>
      <c r="BQ85" s="10"/>
      <c r="BR85" s="10"/>
    </row>
    <row r="86" spans="2:70">
      <c r="B86" s="1026" t="s">
        <v>942</v>
      </c>
      <c r="C86" s="1260"/>
      <c r="D86" s="1260"/>
      <c r="E86" s="1106"/>
      <c r="F86" s="1106"/>
      <c r="G86" s="1106"/>
      <c r="H86" s="1106"/>
      <c r="I86" s="1106"/>
      <c r="J86" s="1106"/>
      <c r="K86" s="1266"/>
      <c r="L86" s="10"/>
      <c r="M86" s="10"/>
      <c r="N86" s="10"/>
      <c r="O86" s="1026" t="s">
        <v>942</v>
      </c>
      <c r="P86" s="1048"/>
      <c r="Q86" s="1048"/>
      <c r="R86" s="1030"/>
      <c r="S86" s="1106"/>
      <c r="T86" s="1030"/>
      <c r="U86" s="1030"/>
      <c r="V86" s="1030"/>
      <c r="W86" s="1030"/>
      <c r="X86" s="1266"/>
      <c r="Y86" s="10"/>
      <c r="Z86" s="10"/>
      <c r="AA86" s="10"/>
      <c r="AB86" s="1026" t="s">
        <v>942</v>
      </c>
      <c r="AC86" s="1048"/>
      <c r="AD86" s="1048"/>
      <c r="AE86" s="1030"/>
      <c r="AF86" s="1106"/>
      <c r="AG86" s="1030"/>
      <c r="AH86" s="1030"/>
      <c r="AI86" s="1030"/>
      <c r="AJ86" s="1030"/>
      <c r="AK86" s="1266"/>
      <c r="AL86" s="10"/>
      <c r="AM86" s="10"/>
      <c r="AN86" s="10"/>
      <c r="AO86" s="1026" t="s">
        <v>942</v>
      </c>
      <c r="AP86" s="1048"/>
      <c r="AQ86" s="1048"/>
      <c r="AR86" s="1030"/>
      <c r="AS86" s="1106"/>
      <c r="AT86" s="1030"/>
      <c r="AU86" s="1030"/>
      <c r="AV86" s="1030"/>
      <c r="AW86" s="1030"/>
      <c r="AX86" s="1266"/>
      <c r="AY86" s="10"/>
      <c r="AZ86" s="10"/>
      <c r="BA86" s="10"/>
      <c r="BB86" s="1026" t="s">
        <v>942</v>
      </c>
      <c r="BC86" s="1048"/>
      <c r="BD86" s="1048"/>
      <c r="BE86" s="1030"/>
      <c r="BF86" s="1106"/>
      <c r="BG86" s="1030"/>
      <c r="BH86" s="1030"/>
      <c r="BI86" s="1030"/>
      <c r="BJ86" s="1030"/>
      <c r="BK86" s="1266"/>
      <c r="BL86" s="10"/>
      <c r="BM86" s="10"/>
      <c r="BN86" s="10"/>
      <c r="BO86" s="1029"/>
      <c r="BP86" s="10"/>
      <c r="BQ86" s="10"/>
      <c r="BR86" s="10"/>
    </row>
    <row r="87" spans="2:70" ht="15.75" thickBot="1">
      <c r="B87" s="1031" t="s">
        <v>943</v>
      </c>
      <c r="C87" s="1264"/>
      <c r="D87" s="1264"/>
      <c r="E87" s="1249"/>
      <c r="F87" s="1249"/>
      <c r="G87" s="1249"/>
      <c r="H87" s="1249"/>
      <c r="I87" s="1249"/>
      <c r="J87" s="1249"/>
      <c r="K87" s="1267"/>
      <c r="L87" s="10"/>
      <c r="M87" s="10"/>
      <c r="N87" s="10"/>
      <c r="O87" s="1031" t="s">
        <v>943</v>
      </c>
      <c r="P87" s="1052"/>
      <c r="Q87" s="1052"/>
      <c r="R87" s="1033"/>
      <c r="S87" s="1249"/>
      <c r="T87" s="1033"/>
      <c r="U87" s="1033"/>
      <c r="V87" s="1033"/>
      <c r="W87" s="1033"/>
      <c r="X87" s="1267"/>
      <c r="Y87" s="10"/>
      <c r="Z87" s="10"/>
      <c r="AA87" s="10"/>
      <c r="AB87" s="1031" t="s">
        <v>943</v>
      </c>
      <c r="AC87" s="1052"/>
      <c r="AD87" s="1052"/>
      <c r="AE87" s="1033"/>
      <c r="AF87" s="1249"/>
      <c r="AG87" s="1033"/>
      <c r="AH87" s="1033"/>
      <c r="AI87" s="1033"/>
      <c r="AJ87" s="1033"/>
      <c r="AK87" s="1267"/>
      <c r="AL87" s="10"/>
      <c r="AM87" s="10"/>
      <c r="AN87" s="10"/>
      <c r="AO87" s="1031" t="s">
        <v>943</v>
      </c>
      <c r="AP87" s="1052"/>
      <c r="AQ87" s="1052"/>
      <c r="AR87" s="1033"/>
      <c r="AS87" s="1249"/>
      <c r="AT87" s="1033"/>
      <c r="AU87" s="1033"/>
      <c r="AV87" s="1033"/>
      <c r="AW87" s="1033"/>
      <c r="AX87" s="1267"/>
      <c r="AY87" s="10"/>
      <c r="AZ87" s="10"/>
      <c r="BA87" s="10"/>
      <c r="BB87" s="1031" t="s">
        <v>943</v>
      </c>
      <c r="BC87" s="1052"/>
      <c r="BD87" s="1052"/>
      <c r="BE87" s="1033"/>
      <c r="BF87" s="1249"/>
      <c r="BG87" s="1033"/>
      <c r="BH87" s="1033"/>
      <c r="BI87" s="1033"/>
      <c r="BJ87" s="1033"/>
      <c r="BK87" s="1267"/>
      <c r="BL87" s="10"/>
      <c r="BM87" s="10"/>
      <c r="BN87" s="10"/>
      <c r="BO87" s="1034"/>
      <c r="BP87" s="10"/>
      <c r="BQ87" s="10"/>
      <c r="BR87" s="10"/>
    </row>
    <row r="88" spans="2:70" ht="15.75" thickBot="1">
      <c r="B88" s="1043"/>
      <c r="C88" s="1043"/>
      <c r="D88" s="1043"/>
      <c r="E88" s="10"/>
      <c r="F88" s="10"/>
      <c r="G88" s="10"/>
      <c r="H88" s="10"/>
      <c r="I88" s="10"/>
      <c r="J88" s="10"/>
      <c r="K88" s="10"/>
      <c r="L88" s="10"/>
      <c r="M88" s="10"/>
      <c r="N88" s="10"/>
      <c r="O88" s="1043"/>
      <c r="P88" s="1043"/>
      <c r="Q88" s="1043"/>
      <c r="R88" s="10"/>
      <c r="S88" s="10"/>
      <c r="T88" s="10"/>
      <c r="U88" s="10"/>
      <c r="V88" s="10"/>
      <c r="W88" s="10"/>
      <c r="X88" s="10"/>
      <c r="Y88" s="10"/>
      <c r="Z88" s="10"/>
      <c r="AA88" s="10"/>
      <c r="AB88" s="1043"/>
      <c r="AC88" s="1043"/>
      <c r="AD88" s="1043"/>
      <c r="AE88" s="10"/>
      <c r="AF88" s="10"/>
      <c r="AG88" s="10"/>
      <c r="AH88" s="10"/>
      <c r="AI88" s="10"/>
      <c r="AJ88" s="10"/>
      <c r="AK88" s="10"/>
      <c r="AL88" s="10"/>
      <c r="AM88" s="10"/>
      <c r="AN88" s="10"/>
      <c r="AO88" s="1043"/>
      <c r="AP88" s="1043"/>
      <c r="AQ88" s="1043"/>
      <c r="AR88" s="10"/>
      <c r="AS88" s="10"/>
      <c r="AT88" s="10"/>
      <c r="AU88" s="10"/>
      <c r="AV88" s="10"/>
      <c r="AW88" s="10"/>
      <c r="AX88" s="10"/>
      <c r="AY88" s="10"/>
      <c r="AZ88" s="10"/>
      <c r="BA88" s="10"/>
      <c r="BB88" s="1043"/>
      <c r="BC88" s="1043"/>
      <c r="BD88" s="1043"/>
      <c r="BE88" s="10"/>
      <c r="BF88" s="10"/>
      <c r="BG88" s="10"/>
      <c r="BH88" s="10"/>
      <c r="BI88" s="10"/>
      <c r="BJ88" s="10"/>
      <c r="BK88" s="10"/>
      <c r="BL88" s="10"/>
      <c r="BM88" s="10"/>
      <c r="BN88" s="10"/>
      <c r="BO88" s="10"/>
      <c r="BP88" s="10"/>
      <c r="BQ88" s="10"/>
      <c r="BR88" s="10"/>
    </row>
    <row r="89" spans="2:70">
      <c r="B89" s="1037" t="s">
        <v>948</v>
      </c>
      <c r="C89" s="1038"/>
      <c r="D89" s="1038"/>
      <c r="E89" s="1039"/>
      <c r="F89" s="1039"/>
      <c r="G89" s="1039"/>
      <c r="H89" s="1039"/>
      <c r="I89" s="1039"/>
      <c r="J89" s="1039"/>
      <c r="K89" s="1025"/>
      <c r="L89" s="10"/>
      <c r="M89" s="10"/>
      <c r="N89" s="10"/>
      <c r="O89" s="1037" t="s">
        <v>948</v>
      </c>
      <c r="P89" s="1038"/>
      <c r="Q89" s="1038"/>
      <c r="R89" s="1039"/>
      <c r="S89" s="1039"/>
      <c r="T89" s="1039"/>
      <c r="U89" s="1039"/>
      <c r="V89" s="1039"/>
      <c r="W89" s="1039"/>
      <c r="X89" s="1025"/>
      <c r="Y89" s="10"/>
      <c r="Z89" s="10"/>
      <c r="AA89" s="10"/>
      <c r="AB89" s="1037" t="s">
        <v>948</v>
      </c>
      <c r="AC89" s="1038"/>
      <c r="AD89" s="1038"/>
      <c r="AE89" s="1039"/>
      <c r="AF89" s="1039"/>
      <c r="AG89" s="1039"/>
      <c r="AH89" s="1039"/>
      <c r="AI89" s="1039"/>
      <c r="AJ89" s="1039"/>
      <c r="AK89" s="1025"/>
      <c r="AL89" s="10"/>
      <c r="AM89" s="10"/>
      <c r="AN89" s="10"/>
      <c r="AO89" s="1037" t="s">
        <v>948</v>
      </c>
      <c r="AP89" s="1038"/>
      <c r="AQ89" s="1038"/>
      <c r="AR89" s="1039"/>
      <c r="AS89" s="1039"/>
      <c r="AT89" s="1039"/>
      <c r="AU89" s="1039"/>
      <c r="AV89" s="1039"/>
      <c r="AW89" s="1039"/>
      <c r="AX89" s="1025"/>
      <c r="AY89" s="10"/>
      <c r="AZ89" s="10"/>
      <c r="BA89" s="10"/>
      <c r="BB89" s="1037" t="s">
        <v>948</v>
      </c>
      <c r="BC89" s="1038"/>
      <c r="BD89" s="1038"/>
      <c r="BE89" s="1039"/>
      <c r="BF89" s="1039"/>
      <c r="BG89" s="1039"/>
      <c r="BH89" s="1039"/>
      <c r="BI89" s="1039"/>
      <c r="BJ89" s="1039"/>
      <c r="BK89" s="1025"/>
      <c r="BL89" s="10"/>
      <c r="BM89" s="10"/>
      <c r="BN89" s="10"/>
      <c r="BO89" s="1025"/>
      <c r="BP89" s="10"/>
      <c r="BQ89" s="10"/>
      <c r="BR89" s="10"/>
    </row>
    <row r="90" spans="2:70">
      <c r="B90" s="1026" t="s">
        <v>79</v>
      </c>
      <c r="C90" s="1108"/>
      <c r="D90" s="1108"/>
      <c r="E90" s="1108"/>
      <c r="F90" s="1108"/>
      <c r="G90" s="1108"/>
      <c r="H90" s="1108"/>
      <c r="I90" s="1108"/>
      <c r="J90" s="1108"/>
      <c r="K90" s="1265"/>
      <c r="L90" s="10"/>
      <c r="M90" s="10"/>
      <c r="N90" s="10"/>
      <c r="O90" s="1026" t="s">
        <v>79</v>
      </c>
      <c r="P90" s="1106"/>
      <c r="Q90" s="1106"/>
      <c r="R90" s="1106"/>
      <c r="S90" s="1106"/>
      <c r="T90" s="1106"/>
      <c r="U90" s="1106"/>
      <c r="V90" s="1106"/>
      <c r="W90" s="1106"/>
      <c r="X90" s="1265"/>
      <c r="Y90" s="10"/>
      <c r="Z90" s="10"/>
      <c r="AA90" s="10"/>
      <c r="AB90" s="1026" t="s">
        <v>79</v>
      </c>
      <c r="AC90" s="1106"/>
      <c r="AD90" s="1106"/>
      <c r="AE90" s="1106"/>
      <c r="AF90" s="1106"/>
      <c r="AG90" s="1106"/>
      <c r="AH90" s="1106"/>
      <c r="AI90" s="1106"/>
      <c r="AJ90" s="1106"/>
      <c r="AK90" s="1265"/>
      <c r="AL90" s="10"/>
      <c r="AM90" s="10"/>
      <c r="AN90" s="10"/>
      <c r="AO90" s="1026" t="s">
        <v>79</v>
      </c>
      <c r="AP90" s="1106"/>
      <c r="AQ90" s="1106"/>
      <c r="AR90" s="1106"/>
      <c r="AS90" s="1106"/>
      <c r="AT90" s="1106"/>
      <c r="AU90" s="1106"/>
      <c r="AV90" s="1106"/>
      <c r="AW90" s="1106"/>
      <c r="AX90" s="1265"/>
      <c r="AY90" s="10"/>
      <c r="AZ90" s="10"/>
      <c r="BA90" s="10"/>
      <c r="BB90" s="1026" t="s">
        <v>79</v>
      </c>
      <c r="BC90" s="1106"/>
      <c r="BD90" s="1106"/>
      <c r="BE90" s="1106"/>
      <c r="BF90" s="1106"/>
      <c r="BG90" s="1106"/>
      <c r="BH90" s="1106"/>
      <c r="BI90" s="1106"/>
      <c r="BJ90" s="1106"/>
      <c r="BK90" s="1265"/>
      <c r="BL90" s="10"/>
      <c r="BM90" s="10"/>
      <c r="BN90" s="10"/>
      <c r="BO90" s="1028"/>
      <c r="BP90" s="10"/>
      <c r="BQ90" s="10"/>
      <c r="BR90" s="10"/>
    </row>
    <row r="91" spans="2:70">
      <c r="B91" s="1026" t="s">
        <v>914</v>
      </c>
      <c r="C91" s="1108"/>
      <c r="D91" s="1108"/>
      <c r="E91" s="1108"/>
      <c r="F91" s="1108"/>
      <c r="G91" s="1108"/>
      <c r="H91" s="1108"/>
      <c r="I91" s="1108"/>
      <c r="J91" s="1108"/>
      <c r="K91" s="1266"/>
      <c r="L91" s="10"/>
      <c r="M91" s="10"/>
      <c r="N91" s="10"/>
      <c r="O91" s="1026" t="s">
        <v>914</v>
      </c>
      <c r="P91" s="1108"/>
      <c r="Q91" s="1108"/>
      <c r="R91" s="1108"/>
      <c r="S91" s="1108"/>
      <c r="T91" s="1108"/>
      <c r="U91" s="1108"/>
      <c r="V91" s="1108"/>
      <c r="W91" s="1108"/>
      <c r="X91" s="1266"/>
      <c r="Y91" s="10"/>
      <c r="Z91" s="10"/>
      <c r="AA91" s="10"/>
      <c r="AB91" s="1026" t="s">
        <v>914</v>
      </c>
      <c r="AC91" s="1106"/>
      <c r="AD91" s="1106"/>
      <c r="AE91" s="1106"/>
      <c r="AF91" s="1106"/>
      <c r="AG91" s="1106"/>
      <c r="AH91" s="1106"/>
      <c r="AI91" s="1106"/>
      <c r="AJ91" s="1106"/>
      <c r="AK91" s="1266"/>
      <c r="AL91" s="10"/>
      <c r="AM91" s="10"/>
      <c r="AN91" s="10"/>
      <c r="AO91" s="1026" t="s">
        <v>914</v>
      </c>
      <c r="AP91" s="1106"/>
      <c r="AQ91" s="1106"/>
      <c r="AR91" s="1106"/>
      <c r="AS91" s="1106"/>
      <c r="AT91" s="1106"/>
      <c r="AU91" s="1106"/>
      <c r="AV91" s="1106"/>
      <c r="AW91" s="1106"/>
      <c r="AX91" s="1266"/>
      <c r="AY91" s="10"/>
      <c r="AZ91" s="10"/>
      <c r="BA91" s="10"/>
      <c r="BB91" s="1026" t="s">
        <v>914</v>
      </c>
      <c r="BC91" s="1106"/>
      <c r="BD91" s="1106"/>
      <c r="BE91" s="1106"/>
      <c r="BF91" s="1106"/>
      <c r="BG91" s="1106"/>
      <c r="BH91" s="1106"/>
      <c r="BI91" s="1106"/>
      <c r="BJ91" s="1106"/>
      <c r="BK91" s="1266"/>
      <c r="BL91" s="10"/>
      <c r="BM91" s="10"/>
      <c r="BN91" s="10"/>
      <c r="BO91" s="1029"/>
      <c r="BP91" s="10"/>
      <c r="BQ91" s="10"/>
      <c r="BR91" s="10"/>
    </row>
    <row r="92" spans="2:70">
      <c r="B92" s="1026" t="s">
        <v>915</v>
      </c>
      <c r="C92" s="1106" t="s">
        <v>990</v>
      </c>
      <c r="D92" s="1106"/>
      <c r="E92" s="1106"/>
      <c r="F92" s="1106"/>
      <c r="G92" s="1106"/>
      <c r="H92" s="1106"/>
      <c r="I92" s="1106"/>
      <c r="J92" s="1106"/>
      <c r="K92" s="1266"/>
      <c r="L92" s="10"/>
      <c r="M92" s="10"/>
      <c r="N92" s="10"/>
      <c r="O92" s="1026" t="s">
        <v>915</v>
      </c>
      <c r="P92" s="1106"/>
      <c r="Q92" s="1106"/>
      <c r="R92" s="1106"/>
      <c r="S92" s="1106"/>
      <c r="T92" s="1106"/>
      <c r="U92" s="1106"/>
      <c r="V92" s="1106"/>
      <c r="W92" s="1106"/>
      <c r="X92" s="1266"/>
      <c r="Y92" s="10"/>
      <c r="Z92" s="10"/>
      <c r="AA92" s="10"/>
      <c r="AB92" s="1026" t="s">
        <v>915</v>
      </c>
      <c r="AC92" s="1106"/>
      <c r="AD92" s="1106"/>
      <c r="AE92" s="1106"/>
      <c r="AF92" s="1106"/>
      <c r="AG92" s="1106"/>
      <c r="AH92" s="1106"/>
      <c r="AI92" s="1106"/>
      <c r="AJ92" s="1106"/>
      <c r="AK92" s="1266"/>
      <c r="AL92" s="10"/>
      <c r="AM92" s="10"/>
      <c r="AN92" s="10"/>
      <c r="AO92" s="1026" t="s">
        <v>915</v>
      </c>
      <c r="AP92" s="1106"/>
      <c r="AQ92" s="1106"/>
      <c r="AR92" s="1106"/>
      <c r="AS92" s="1106"/>
      <c r="AT92" s="1106"/>
      <c r="AU92" s="1106"/>
      <c r="AV92" s="1106"/>
      <c r="AW92" s="1106"/>
      <c r="AX92" s="1266"/>
      <c r="AY92" s="10"/>
      <c r="AZ92" s="10"/>
      <c r="BA92" s="10"/>
      <c r="BB92" s="1026" t="s">
        <v>915</v>
      </c>
      <c r="BC92" s="1106"/>
      <c r="BD92" s="1106"/>
      <c r="BE92" s="1106"/>
      <c r="BF92" s="1106"/>
      <c r="BG92" s="1106"/>
      <c r="BH92" s="1106"/>
      <c r="BI92" s="1106"/>
      <c r="BJ92" s="1106"/>
      <c r="BK92" s="1266"/>
      <c r="BL92" s="10"/>
      <c r="BM92" s="10"/>
      <c r="BN92" s="10"/>
      <c r="BO92" s="1029"/>
      <c r="BP92" s="10"/>
      <c r="BQ92" s="10"/>
      <c r="BR92" s="10"/>
    </row>
    <row r="93" spans="2:70">
      <c r="B93" s="1026" t="s">
        <v>916</v>
      </c>
      <c r="C93" s="1108"/>
      <c r="D93" s="1108"/>
      <c r="E93" s="1108"/>
      <c r="F93" s="1030"/>
      <c r="G93" s="1030"/>
      <c r="H93" s="1030"/>
      <c r="I93" s="1030"/>
      <c r="J93" s="1030"/>
      <c r="K93" s="1266"/>
      <c r="L93" s="10"/>
      <c r="M93" s="10"/>
      <c r="N93" s="10"/>
      <c r="O93" s="1026" t="s">
        <v>916</v>
      </c>
      <c r="P93" s="1108"/>
      <c r="Q93" s="1108"/>
      <c r="R93" s="1108"/>
      <c r="S93" s="1108"/>
      <c r="T93" s="1108"/>
      <c r="U93" s="1108"/>
      <c r="V93" s="1108"/>
      <c r="W93" s="1108"/>
      <c r="X93" s="1266"/>
      <c r="Y93" s="10"/>
      <c r="Z93" s="10"/>
      <c r="AA93" s="10"/>
      <c r="AB93" s="1026" t="s">
        <v>916</v>
      </c>
      <c r="AC93" s="1106"/>
      <c r="AD93" s="1106"/>
      <c r="AE93" s="1106"/>
      <c r="AF93" s="1030"/>
      <c r="AG93" s="1030"/>
      <c r="AH93" s="1030"/>
      <c r="AI93" s="1030"/>
      <c r="AJ93" s="1030"/>
      <c r="AK93" s="1266"/>
      <c r="AL93" s="10"/>
      <c r="AM93" s="10"/>
      <c r="AN93" s="10"/>
      <c r="AO93" s="1026" t="s">
        <v>916</v>
      </c>
      <c r="AP93" s="1106"/>
      <c r="AQ93" s="1106"/>
      <c r="AR93" s="1106"/>
      <c r="AS93" s="1030"/>
      <c r="AT93" s="1030"/>
      <c r="AU93" s="1030"/>
      <c r="AV93" s="1030"/>
      <c r="AW93" s="1030"/>
      <c r="AX93" s="1266"/>
      <c r="AY93" s="10"/>
      <c r="AZ93" s="10"/>
      <c r="BA93" s="10"/>
      <c r="BB93" s="1026" t="s">
        <v>916</v>
      </c>
      <c r="BC93" s="1106"/>
      <c r="BD93" s="1106"/>
      <c r="BE93" s="1106"/>
      <c r="BF93" s="1030"/>
      <c r="BG93" s="1030"/>
      <c r="BH93" s="1030"/>
      <c r="BI93" s="1030"/>
      <c r="BJ93" s="1030"/>
      <c r="BK93" s="1266"/>
      <c r="BL93" s="10"/>
      <c r="BM93" s="10"/>
      <c r="BN93" s="10"/>
      <c r="BO93" s="1029"/>
      <c r="BP93" s="10"/>
      <c r="BQ93" s="10"/>
      <c r="BR93" s="10"/>
    </row>
    <row r="94" spans="2:70">
      <c r="B94" s="1026" t="s">
        <v>942</v>
      </c>
      <c r="C94" s="1260"/>
      <c r="D94" s="1260"/>
      <c r="E94" s="1106"/>
      <c r="F94" s="1106"/>
      <c r="G94" s="1106"/>
      <c r="H94" s="1106"/>
      <c r="I94" s="1106"/>
      <c r="J94" s="1106"/>
      <c r="K94" s="1266"/>
      <c r="L94" s="10"/>
      <c r="M94" s="10"/>
      <c r="N94" s="10"/>
      <c r="O94" s="1026" t="s">
        <v>942</v>
      </c>
      <c r="P94" s="1048"/>
      <c r="Q94" s="1048"/>
      <c r="R94" s="1030"/>
      <c r="S94" s="1106"/>
      <c r="T94" s="1030"/>
      <c r="U94" s="1030"/>
      <c r="V94" s="1030"/>
      <c r="W94" s="1030"/>
      <c r="X94" s="1266"/>
      <c r="Y94" s="10"/>
      <c r="Z94" s="10"/>
      <c r="AA94" s="10"/>
      <c r="AB94" s="1026" t="s">
        <v>942</v>
      </c>
      <c r="AC94" s="1048"/>
      <c r="AD94" s="1048"/>
      <c r="AE94" s="1030"/>
      <c r="AF94" s="1106"/>
      <c r="AG94" s="1030"/>
      <c r="AH94" s="1030"/>
      <c r="AI94" s="1030"/>
      <c r="AJ94" s="1030"/>
      <c r="AK94" s="1266"/>
      <c r="AL94" s="10"/>
      <c r="AM94" s="10"/>
      <c r="AN94" s="10"/>
      <c r="AO94" s="1026" t="s">
        <v>942</v>
      </c>
      <c r="AP94" s="1048"/>
      <c r="AQ94" s="1048"/>
      <c r="AR94" s="1030"/>
      <c r="AS94" s="1106"/>
      <c r="AT94" s="1030"/>
      <c r="AU94" s="1030"/>
      <c r="AV94" s="1030"/>
      <c r="AW94" s="1030"/>
      <c r="AX94" s="1266"/>
      <c r="AY94" s="10"/>
      <c r="AZ94" s="10"/>
      <c r="BA94" s="10"/>
      <c r="BB94" s="1026" t="s">
        <v>942</v>
      </c>
      <c r="BC94" s="1048"/>
      <c r="BD94" s="1048"/>
      <c r="BE94" s="1030"/>
      <c r="BF94" s="1106"/>
      <c r="BG94" s="1030"/>
      <c r="BH94" s="1030"/>
      <c r="BI94" s="1030"/>
      <c r="BJ94" s="1030"/>
      <c r="BK94" s="1266"/>
      <c r="BL94" s="10"/>
      <c r="BM94" s="10"/>
      <c r="BN94" s="10"/>
      <c r="BO94" s="1029"/>
      <c r="BP94" s="10"/>
      <c r="BQ94" s="10"/>
      <c r="BR94" s="10"/>
    </row>
    <row r="95" spans="2:70" ht="15.75" thickBot="1">
      <c r="B95" s="1031" t="s">
        <v>943</v>
      </c>
      <c r="C95" s="1264"/>
      <c r="D95" s="1264"/>
      <c r="E95" s="1249"/>
      <c r="F95" s="1249"/>
      <c r="G95" s="1249"/>
      <c r="H95" s="1249"/>
      <c r="I95" s="1249"/>
      <c r="J95" s="1249"/>
      <c r="K95" s="1267"/>
      <c r="L95" s="10"/>
      <c r="M95" s="10"/>
      <c r="N95" s="10"/>
      <c r="O95" s="1031" t="s">
        <v>943</v>
      </c>
      <c r="P95" s="1052"/>
      <c r="Q95" s="1052"/>
      <c r="R95" s="1033"/>
      <c r="S95" s="1249"/>
      <c r="T95" s="1033"/>
      <c r="U95" s="1033"/>
      <c r="V95" s="1033"/>
      <c r="W95" s="1033"/>
      <c r="X95" s="1267"/>
      <c r="Y95" s="10"/>
      <c r="Z95" s="10"/>
      <c r="AA95" s="10"/>
      <c r="AB95" s="1031" t="s">
        <v>943</v>
      </c>
      <c r="AC95" s="1052"/>
      <c r="AD95" s="1052"/>
      <c r="AE95" s="1033"/>
      <c r="AF95" s="1249"/>
      <c r="AG95" s="1033"/>
      <c r="AH95" s="1033"/>
      <c r="AI95" s="1033"/>
      <c r="AJ95" s="1033"/>
      <c r="AK95" s="1267"/>
      <c r="AL95" s="10"/>
      <c r="AM95" s="10"/>
      <c r="AN95" s="10"/>
      <c r="AO95" s="1031" t="s">
        <v>943</v>
      </c>
      <c r="AP95" s="1052"/>
      <c r="AQ95" s="1052"/>
      <c r="AR95" s="1033"/>
      <c r="AS95" s="1249"/>
      <c r="AT95" s="1033"/>
      <c r="AU95" s="1033"/>
      <c r="AV95" s="1033"/>
      <c r="AW95" s="1033"/>
      <c r="AX95" s="1267"/>
      <c r="AY95" s="10"/>
      <c r="AZ95" s="10"/>
      <c r="BA95" s="10"/>
      <c r="BB95" s="1031" t="s">
        <v>943</v>
      </c>
      <c r="BC95" s="1052"/>
      <c r="BD95" s="1052"/>
      <c r="BE95" s="1033"/>
      <c r="BF95" s="1249"/>
      <c r="BG95" s="1033"/>
      <c r="BH95" s="1033"/>
      <c r="BI95" s="1033"/>
      <c r="BJ95" s="1033"/>
      <c r="BK95" s="1267"/>
      <c r="BL95" s="10"/>
      <c r="BM95" s="10"/>
      <c r="BN95" s="10"/>
      <c r="BO95" s="1034"/>
      <c r="BP95" s="10"/>
      <c r="BQ95" s="10"/>
      <c r="BR95" s="10"/>
    </row>
    <row r="96" spans="2:70" ht="15.75" thickBot="1">
      <c r="B96" s="1043"/>
      <c r="C96" s="1043"/>
      <c r="D96" s="1043"/>
      <c r="E96" s="10"/>
      <c r="F96" s="10"/>
      <c r="G96" s="10"/>
      <c r="H96" s="10"/>
      <c r="I96" s="10"/>
      <c r="J96" s="10"/>
      <c r="K96" s="10"/>
      <c r="L96" s="10"/>
      <c r="M96" s="10"/>
      <c r="N96" s="10"/>
      <c r="O96" s="1043"/>
      <c r="P96" s="1043"/>
      <c r="Q96" s="1043"/>
      <c r="R96" s="10"/>
      <c r="S96" s="10"/>
      <c r="T96" s="10"/>
      <c r="U96" s="10"/>
      <c r="V96" s="10"/>
      <c r="W96" s="10"/>
      <c r="X96" s="10"/>
      <c r="Y96" s="10"/>
      <c r="Z96" s="10"/>
      <c r="AA96" s="10"/>
      <c r="AB96" s="1043"/>
      <c r="AC96" s="1043"/>
      <c r="AD96" s="1043"/>
      <c r="AE96" s="10"/>
      <c r="AF96" s="10"/>
      <c r="AG96" s="10"/>
      <c r="AH96" s="10"/>
      <c r="AI96" s="10"/>
      <c r="AJ96" s="10"/>
      <c r="AK96" s="10"/>
      <c r="AL96" s="10"/>
      <c r="AM96" s="10"/>
      <c r="AN96" s="10"/>
      <c r="AO96" s="1043"/>
      <c r="AP96" s="1043"/>
      <c r="AQ96" s="1043"/>
      <c r="AR96" s="10"/>
      <c r="AS96" s="10"/>
      <c r="AT96" s="10"/>
      <c r="AU96" s="10"/>
      <c r="AV96" s="10"/>
      <c r="AW96" s="10"/>
      <c r="AX96" s="10"/>
      <c r="AY96" s="10"/>
      <c r="AZ96" s="10"/>
      <c r="BA96" s="10"/>
      <c r="BB96" s="1043"/>
      <c r="BC96" s="1043"/>
      <c r="BD96" s="1043"/>
      <c r="BE96" s="10"/>
      <c r="BF96" s="10"/>
      <c r="BG96" s="10"/>
      <c r="BH96" s="10"/>
      <c r="BI96" s="10"/>
      <c r="BJ96" s="10"/>
      <c r="BK96" s="10"/>
      <c r="BL96" s="10"/>
      <c r="BM96" s="10"/>
      <c r="BN96" s="10"/>
      <c r="BO96" s="10"/>
      <c r="BP96" s="10"/>
      <c r="BQ96" s="10"/>
      <c r="BR96" s="10"/>
    </row>
    <row r="97" spans="2:70">
      <c r="B97" s="1037" t="s">
        <v>949</v>
      </c>
      <c r="C97" s="1038"/>
      <c r="D97" s="1038"/>
      <c r="E97" s="1039"/>
      <c r="F97" s="1039"/>
      <c r="G97" s="1039"/>
      <c r="H97" s="1039"/>
      <c r="I97" s="1039"/>
      <c r="J97" s="1039"/>
      <c r="K97" s="1025"/>
      <c r="L97" s="10"/>
      <c r="M97" s="10"/>
      <c r="N97" s="10"/>
      <c r="O97" s="1037" t="s">
        <v>949</v>
      </c>
      <c r="P97" s="1038"/>
      <c r="Q97" s="1038"/>
      <c r="R97" s="1039"/>
      <c r="S97" s="1039"/>
      <c r="T97" s="1039"/>
      <c r="U97" s="1039"/>
      <c r="V97" s="1039"/>
      <c r="W97" s="1039"/>
      <c r="X97" s="1025"/>
      <c r="Y97" s="10"/>
      <c r="Z97" s="10"/>
      <c r="AA97" s="10"/>
      <c r="AB97" s="1037" t="s">
        <v>949</v>
      </c>
      <c r="AC97" s="1038"/>
      <c r="AD97" s="1038"/>
      <c r="AE97" s="1039"/>
      <c r="AF97" s="1039"/>
      <c r="AG97" s="1039"/>
      <c r="AH97" s="1039"/>
      <c r="AI97" s="1039"/>
      <c r="AJ97" s="1039"/>
      <c r="AK97" s="1025"/>
      <c r="AL97" s="10"/>
      <c r="AM97" s="10"/>
      <c r="AN97" s="10"/>
      <c r="AO97" s="1037" t="s">
        <v>949</v>
      </c>
      <c r="AP97" s="1038"/>
      <c r="AQ97" s="1038"/>
      <c r="AR97" s="1039"/>
      <c r="AS97" s="1039"/>
      <c r="AT97" s="1039"/>
      <c r="AU97" s="1039"/>
      <c r="AV97" s="1039"/>
      <c r="AW97" s="1039"/>
      <c r="AX97" s="1025"/>
      <c r="AY97" s="10"/>
      <c r="AZ97" s="10"/>
      <c r="BA97" s="10"/>
      <c r="BB97" s="1037" t="s">
        <v>949</v>
      </c>
      <c r="BC97" s="1038"/>
      <c r="BD97" s="1038"/>
      <c r="BE97" s="1039"/>
      <c r="BF97" s="1039"/>
      <c r="BG97" s="1039"/>
      <c r="BH97" s="1039"/>
      <c r="BI97" s="1039"/>
      <c r="BJ97" s="1039"/>
      <c r="BK97" s="1025"/>
      <c r="BL97" s="10"/>
      <c r="BM97" s="10"/>
      <c r="BN97" s="10"/>
      <c r="BO97" s="1025"/>
      <c r="BP97" s="10"/>
      <c r="BQ97" s="10"/>
      <c r="BR97" s="10"/>
    </row>
    <row r="98" spans="2:70">
      <c r="B98" s="1026" t="s">
        <v>79</v>
      </c>
      <c r="C98" s="1108"/>
      <c r="D98" s="1108"/>
      <c r="E98" s="1108"/>
      <c r="F98" s="1108"/>
      <c r="G98" s="1108"/>
      <c r="H98" s="1108"/>
      <c r="I98" s="1108"/>
      <c r="J98" s="1108"/>
      <c r="K98" s="1265"/>
      <c r="L98" s="10"/>
      <c r="M98" s="10"/>
      <c r="N98" s="10"/>
      <c r="O98" s="1026" t="s">
        <v>79</v>
      </c>
      <c r="P98" s="1106"/>
      <c r="Q98" s="1106"/>
      <c r="R98" s="1106"/>
      <c r="S98" s="1106"/>
      <c r="T98" s="1106"/>
      <c r="U98" s="1106"/>
      <c r="V98" s="1106"/>
      <c r="W98" s="1106"/>
      <c r="X98" s="1265"/>
      <c r="Y98" s="10"/>
      <c r="Z98" s="10"/>
      <c r="AA98" s="10"/>
      <c r="AB98" s="1026" t="s">
        <v>79</v>
      </c>
      <c r="AC98" s="1106"/>
      <c r="AD98" s="1106"/>
      <c r="AE98" s="1106"/>
      <c r="AF98" s="1106"/>
      <c r="AG98" s="1106"/>
      <c r="AH98" s="1106"/>
      <c r="AI98" s="1106"/>
      <c r="AJ98" s="1106"/>
      <c r="AK98" s="1265"/>
      <c r="AL98" s="10"/>
      <c r="AM98" s="10"/>
      <c r="AN98" s="10"/>
      <c r="AO98" s="1026" t="s">
        <v>79</v>
      </c>
      <c r="AP98" s="1106"/>
      <c r="AQ98" s="1106"/>
      <c r="AR98" s="1106"/>
      <c r="AS98" s="1106"/>
      <c r="AT98" s="1106"/>
      <c r="AU98" s="1106"/>
      <c r="AV98" s="1106"/>
      <c r="AW98" s="1106"/>
      <c r="AX98" s="1265"/>
      <c r="AY98" s="10"/>
      <c r="AZ98" s="10"/>
      <c r="BA98" s="10"/>
      <c r="BB98" s="1026" t="s">
        <v>79</v>
      </c>
      <c r="BC98" s="1106"/>
      <c r="BD98" s="1106"/>
      <c r="BE98" s="1106"/>
      <c r="BF98" s="1106"/>
      <c r="BG98" s="1106"/>
      <c r="BH98" s="1106"/>
      <c r="BI98" s="1106"/>
      <c r="BJ98" s="1106"/>
      <c r="BK98" s="1265"/>
      <c r="BL98" s="10"/>
      <c r="BM98" s="10"/>
      <c r="BN98" s="10"/>
      <c r="BO98" s="1028"/>
      <c r="BP98" s="10"/>
      <c r="BQ98" s="10"/>
      <c r="BR98" s="10"/>
    </row>
    <row r="99" spans="2:70">
      <c r="B99" s="1026" t="s">
        <v>914</v>
      </c>
      <c r="C99" s="1108"/>
      <c r="D99" s="1108"/>
      <c r="E99" s="1108"/>
      <c r="F99" s="1108"/>
      <c r="G99" s="1108"/>
      <c r="H99" s="1108"/>
      <c r="I99" s="1108"/>
      <c r="J99" s="1108"/>
      <c r="K99" s="1266"/>
      <c r="L99" s="10"/>
      <c r="M99" s="10"/>
      <c r="N99" s="10"/>
      <c r="O99" s="1026" t="s">
        <v>914</v>
      </c>
      <c r="P99" s="1108"/>
      <c r="Q99" s="1108"/>
      <c r="R99" s="1108"/>
      <c r="S99" s="1108"/>
      <c r="T99" s="1108"/>
      <c r="U99" s="1108"/>
      <c r="V99" s="1108"/>
      <c r="W99" s="1108"/>
      <c r="X99" s="1266"/>
      <c r="Y99" s="10"/>
      <c r="Z99" s="10"/>
      <c r="AA99" s="10"/>
      <c r="AB99" s="1026" t="s">
        <v>914</v>
      </c>
      <c r="AC99" s="1106"/>
      <c r="AD99" s="1106"/>
      <c r="AE99" s="1106"/>
      <c r="AF99" s="1106"/>
      <c r="AG99" s="1106"/>
      <c r="AH99" s="1106"/>
      <c r="AI99" s="1106"/>
      <c r="AJ99" s="1106"/>
      <c r="AK99" s="1266"/>
      <c r="AL99" s="10"/>
      <c r="AM99" s="10"/>
      <c r="AN99" s="10"/>
      <c r="AO99" s="1026" t="s">
        <v>914</v>
      </c>
      <c r="AP99" s="1106"/>
      <c r="AQ99" s="1106"/>
      <c r="AR99" s="1106"/>
      <c r="AS99" s="1106"/>
      <c r="AT99" s="1106"/>
      <c r="AU99" s="1106"/>
      <c r="AV99" s="1106"/>
      <c r="AW99" s="1106"/>
      <c r="AX99" s="1266"/>
      <c r="AY99" s="10"/>
      <c r="AZ99" s="10"/>
      <c r="BA99" s="10"/>
      <c r="BB99" s="1026" t="s">
        <v>914</v>
      </c>
      <c r="BC99" s="1106"/>
      <c r="BD99" s="1106"/>
      <c r="BE99" s="1106"/>
      <c r="BF99" s="1106"/>
      <c r="BG99" s="1106"/>
      <c r="BH99" s="1106"/>
      <c r="BI99" s="1106"/>
      <c r="BJ99" s="1106"/>
      <c r="BK99" s="1266"/>
      <c r="BL99" s="10"/>
      <c r="BM99" s="10"/>
      <c r="BN99" s="10"/>
      <c r="BO99" s="1029"/>
      <c r="BP99" s="10"/>
      <c r="BQ99" s="10"/>
      <c r="BR99" s="10"/>
    </row>
    <row r="100" spans="2:70">
      <c r="B100" s="1026" t="s">
        <v>915</v>
      </c>
      <c r="C100" s="1106" t="s">
        <v>990</v>
      </c>
      <c r="D100" s="1106"/>
      <c r="E100" s="1106"/>
      <c r="F100" s="1106"/>
      <c r="G100" s="1106"/>
      <c r="H100" s="1106"/>
      <c r="I100" s="1106"/>
      <c r="J100" s="1106"/>
      <c r="K100" s="1266"/>
      <c r="L100" s="10"/>
      <c r="M100" s="10"/>
      <c r="N100" s="10"/>
      <c r="O100" s="1026" t="s">
        <v>915</v>
      </c>
      <c r="P100" s="1106"/>
      <c r="Q100" s="1106"/>
      <c r="R100" s="1106"/>
      <c r="S100" s="1106"/>
      <c r="T100" s="1106"/>
      <c r="U100" s="1106"/>
      <c r="V100" s="1106"/>
      <c r="W100" s="1106"/>
      <c r="X100" s="1266"/>
      <c r="Y100" s="10"/>
      <c r="Z100" s="10"/>
      <c r="AA100" s="10"/>
      <c r="AB100" s="1026" t="s">
        <v>915</v>
      </c>
      <c r="AC100" s="1106"/>
      <c r="AD100" s="1106"/>
      <c r="AE100" s="1106"/>
      <c r="AF100" s="1106"/>
      <c r="AG100" s="1106"/>
      <c r="AH100" s="1106"/>
      <c r="AI100" s="1106"/>
      <c r="AJ100" s="1106"/>
      <c r="AK100" s="1266"/>
      <c r="AL100" s="10"/>
      <c r="AM100" s="10"/>
      <c r="AN100" s="10"/>
      <c r="AO100" s="1026" t="s">
        <v>915</v>
      </c>
      <c r="AP100" s="1106"/>
      <c r="AQ100" s="1106"/>
      <c r="AR100" s="1106"/>
      <c r="AS100" s="1106"/>
      <c r="AT100" s="1106"/>
      <c r="AU100" s="1106"/>
      <c r="AV100" s="1106"/>
      <c r="AW100" s="1106"/>
      <c r="AX100" s="1266"/>
      <c r="AY100" s="10"/>
      <c r="AZ100" s="10"/>
      <c r="BA100" s="10"/>
      <c r="BB100" s="1026" t="s">
        <v>915</v>
      </c>
      <c r="BC100" s="1106"/>
      <c r="BD100" s="1106"/>
      <c r="BE100" s="1106"/>
      <c r="BF100" s="1106"/>
      <c r="BG100" s="1106"/>
      <c r="BH100" s="1106"/>
      <c r="BI100" s="1106"/>
      <c r="BJ100" s="1106"/>
      <c r="BK100" s="1266"/>
      <c r="BL100" s="10"/>
      <c r="BM100" s="10"/>
      <c r="BN100" s="10"/>
      <c r="BO100" s="1029"/>
      <c r="BP100" s="10"/>
      <c r="BQ100" s="10"/>
      <c r="BR100" s="10"/>
    </row>
    <row r="101" spans="2:70">
      <c r="B101" s="1026" t="s">
        <v>916</v>
      </c>
      <c r="C101" s="1108"/>
      <c r="D101" s="1108"/>
      <c r="E101" s="1108"/>
      <c r="F101" s="1030"/>
      <c r="G101" s="1030"/>
      <c r="H101" s="1030"/>
      <c r="I101" s="1030"/>
      <c r="J101" s="1030"/>
      <c r="K101" s="1266"/>
      <c r="L101" s="10"/>
      <c r="M101" s="10"/>
      <c r="N101" s="10"/>
      <c r="O101" s="1026" t="s">
        <v>916</v>
      </c>
      <c r="P101" s="1108"/>
      <c r="Q101" s="1108"/>
      <c r="R101" s="1108"/>
      <c r="S101" s="1108"/>
      <c r="T101" s="1108"/>
      <c r="U101" s="1108"/>
      <c r="V101" s="1108"/>
      <c r="W101" s="1108"/>
      <c r="X101" s="1266"/>
      <c r="Y101" s="10"/>
      <c r="Z101" s="10"/>
      <c r="AA101" s="10"/>
      <c r="AB101" s="1026" t="s">
        <v>916</v>
      </c>
      <c r="AC101" s="1106"/>
      <c r="AD101" s="1106"/>
      <c r="AE101" s="1106"/>
      <c r="AF101" s="1030"/>
      <c r="AG101" s="1030"/>
      <c r="AH101" s="1030"/>
      <c r="AI101" s="1030"/>
      <c r="AJ101" s="1030"/>
      <c r="AK101" s="1266"/>
      <c r="AL101" s="10"/>
      <c r="AM101" s="10"/>
      <c r="AN101" s="10"/>
      <c r="AO101" s="1026" t="s">
        <v>916</v>
      </c>
      <c r="AP101" s="1106"/>
      <c r="AQ101" s="1106"/>
      <c r="AR101" s="1106"/>
      <c r="AS101" s="1030"/>
      <c r="AT101" s="1030"/>
      <c r="AU101" s="1030"/>
      <c r="AV101" s="1030"/>
      <c r="AW101" s="1030"/>
      <c r="AX101" s="1266"/>
      <c r="AY101" s="10"/>
      <c r="AZ101" s="10"/>
      <c r="BA101" s="10"/>
      <c r="BB101" s="1026" t="s">
        <v>916</v>
      </c>
      <c r="BC101" s="1106"/>
      <c r="BD101" s="1106"/>
      <c r="BE101" s="1106"/>
      <c r="BF101" s="1030"/>
      <c r="BG101" s="1030"/>
      <c r="BH101" s="1030"/>
      <c r="BI101" s="1030"/>
      <c r="BJ101" s="1030"/>
      <c r="BK101" s="1266"/>
      <c r="BL101" s="10"/>
      <c r="BM101" s="10"/>
      <c r="BN101" s="10"/>
      <c r="BO101" s="1029"/>
      <c r="BP101" s="10"/>
      <c r="BQ101" s="10"/>
      <c r="BR101" s="10"/>
    </row>
    <row r="102" spans="2:70">
      <c r="B102" s="1026" t="s">
        <v>942</v>
      </c>
      <c r="C102" s="1260"/>
      <c r="D102" s="1260"/>
      <c r="E102" s="1106"/>
      <c r="F102" s="1106"/>
      <c r="G102" s="1106"/>
      <c r="H102" s="1106"/>
      <c r="I102" s="1106"/>
      <c r="J102" s="1106"/>
      <c r="K102" s="1266"/>
      <c r="L102" s="10"/>
      <c r="M102" s="10"/>
      <c r="N102" s="10"/>
      <c r="O102" s="1026" t="s">
        <v>942</v>
      </c>
      <c r="P102" s="1048"/>
      <c r="Q102" s="1048"/>
      <c r="R102" s="1030"/>
      <c r="S102" s="1106"/>
      <c r="T102" s="1030"/>
      <c r="U102" s="1030"/>
      <c r="V102" s="1030"/>
      <c r="W102" s="1030"/>
      <c r="X102" s="1266"/>
      <c r="Y102" s="10"/>
      <c r="Z102" s="10"/>
      <c r="AA102" s="10"/>
      <c r="AB102" s="1026" t="s">
        <v>942</v>
      </c>
      <c r="AC102" s="1048"/>
      <c r="AD102" s="1048"/>
      <c r="AE102" s="1030"/>
      <c r="AF102" s="1106"/>
      <c r="AG102" s="1030"/>
      <c r="AH102" s="1030"/>
      <c r="AI102" s="1030"/>
      <c r="AJ102" s="1030"/>
      <c r="AK102" s="1266"/>
      <c r="AL102" s="10"/>
      <c r="AM102" s="10"/>
      <c r="AN102" s="10"/>
      <c r="AO102" s="1026" t="s">
        <v>942</v>
      </c>
      <c r="AP102" s="1048"/>
      <c r="AQ102" s="1048"/>
      <c r="AR102" s="1030"/>
      <c r="AS102" s="1106"/>
      <c r="AT102" s="1030"/>
      <c r="AU102" s="1030"/>
      <c r="AV102" s="1030"/>
      <c r="AW102" s="1030"/>
      <c r="AX102" s="1266"/>
      <c r="AY102" s="10"/>
      <c r="AZ102" s="10"/>
      <c r="BA102" s="10"/>
      <c r="BB102" s="1026" t="s">
        <v>942</v>
      </c>
      <c r="BC102" s="1048"/>
      <c r="BD102" s="1048"/>
      <c r="BE102" s="1030"/>
      <c r="BF102" s="1106"/>
      <c r="BG102" s="1030"/>
      <c r="BH102" s="1030"/>
      <c r="BI102" s="1030"/>
      <c r="BJ102" s="1030"/>
      <c r="BK102" s="1266"/>
      <c r="BL102" s="10"/>
      <c r="BM102" s="10"/>
      <c r="BN102" s="10"/>
      <c r="BO102" s="1029"/>
      <c r="BP102" s="10"/>
      <c r="BQ102" s="10"/>
      <c r="BR102" s="10"/>
    </row>
    <row r="103" spans="2:70" ht="15.75" thickBot="1">
      <c r="B103" s="1031" t="s">
        <v>943</v>
      </c>
      <c r="C103" s="1264"/>
      <c r="D103" s="1264"/>
      <c r="E103" s="1249"/>
      <c r="F103" s="1249"/>
      <c r="G103" s="1249"/>
      <c r="H103" s="1249"/>
      <c r="I103" s="1249"/>
      <c r="J103" s="1249"/>
      <c r="K103" s="1267"/>
      <c r="L103" s="10"/>
      <c r="M103" s="10"/>
      <c r="N103" s="10"/>
      <c r="O103" s="1031" t="s">
        <v>943</v>
      </c>
      <c r="P103" s="1052"/>
      <c r="Q103" s="1052"/>
      <c r="R103" s="1033"/>
      <c r="S103" s="1249"/>
      <c r="T103" s="1033"/>
      <c r="U103" s="1033"/>
      <c r="V103" s="1033"/>
      <c r="W103" s="1033"/>
      <c r="X103" s="1267"/>
      <c r="Y103" s="10"/>
      <c r="Z103" s="10"/>
      <c r="AA103" s="10"/>
      <c r="AB103" s="1031" t="s">
        <v>943</v>
      </c>
      <c r="AC103" s="1052"/>
      <c r="AD103" s="1052"/>
      <c r="AE103" s="1033"/>
      <c r="AF103" s="1249"/>
      <c r="AG103" s="1033"/>
      <c r="AH103" s="1033"/>
      <c r="AI103" s="1033"/>
      <c r="AJ103" s="1033"/>
      <c r="AK103" s="1267"/>
      <c r="AL103" s="10"/>
      <c r="AM103" s="10"/>
      <c r="AN103" s="10"/>
      <c r="AO103" s="1031" t="s">
        <v>943</v>
      </c>
      <c r="AP103" s="1052"/>
      <c r="AQ103" s="1052"/>
      <c r="AR103" s="1033"/>
      <c r="AS103" s="1249"/>
      <c r="AT103" s="1033"/>
      <c r="AU103" s="1033"/>
      <c r="AV103" s="1033"/>
      <c r="AW103" s="1033"/>
      <c r="AX103" s="1267"/>
      <c r="AY103" s="10"/>
      <c r="AZ103" s="10"/>
      <c r="BA103" s="10"/>
      <c r="BB103" s="1031" t="s">
        <v>943</v>
      </c>
      <c r="BC103" s="1052"/>
      <c r="BD103" s="1052"/>
      <c r="BE103" s="1033"/>
      <c r="BF103" s="1249"/>
      <c r="BG103" s="1033"/>
      <c r="BH103" s="1033"/>
      <c r="BI103" s="1033"/>
      <c r="BJ103" s="1033"/>
      <c r="BK103" s="1267"/>
      <c r="BL103" s="10"/>
      <c r="BM103" s="10"/>
      <c r="BN103" s="10"/>
      <c r="BO103" s="1034"/>
      <c r="BP103" s="10"/>
      <c r="BQ103" s="10"/>
      <c r="BR103" s="10"/>
    </row>
    <row r="104" spans="2:70" ht="15.75" thickBot="1">
      <c r="B104" s="1043"/>
      <c r="C104" s="1043"/>
      <c r="D104" s="1043"/>
      <c r="E104" s="10"/>
      <c r="F104" s="10"/>
      <c r="G104" s="10"/>
      <c r="H104" s="10"/>
      <c r="I104" s="10"/>
      <c r="J104" s="10"/>
      <c r="K104" s="10"/>
      <c r="L104" s="10"/>
      <c r="M104" s="10"/>
      <c r="N104" s="10"/>
      <c r="O104" s="1043"/>
      <c r="P104" s="1043"/>
      <c r="Q104" s="1043"/>
      <c r="R104" s="10"/>
      <c r="S104" s="10"/>
      <c r="T104" s="10"/>
      <c r="U104" s="10"/>
      <c r="V104" s="10"/>
      <c r="W104" s="10"/>
      <c r="X104" s="10"/>
      <c r="Y104" s="10"/>
      <c r="Z104" s="10"/>
      <c r="AA104" s="10"/>
      <c r="AB104" s="1043"/>
      <c r="AC104" s="1043"/>
      <c r="AD104" s="1043"/>
      <c r="AE104" s="10"/>
      <c r="AF104" s="10"/>
      <c r="AG104" s="10"/>
      <c r="AH104" s="10"/>
      <c r="AI104" s="10"/>
      <c r="AJ104" s="10"/>
      <c r="AK104" s="10"/>
      <c r="AL104" s="10"/>
      <c r="AM104" s="10"/>
      <c r="AN104" s="10"/>
      <c r="AO104" s="1043"/>
      <c r="AP104" s="1043"/>
      <c r="AQ104" s="1043"/>
      <c r="AR104" s="10"/>
      <c r="AS104" s="10"/>
      <c r="AT104" s="10"/>
      <c r="AU104" s="10"/>
      <c r="AV104" s="10"/>
      <c r="AW104" s="10"/>
      <c r="AX104" s="10"/>
      <c r="AY104" s="10"/>
      <c r="AZ104" s="10"/>
      <c r="BA104" s="10"/>
      <c r="BB104" s="1043"/>
      <c r="BC104" s="1043"/>
      <c r="BD104" s="1043"/>
      <c r="BE104" s="10"/>
      <c r="BF104" s="10"/>
      <c r="BG104" s="10"/>
      <c r="BH104" s="10"/>
      <c r="BI104" s="10"/>
      <c r="BJ104" s="10"/>
      <c r="BK104" s="10"/>
      <c r="BL104" s="10"/>
      <c r="BM104" s="10"/>
      <c r="BN104" s="10"/>
      <c r="BO104" s="10"/>
      <c r="BP104" s="10"/>
      <c r="BQ104" s="10"/>
      <c r="BR104" s="10"/>
    </row>
    <row r="105" spans="2:70">
      <c r="B105" s="1037" t="s">
        <v>950</v>
      </c>
      <c r="C105" s="1038"/>
      <c r="D105" s="1038"/>
      <c r="E105" s="1039"/>
      <c r="F105" s="1039"/>
      <c r="G105" s="1039"/>
      <c r="H105" s="1039"/>
      <c r="I105" s="1039"/>
      <c r="J105" s="1039"/>
      <c r="K105" s="1025"/>
      <c r="L105" s="10"/>
      <c r="M105" s="10"/>
      <c r="N105" s="10"/>
      <c r="O105" s="1037" t="s">
        <v>950</v>
      </c>
      <c r="P105" s="1038"/>
      <c r="Q105" s="1038"/>
      <c r="R105" s="1039"/>
      <c r="S105" s="1039"/>
      <c r="T105" s="1039"/>
      <c r="U105" s="1039"/>
      <c r="V105" s="1039"/>
      <c r="W105" s="1039"/>
      <c r="X105" s="1025"/>
      <c r="Y105" s="10"/>
      <c r="Z105" s="10"/>
      <c r="AA105" s="10"/>
      <c r="AB105" s="1037" t="s">
        <v>950</v>
      </c>
      <c r="AC105" s="1038"/>
      <c r="AD105" s="1038"/>
      <c r="AE105" s="1039"/>
      <c r="AF105" s="1039"/>
      <c r="AG105" s="1039"/>
      <c r="AH105" s="1039"/>
      <c r="AI105" s="1039"/>
      <c r="AJ105" s="1039"/>
      <c r="AK105" s="1025"/>
      <c r="AL105" s="10"/>
      <c r="AM105" s="10"/>
      <c r="AN105" s="10"/>
      <c r="AO105" s="1037" t="s">
        <v>950</v>
      </c>
      <c r="AP105" s="1038"/>
      <c r="AQ105" s="1038"/>
      <c r="AR105" s="1039"/>
      <c r="AS105" s="1039"/>
      <c r="AT105" s="1039"/>
      <c r="AU105" s="1039"/>
      <c r="AV105" s="1039"/>
      <c r="AW105" s="1039"/>
      <c r="AX105" s="1025"/>
      <c r="AY105" s="10"/>
      <c r="AZ105" s="10"/>
      <c r="BA105" s="10"/>
      <c r="BB105" s="1037" t="s">
        <v>950</v>
      </c>
      <c r="BC105" s="1038"/>
      <c r="BD105" s="1038"/>
      <c r="BE105" s="1039"/>
      <c r="BF105" s="1039"/>
      <c r="BG105" s="1039"/>
      <c r="BH105" s="1039"/>
      <c r="BI105" s="1039"/>
      <c r="BJ105" s="1039"/>
      <c r="BK105" s="1025"/>
      <c r="BL105" s="10"/>
      <c r="BM105" s="10"/>
      <c r="BN105" s="10"/>
      <c r="BO105" s="1025"/>
      <c r="BP105" s="10"/>
      <c r="BQ105" s="10"/>
      <c r="BR105" s="10"/>
    </row>
    <row r="106" spans="2:70">
      <c r="B106" s="1026" t="s">
        <v>79</v>
      </c>
      <c r="C106" s="1108"/>
      <c r="D106" s="1108"/>
      <c r="E106" s="1108"/>
      <c r="F106" s="1108"/>
      <c r="G106" s="1108"/>
      <c r="H106" s="1108"/>
      <c r="I106" s="1108"/>
      <c r="J106" s="1108"/>
      <c r="K106" s="1265"/>
      <c r="L106" s="10"/>
      <c r="M106" s="10"/>
      <c r="N106" s="10"/>
      <c r="O106" s="1026" t="s">
        <v>79</v>
      </c>
      <c r="P106" s="1106"/>
      <c r="Q106" s="1106"/>
      <c r="R106" s="1106"/>
      <c r="S106" s="1106"/>
      <c r="T106" s="1106"/>
      <c r="U106" s="1106"/>
      <c r="V106" s="1106"/>
      <c r="W106" s="1106"/>
      <c r="X106" s="1265"/>
      <c r="Y106" s="10"/>
      <c r="Z106" s="10"/>
      <c r="AA106" s="10"/>
      <c r="AB106" s="1026" t="s">
        <v>79</v>
      </c>
      <c r="AC106" s="1106"/>
      <c r="AD106" s="1106"/>
      <c r="AE106" s="1106"/>
      <c r="AF106" s="1106"/>
      <c r="AG106" s="1106"/>
      <c r="AH106" s="1106"/>
      <c r="AI106" s="1106"/>
      <c r="AJ106" s="1106"/>
      <c r="AK106" s="1265"/>
      <c r="AL106" s="10"/>
      <c r="AM106" s="10"/>
      <c r="AN106" s="10"/>
      <c r="AO106" s="1026" t="s">
        <v>79</v>
      </c>
      <c r="AP106" s="1106"/>
      <c r="AQ106" s="1106"/>
      <c r="AR106" s="1106"/>
      <c r="AS106" s="1106"/>
      <c r="AT106" s="1106"/>
      <c r="AU106" s="1106"/>
      <c r="AV106" s="1106"/>
      <c r="AW106" s="1106"/>
      <c r="AX106" s="1265"/>
      <c r="AY106" s="10"/>
      <c r="AZ106" s="10"/>
      <c r="BA106" s="10"/>
      <c r="BB106" s="1026" t="s">
        <v>79</v>
      </c>
      <c r="BC106" s="1106"/>
      <c r="BD106" s="1106"/>
      <c r="BE106" s="1106"/>
      <c r="BF106" s="1106"/>
      <c r="BG106" s="1106"/>
      <c r="BH106" s="1106"/>
      <c r="BI106" s="1106"/>
      <c r="BJ106" s="1106"/>
      <c r="BK106" s="1265"/>
      <c r="BL106" s="10"/>
      <c r="BM106" s="10"/>
      <c r="BN106" s="10"/>
      <c r="BO106" s="1028"/>
      <c r="BP106" s="10"/>
      <c r="BQ106" s="10"/>
      <c r="BR106" s="10"/>
    </row>
    <row r="107" spans="2:70">
      <c r="B107" s="1026" t="s">
        <v>914</v>
      </c>
      <c r="C107" s="1108"/>
      <c r="D107" s="1108"/>
      <c r="E107" s="1108"/>
      <c r="F107" s="1108"/>
      <c r="G107" s="1108"/>
      <c r="H107" s="1108"/>
      <c r="I107" s="1108"/>
      <c r="J107" s="1108"/>
      <c r="K107" s="1266"/>
      <c r="L107" s="10"/>
      <c r="M107" s="10"/>
      <c r="N107" s="10"/>
      <c r="O107" s="1026" t="s">
        <v>914</v>
      </c>
      <c r="P107" s="1108"/>
      <c r="Q107" s="1108"/>
      <c r="R107" s="1108"/>
      <c r="S107" s="1108"/>
      <c r="T107" s="1108"/>
      <c r="U107" s="1108"/>
      <c r="V107" s="1108"/>
      <c r="W107" s="1108"/>
      <c r="X107" s="1266"/>
      <c r="Y107" s="10"/>
      <c r="Z107" s="10"/>
      <c r="AA107" s="10"/>
      <c r="AB107" s="1026" t="s">
        <v>914</v>
      </c>
      <c r="AC107" s="1106"/>
      <c r="AD107" s="1106"/>
      <c r="AE107" s="1106"/>
      <c r="AF107" s="1106"/>
      <c r="AG107" s="1106"/>
      <c r="AH107" s="1106"/>
      <c r="AI107" s="1106"/>
      <c r="AJ107" s="1106"/>
      <c r="AK107" s="1266"/>
      <c r="AL107" s="10"/>
      <c r="AM107" s="10"/>
      <c r="AN107" s="10"/>
      <c r="AO107" s="1026" t="s">
        <v>914</v>
      </c>
      <c r="AP107" s="1106"/>
      <c r="AQ107" s="1106"/>
      <c r="AR107" s="1106"/>
      <c r="AS107" s="1106"/>
      <c r="AT107" s="1106"/>
      <c r="AU107" s="1106"/>
      <c r="AV107" s="1106"/>
      <c r="AW107" s="1106"/>
      <c r="AX107" s="1266"/>
      <c r="AY107" s="10"/>
      <c r="AZ107" s="10"/>
      <c r="BA107" s="10"/>
      <c r="BB107" s="1026" t="s">
        <v>914</v>
      </c>
      <c r="BC107" s="1106"/>
      <c r="BD107" s="1106"/>
      <c r="BE107" s="1106"/>
      <c r="BF107" s="1106"/>
      <c r="BG107" s="1106"/>
      <c r="BH107" s="1106"/>
      <c r="BI107" s="1106"/>
      <c r="BJ107" s="1106"/>
      <c r="BK107" s="1266"/>
      <c r="BL107" s="10"/>
      <c r="BM107" s="10"/>
      <c r="BN107" s="10"/>
      <c r="BO107" s="1029"/>
      <c r="BP107" s="10"/>
      <c r="BQ107" s="10"/>
      <c r="BR107" s="10"/>
    </row>
    <row r="108" spans="2:70">
      <c r="B108" s="1026" t="s">
        <v>915</v>
      </c>
      <c r="C108" s="1106" t="s">
        <v>990</v>
      </c>
      <c r="D108" s="1106"/>
      <c r="E108" s="1106"/>
      <c r="F108" s="1106"/>
      <c r="G108" s="1106"/>
      <c r="H108" s="1106"/>
      <c r="I108" s="1106"/>
      <c r="J108" s="1106"/>
      <c r="K108" s="1266"/>
      <c r="L108" s="10"/>
      <c r="M108" s="10"/>
      <c r="N108" s="10"/>
      <c r="O108" s="1026" t="s">
        <v>915</v>
      </c>
      <c r="P108" s="1106"/>
      <c r="Q108" s="1106"/>
      <c r="R108" s="1106"/>
      <c r="S108" s="1106"/>
      <c r="T108" s="1106"/>
      <c r="U108" s="1106"/>
      <c r="V108" s="1106"/>
      <c r="W108" s="1106"/>
      <c r="X108" s="1266"/>
      <c r="Y108" s="10"/>
      <c r="Z108" s="10"/>
      <c r="AA108" s="10"/>
      <c r="AB108" s="1026" t="s">
        <v>915</v>
      </c>
      <c r="AC108" s="1106"/>
      <c r="AD108" s="1106"/>
      <c r="AE108" s="1106"/>
      <c r="AF108" s="1106"/>
      <c r="AG108" s="1106"/>
      <c r="AH108" s="1106"/>
      <c r="AI108" s="1106"/>
      <c r="AJ108" s="1106"/>
      <c r="AK108" s="1266"/>
      <c r="AL108" s="10"/>
      <c r="AM108" s="10"/>
      <c r="AN108" s="10"/>
      <c r="AO108" s="1026" t="s">
        <v>915</v>
      </c>
      <c r="AP108" s="1106"/>
      <c r="AQ108" s="1106"/>
      <c r="AR108" s="1106"/>
      <c r="AS108" s="1106"/>
      <c r="AT108" s="1106"/>
      <c r="AU108" s="1106"/>
      <c r="AV108" s="1106"/>
      <c r="AW108" s="1106"/>
      <c r="AX108" s="1266"/>
      <c r="AY108" s="10"/>
      <c r="AZ108" s="10"/>
      <c r="BA108" s="10"/>
      <c r="BB108" s="1026" t="s">
        <v>915</v>
      </c>
      <c r="BC108" s="1106"/>
      <c r="BD108" s="1106"/>
      <c r="BE108" s="1106"/>
      <c r="BF108" s="1106"/>
      <c r="BG108" s="1106"/>
      <c r="BH108" s="1106"/>
      <c r="BI108" s="1106"/>
      <c r="BJ108" s="1106"/>
      <c r="BK108" s="1266"/>
      <c r="BL108" s="10"/>
      <c r="BM108" s="10"/>
      <c r="BN108" s="10"/>
      <c r="BO108" s="1029"/>
      <c r="BP108" s="10"/>
      <c r="BQ108" s="10"/>
      <c r="BR108" s="10"/>
    </row>
    <row r="109" spans="2:70">
      <c r="B109" s="1026" t="s">
        <v>916</v>
      </c>
      <c r="C109" s="1108"/>
      <c r="D109" s="1108"/>
      <c r="E109" s="1108"/>
      <c r="F109" s="1030"/>
      <c r="G109" s="1030"/>
      <c r="H109" s="1030"/>
      <c r="I109" s="1030"/>
      <c r="J109" s="1030"/>
      <c r="K109" s="1266"/>
      <c r="L109" s="10"/>
      <c r="M109" s="10"/>
      <c r="N109" s="10"/>
      <c r="O109" s="1026" t="s">
        <v>916</v>
      </c>
      <c r="P109" s="1108"/>
      <c r="Q109" s="1108"/>
      <c r="R109" s="1108"/>
      <c r="S109" s="1108"/>
      <c r="T109" s="1108"/>
      <c r="U109" s="1108"/>
      <c r="V109" s="1108"/>
      <c r="W109" s="1108"/>
      <c r="X109" s="1266"/>
      <c r="Y109" s="10"/>
      <c r="Z109" s="10"/>
      <c r="AA109" s="10"/>
      <c r="AB109" s="1026" t="s">
        <v>916</v>
      </c>
      <c r="AC109" s="1106"/>
      <c r="AD109" s="1106"/>
      <c r="AE109" s="1106"/>
      <c r="AF109" s="1030"/>
      <c r="AG109" s="1030"/>
      <c r="AH109" s="1030"/>
      <c r="AI109" s="1030"/>
      <c r="AJ109" s="1030"/>
      <c r="AK109" s="1266"/>
      <c r="AL109" s="10"/>
      <c r="AM109" s="10"/>
      <c r="AN109" s="10"/>
      <c r="AO109" s="1026" t="s">
        <v>916</v>
      </c>
      <c r="AP109" s="1106"/>
      <c r="AQ109" s="1106"/>
      <c r="AR109" s="1106"/>
      <c r="AS109" s="1030"/>
      <c r="AT109" s="1030"/>
      <c r="AU109" s="1030"/>
      <c r="AV109" s="1030"/>
      <c r="AW109" s="1030"/>
      <c r="AX109" s="1266"/>
      <c r="AY109" s="10"/>
      <c r="AZ109" s="10"/>
      <c r="BA109" s="10"/>
      <c r="BB109" s="1026" t="s">
        <v>916</v>
      </c>
      <c r="BC109" s="1106"/>
      <c r="BD109" s="1106"/>
      <c r="BE109" s="1106"/>
      <c r="BF109" s="1030"/>
      <c r="BG109" s="1030"/>
      <c r="BH109" s="1030"/>
      <c r="BI109" s="1030"/>
      <c r="BJ109" s="1030"/>
      <c r="BK109" s="1266"/>
      <c r="BL109" s="10"/>
      <c r="BM109" s="10"/>
      <c r="BN109" s="10"/>
      <c r="BO109" s="1029"/>
      <c r="BP109" s="10"/>
      <c r="BQ109" s="10"/>
      <c r="BR109" s="10"/>
    </row>
    <row r="110" spans="2:70">
      <c r="B110" s="1026" t="s">
        <v>942</v>
      </c>
      <c r="C110" s="1260"/>
      <c r="D110" s="1260"/>
      <c r="E110" s="1106"/>
      <c r="F110" s="1106"/>
      <c r="G110" s="1106"/>
      <c r="H110" s="1106"/>
      <c r="I110" s="1106"/>
      <c r="J110" s="1106"/>
      <c r="K110" s="1266"/>
      <c r="L110" s="10"/>
      <c r="M110" s="10"/>
      <c r="N110" s="10"/>
      <c r="O110" s="1026" t="s">
        <v>942</v>
      </c>
      <c r="P110" s="1048"/>
      <c r="Q110" s="1048"/>
      <c r="R110" s="1030"/>
      <c r="S110" s="1106"/>
      <c r="T110" s="1030"/>
      <c r="U110" s="1030"/>
      <c r="V110" s="1030"/>
      <c r="W110" s="1030"/>
      <c r="X110" s="1266"/>
      <c r="Y110" s="10"/>
      <c r="Z110" s="10"/>
      <c r="AA110" s="10"/>
      <c r="AB110" s="1026" t="s">
        <v>942</v>
      </c>
      <c r="AC110" s="1048"/>
      <c r="AD110" s="1048"/>
      <c r="AE110" s="1030"/>
      <c r="AF110" s="1106"/>
      <c r="AG110" s="1030"/>
      <c r="AH110" s="1030"/>
      <c r="AI110" s="1030"/>
      <c r="AJ110" s="1030"/>
      <c r="AK110" s="1266"/>
      <c r="AL110" s="10"/>
      <c r="AM110" s="10"/>
      <c r="AN110" s="10"/>
      <c r="AO110" s="1026" t="s">
        <v>942</v>
      </c>
      <c r="AP110" s="1048"/>
      <c r="AQ110" s="1048"/>
      <c r="AR110" s="1030"/>
      <c r="AS110" s="1106"/>
      <c r="AT110" s="1030"/>
      <c r="AU110" s="1030"/>
      <c r="AV110" s="1030"/>
      <c r="AW110" s="1030"/>
      <c r="AX110" s="1266"/>
      <c r="AY110" s="10"/>
      <c r="AZ110" s="10"/>
      <c r="BA110" s="10"/>
      <c r="BB110" s="1026" t="s">
        <v>942</v>
      </c>
      <c r="BC110" s="1048"/>
      <c r="BD110" s="1048"/>
      <c r="BE110" s="1030"/>
      <c r="BF110" s="1106"/>
      <c r="BG110" s="1030"/>
      <c r="BH110" s="1030"/>
      <c r="BI110" s="1030"/>
      <c r="BJ110" s="1030"/>
      <c r="BK110" s="1266"/>
      <c r="BL110" s="10"/>
      <c r="BM110" s="10"/>
      <c r="BN110" s="10"/>
      <c r="BO110" s="1029"/>
      <c r="BP110" s="10"/>
      <c r="BQ110" s="10"/>
      <c r="BR110" s="10"/>
    </row>
    <row r="111" spans="2:70" ht="15.75" thickBot="1">
      <c r="B111" s="1031" t="s">
        <v>943</v>
      </c>
      <c r="C111" s="1264"/>
      <c r="D111" s="1264"/>
      <c r="E111" s="1249"/>
      <c r="F111" s="1249"/>
      <c r="G111" s="1249"/>
      <c r="H111" s="1249"/>
      <c r="I111" s="1249"/>
      <c r="J111" s="1249"/>
      <c r="K111" s="1267"/>
      <c r="L111" s="10"/>
      <c r="M111" s="10"/>
      <c r="N111" s="10"/>
      <c r="O111" s="1031" t="s">
        <v>943</v>
      </c>
      <c r="P111" s="1052"/>
      <c r="Q111" s="1052"/>
      <c r="R111" s="1033"/>
      <c r="S111" s="1249"/>
      <c r="T111" s="1033"/>
      <c r="U111" s="1033"/>
      <c r="V111" s="1033"/>
      <c r="W111" s="1033"/>
      <c r="X111" s="1267"/>
      <c r="Y111" s="10"/>
      <c r="Z111" s="10"/>
      <c r="AA111" s="10"/>
      <c r="AB111" s="1031" t="s">
        <v>943</v>
      </c>
      <c r="AC111" s="1052"/>
      <c r="AD111" s="1052"/>
      <c r="AE111" s="1033"/>
      <c r="AF111" s="1249"/>
      <c r="AG111" s="1033"/>
      <c r="AH111" s="1033"/>
      <c r="AI111" s="1033"/>
      <c r="AJ111" s="1033"/>
      <c r="AK111" s="1267"/>
      <c r="AL111" s="10"/>
      <c r="AM111" s="10"/>
      <c r="AN111" s="10"/>
      <c r="AO111" s="1031" t="s">
        <v>943</v>
      </c>
      <c r="AP111" s="1052"/>
      <c r="AQ111" s="1052"/>
      <c r="AR111" s="1033"/>
      <c r="AS111" s="1249"/>
      <c r="AT111" s="1033"/>
      <c r="AU111" s="1033"/>
      <c r="AV111" s="1033"/>
      <c r="AW111" s="1033"/>
      <c r="AX111" s="1267"/>
      <c r="AY111" s="10"/>
      <c r="AZ111" s="10"/>
      <c r="BA111" s="10"/>
      <c r="BB111" s="1031" t="s">
        <v>943</v>
      </c>
      <c r="BC111" s="1052"/>
      <c r="BD111" s="1052"/>
      <c r="BE111" s="1033"/>
      <c r="BF111" s="1249"/>
      <c r="BG111" s="1033"/>
      <c r="BH111" s="1033"/>
      <c r="BI111" s="1033"/>
      <c r="BJ111" s="1033"/>
      <c r="BK111" s="1267"/>
      <c r="BL111" s="10"/>
      <c r="BM111" s="10"/>
      <c r="BN111" s="10"/>
      <c r="BO111" s="1034"/>
      <c r="BP111" s="10"/>
      <c r="BQ111" s="10"/>
      <c r="BR111" s="10"/>
    </row>
    <row r="112" spans="2:70" ht="15.75" thickBot="1">
      <c r="B112" s="1043"/>
      <c r="C112" s="1043"/>
      <c r="D112" s="1043"/>
      <c r="E112" s="10"/>
      <c r="F112" s="10"/>
      <c r="G112" s="10"/>
      <c r="H112" s="10"/>
      <c r="I112" s="10"/>
      <c r="J112" s="10"/>
      <c r="K112" s="10"/>
      <c r="L112" s="10"/>
      <c r="M112" s="10"/>
      <c r="N112" s="10"/>
      <c r="O112" s="1043"/>
      <c r="P112" s="1043"/>
      <c r="Q112" s="1043"/>
      <c r="R112" s="10"/>
      <c r="S112" s="10"/>
      <c r="T112" s="10"/>
      <c r="U112" s="10"/>
      <c r="V112" s="10"/>
      <c r="W112" s="10"/>
      <c r="X112" s="10"/>
      <c r="Y112" s="10"/>
      <c r="Z112" s="10"/>
      <c r="AB112" s="1043"/>
      <c r="AC112" s="1043"/>
      <c r="AD112" s="1043"/>
      <c r="AE112" s="10"/>
      <c r="AF112" s="10"/>
      <c r="AG112" s="10"/>
      <c r="AH112" s="10"/>
      <c r="AI112" s="10"/>
      <c r="AJ112" s="10"/>
      <c r="AK112" s="10"/>
      <c r="AL112" s="10"/>
      <c r="AM112" s="10"/>
      <c r="AO112" s="1043"/>
      <c r="AP112" s="1043"/>
      <c r="AQ112" s="1043"/>
      <c r="AR112" s="10"/>
      <c r="AS112" s="10"/>
      <c r="AT112" s="10"/>
      <c r="AU112" s="10"/>
      <c r="AV112" s="10"/>
      <c r="AW112" s="10"/>
      <c r="AX112" s="10"/>
      <c r="AY112" s="10"/>
      <c r="AZ112" s="10"/>
      <c r="BB112" s="1043"/>
      <c r="BC112" s="1043"/>
      <c r="BD112" s="1043"/>
      <c r="BE112" s="10"/>
      <c r="BF112" s="10"/>
      <c r="BG112" s="10"/>
      <c r="BH112" s="10"/>
      <c r="BI112" s="10"/>
      <c r="BJ112" s="10"/>
      <c r="BK112" s="10"/>
      <c r="BL112" s="10"/>
      <c r="BM112" s="10"/>
      <c r="BO112" s="10"/>
      <c r="BP112" s="10"/>
      <c r="BQ112" s="10"/>
    </row>
    <row r="113" spans="2:70">
      <c r="B113" s="1037" t="s">
        <v>951</v>
      </c>
      <c r="C113" s="1037" t="s">
        <v>952</v>
      </c>
      <c r="D113" s="1055" t="s">
        <v>953</v>
      </c>
      <c r="E113" s="1056" t="s">
        <v>954</v>
      </c>
      <c r="F113" s="1057" t="s">
        <v>925</v>
      </c>
      <c r="G113" s="10"/>
      <c r="H113" s="10"/>
      <c r="I113" s="10"/>
      <c r="J113" s="10"/>
      <c r="K113" s="10"/>
      <c r="L113" s="10"/>
      <c r="M113" s="10"/>
      <c r="N113" s="10"/>
      <c r="O113" s="1037" t="s">
        <v>951</v>
      </c>
      <c r="P113" s="1037" t="s">
        <v>952</v>
      </c>
      <c r="Q113" s="1055" t="s">
        <v>953</v>
      </c>
      <c r="R113" s="1056" t="s">
        <v>954</v>
      </c>
      <c r="S113" s="1057" t="s">
        <v>925</v>
      </c>
      <c r="T113" s="10"/>
      <c r="U113" s="10"/>
      <c r="V113" s="10"/>
      <c r="W113" s="10"/>
      <c r="X113" s="10"/>
      <c r="Y113" s="10"/>
      <c r="Z113" s="10"/>
      <c r="AB113" s="1037" t="s">
        <v>951</v>
      </c>
      <c r="AC113" s="1037" t="s">
        <v>952</v>
      </c>
      <c r="AD113" s="1055" t="s">
        <v>953</v>
      </c>
      <c r="AE113" s="1056" t="s">
        <v>954</v>
      </c>
      <c r="AF113" s="1057" t="s">
        <v>925</v>
      </c>
      <c r="AG113" s="10"/>
      <c r="AH113" s="10"/>
      <c r="AI113" s="10"/>
      <c r="AJ113" s="10"/>
      <c r="AK113" s="10"/>
      <c r="AL113" s="10"/>
      <c r="AM113" s="10"/>
      <c r="AO113" s="1037" t="s">
        <v>951</v>
      </c>
      <c r="AP113" s="1037" t="s">
        <v>952</v>
      </c>
      <c r="AQ113" s="1055" t="s">
        <v>953</v>
      </c>
      <c r="AR113" s="1056" t="s">
        <v>954</v>
      </c>
      <c r="AS113" s="1057" t="s">
        <v>925</v>
      </c>
      <c r="AT113" s="10"/>
      <c r="AU113" s="10"/>
      <c r="AV113" s="10"/>
      <c r="AW113" s="10"/>
      <c r="AX113" s="10"/>
      <c r="AY113" s="10"/>
      <c r="AZ113" s="10"/>
      <c r="BB113" s="1037" t="s">
        <v>951</v>
      </c>
      <c r="BC113" s="1037" t="s">
        <v>952</v>
      </c>
      <c r="BD113" s="1055" t="s">
        <v>953</v>
      </c>
      <c r="BE113" s="1056" t="s">
        <v>954</v>
      </c>
      <c r="BF113" s="1057" t="s">
        <v>925</v>
      </c>
      <c r="BG113" s="10"/>
      <c r="BH113" s="10"/>
      <c r="BI113" s="10"/>
      <c r="BJ113" s="10"/>
      <c r="BK113" s="10"/>
      <c r="BL113" s="10"/>
      <c r="BM113" s="10"/>
      <c r="BO113" s="10"/>
      <c r="BP113" s="10"/>
      <c r="BQ113" s="10"/>
    </row>
    <row r="114" spans="2:70">
      <c r="B114" s="1026" t="s">
        <v>926</v>
      </c>
      <c r="C114" s="1550">
        <f>SUM(C50,C58,C66,C82,C74,C90,C98,C106)</f>
        <v>0</v>
      </c>
      <c r="D114" s="1550">
        <f t="shared" ref="D114:E114" si="0">SUM(D50,D58,D66,D82,D74,D90,D98,D106)</f>
        <v>0</v>
      </c>
      <c r="E114" s="1550">
        <f t="shared" si="0"/>
        <v>0</v>
      </c>
      <c r="F114" s="1551"/>
      <c r="G114" s="10"/>
      <c r="H114" s="10"/>
      <c r="I114" s="10"/>
      <c r="J114" s="10"/>
      <c r="K114" s="10"/>
      <c r="L114" s="10"/>
      <c r="M114" s="10"/>
      <c r="N114" s="10"/>
      <c r="O114" s="1026" t="s">
        <v>926</v>
      </c>
      <c r="P114" s="1048">
        <f>SUM(P50,P58,P66,P82,P74,P90,P98,P106)</f>
        <v>0</v>
      </c>
      <c r="Q114" s="1048">
        <f t="shared" ref="Q114:R114" si="1">SUM(Q50,Q58,Q66,Q82,Q74,Q90,Q98,Q106)</f>
        <v>0</v>
      </c>
      <c r="R114" s="1048">
        <f t="shared" si="1"/>
        <v>0</v>
      </c>
      <c r="S114" s="1049"/>
      <c r="T114" s="10"/>
      <c r="U114" s="10"/>
      <c r="V114" s="10"/>
      <c r="W114" s="10"/>
      <c r="X114" s="10"/>
      <c r="Y114" s="10"/>
      <c r="Z114" s="10"/>
      <c r="AB114" s="1026" t="s">
        <v>926</v>
      </c>
      <c r="AC114" s="1048">
        <f>SUM(AC50,AC58,AC66,AC82,AC74,AC90,AC98,AC106)</f>
        <v>0</v>
      </c>
      <c r="AD114" s="1048">
        <f t="shared" ref="AD114:AE114" si="2">SUM(AD50,AD58,AD66,AD82,AD74,AD90,AD98,AD106)</f>
        <v>0</v>
      </c>
      <c r="AE114" s="1048">
        <f t="shared" si="2"/>
        <v>0</v>
      </c>
      <c r="AF114" s="1049"/>
      <c r="AG114" s="10"/>
      <c r="AH114" s="10"/>
      <c r="AI114" s="10"/>
      <c r="AJ114" s="10"/>
      <c r="AK114" s="10"/>
      <c r="AL114" s="10"/>
      <c r="AM114" s="10"/>
      <c r="AO114" s="1026" t="s">
        <v>926</v>
      </c>
      <c r="AP114" s="1048">
        <f>SUM(AP50,AP58,AP66,AP82,AP74,AP90,AP98,AP106)</f>
        <v>0</v>
      </c>
      <c r="AQ114" s="1048">
        <f t="shared" ref="AQ114:AR114" si="3">SUM(AQ50,AQ58,AQ66,AQ82,AQ74,AQ90,AQ98,AQ106)</f>
        <v>0</v>
      </c>
      <c r="AR114" s="1048">
        <f t="shared" si="3"/>
        <v>0</v>
      </c>
      <c r="AS114" s="1049"/>
      <c r="AT114" s="10"/>
      <c r="AU114" s="10"/>
      <c r="AV114" s="10"/>
      <c r="AW114" s="10"/>
      <c r="AX114" s="10"/>
      <c r="AY114" s="10"/>
      <c r="AZ114" s="10"/>
      <c r="BB114" s="1026" t="s">
        <v>926</v>
      </c>
      <c r="BC114" s="1048">
        <f>SUM(BC50,BC58,BC66,BC82,BC74,BC90,BC98,BC106)</f>
        <v>0</v>
      </c>
      <c r="BD114" s="1048">
        <f t="shared" ref="BD114:BE114" si="4">SUM(BD50,BD58,BD66,BD82,BD74,BD90,BD98,BD106)</f>
        <v>0</v>
      </c>
      <c r="BE114" s="1048">
        <f t="shared" si="4"/>
        <v>0</v>
      </c>
      <c r="BF114" s="1049"/>
      <c r="BG114" s="10"/>
      <c r="BH114" s="10"/>
      <c r="BI114" s="10"/>
      <c r="BJ114" s="10"/>
      <c r="BK114" s="10"/>
      <c r="BL114" s="10"/>
      <c r="BM114" s="10"/>
      <c r="BO114" s="10"/>
      <c r="BP114" s="10"/>
      <c r="BQ114" s="10"/>
    </row>
    <row r="115" spans="2:70" ht="15.75" thickBot="1">
      <c r="B115" s="1050" t="s">
        <v>927</v>
      </c>
      <c r="C115" s="1107"/>
      <c r="D115" s="1107"/>
      <c r="E115" s="1179"/>
      <c r="F115" s="1179"/>
      <c r="G115" s="10"/>
      <c r="H115" s="10"/>
      <c r="I115" s="10"/>
      <c r="J115" s="10"/>
      <c r="K115" s="10"/>
      <c r="L115" s="10"/>
      <c r="M115" s="10"/>
      <c r="N115" s="10"/>
      <c r="O115" s="1050" t="s">
        <v>927</v>
      </c>
      <c r="P115" s="1249"/>
      <c r="Q115" s="1249"/>
      <c r="R115" s="1250"/>
      <c r="S115" s="1250"/>
      <c r="T115" s="10"/>
      <c r="U115" s="10"/>
      <c r="V115" s="10"/>
      <c r="W115" s="10"/>
      <c r="X115" s="10"/>
      <c r="Y115" s="10"/>
      <c r="Z115" s="10"/>
      <c r="AB115" s="1050" t="s">
        <v>927</v>
      </c>
      <c r="AC115" s="1249"/>
      <c r="AD115" s="1249"/>
      <c r="AE115" s="1250"/>
      <c r="AF115" s="1250"/>
      <c r="AG115" s="10"/>
      <c r="AH115" s="10"/>
      <c r="AI115" s="10"/>
      <c r="AJ115" s="10"/>
      <c r="AK115" s="10"/>
      <c r="AL115" s="10"/>
      <c r="AM115" s="10"/>
      <c r="AO115" s="1050" t="s">
        <v>927</v>
      </c>
      <c r="AP115" s="1249"/>
      <c r="AQ115" s="1249"/>
      <c r="AR115" s="1250"/>
      <c r="AS115" s="1250"/>
      <c r="AT115" s="10"/>
      <c r="AU115" s="10"/>
      <c r="AV115" s="10"/>
      <c r="AW115" s="10"/>
      <c r="AX115" s="10"/>
      <c r="AY115" s="10"/>
      <c r="AZ115" s="10"/>
      <c r="BB115" s="1050" t="s">
        <v>927</v>
      </c>
      <c r="BC115" s="1249"/>
      <c r="BD115" s="1249"/>
      <c r="BE115" s="1250"/>
      <c r="BF115" s="1250"/>
      <c r="BG115" s="10"/>
      <c r="BH115" s="10"/>
      <c r="BI115" s="10"/>
      <c r="BJ115" s="10"/>
      <c r="BK115" s="10"/>
      <c r="BL115" s="10"/>
      <c r="BM115" s="10"/>
      <c r="BO115" s="10"/>
      <c r="BP115" s="10"/>
      <c r="BQ115" s="10"/>
    </row>
    <row r="116" spans="2:70">
      <c r="B116" s="1026" t="s">
        <v>928</v>
      </c>
      <c r="C116" s="1550" t="e">
        <f>C51-C52+C59-C60+C67-C68+C75-C76+C83-C84+C91-C92+C99-C100+C107-C108</f>
        <v>#VALUE!</v>
      </c>
      <c r="D116" s="1550">
        <f t="shared" ref="D116:E116" si="5">D51-D52+D59-D60+D67-D68+D75-D76+D83-D84+D91-D92+D99-D100+D107-D108</f>
        <v>0</v>
      </c>
      <c r="E116" s="1550">
        <f t="shared" si="5"/>
        <v>0</v>
      </c>
      <c r="F116" s="1551"/>
      <c r="G116" s="10"/>
      <c r="H116" s="10"/>
      <c r="I116" s="10"/>
      <c r="J116" s="10"/>
      <c r="K116" s="10"/>
      <c r="L116" s="10"/>
      <c r="M116" s="10"/>
      <c r="N116" s="10"/>
      <c r="O116" s="1026" t="s">
        <v>928</v>
      </c>
      <c r="P116" s="1550">
        <f>P51-P52+P59-P60+P67-P68+P75-P76+P83-P84+P91-P92+P99-P100+P107-P108</f>
        <v>0</v>
      </c>
      <c r="Q116" s="1550">
        <f t="shared" ref="Q116:R116" si="6">Q51-Q52+Q59-Q60+Q67-Q68+Q75-Q76+Q83-Q84+Q91-Q92+Q99-Q100+Q107-Q108</f>
        <v>0</v>
      </c>
      <c r="R116" s="1550">
        <f t="shared" si="6"/>
        <v>0</v>
      </c>
      <c r="S116" s="1551"/>
      <c r="T116" s="10"/>
      <c r="U116" s="10"/>
      <c r="V116" s="10"/>
      <c r="W116" s="10"/>
      <c r="X116" s="10"/>
      <c r="Y116" s="10"/>
      <c r="Z116" s="10"/>
      <c r="AB116" s="1026" t="s">
        <v>928</v>
      </c>
      <c r="AC116" s="1048">
        <f>AC51-AC52+AC59-AC60+AC67-AC68+AC75-AC76+AC83-AC84+AC91-AC92+AC99-AC100+AC107-AC108</f>
        <v>0</v>
      </c>
      <c r="AD116" s="1048">
        <f t="shared" ref="AD116:AE116" si="7">AD51-AD52+AD59-AD60+AD67-AD68+AD75-AD76+AD83-AD84+AD91-AD92+AD99-AD100+AD107-AD108</f>
        <v>0</v>
      </c>
      <c r="AE116" s="1048">
        <f t="shared" si="7"/>
        <v>0</v>
      </c>
      <c r="AF116" s="1049"/>
      <c r="AG116" s="10"/>
      <c r="AH116" s="10"/>
      <c r="AI116" s="10"/>
      <c r="AJ116" s="10"/>
      <c r="AK116" s="10"/>
      <c r="AL116" s="10"/>
      <c r="AM116" s="10"/>
      <c r="AO116" s="1026" t="s">
        <v>928</v>
      </c>
      <c r="AP116" s="1048">
        <f>AP51-AP52+AP59-AP60+AP67-AP68+AP75-AP76+AP83-AP84+AP91-AP92+AP99-AP100+AP107-AP108</f>
        <v>0</v>
      </c>
      <c r="AQ116" s="1048">
        <f t="shared" ref="AQ116:AR116" si="8">AQ51-AQ52+AQ59-AQ60+AQ67-AQ68+AQ75-AQ76+AQ83-AQ84+AQ91-AQ92+AQ99-AQ100+AQ107-AQ108</f>
        <v>0</v>
      </c>
      <c r="AR116" s="1048">
        <f t="shared" si="8"/>
        <v>0</v>
      </c>
      <c r="AS116" s="1049"/>
      <c r="AT116" s="10"/>
      <c r="AU116" s="10"/>
      <c r="AV116" s="10"/>
      <c r="AW116" s="10"/>
      <c r="AX116" s="10"/>
      <c r="AY116" s="10"/>
      <c r="AZ116" s="10"/>
      <c r="BB116" s="1026" t="s">
        <v>928</v>
      </c>
      <c r="BC116" s="1048">
        <f>BC51-BC52+BC59-BC60+BC67-BC68+BC75-BC76+BC83-BC84+BC91-BC92+BC99-BC100+BC107-BC108</f>
        <v>0</v>
      </c>
      <c r="BD116" s="1048">
        <f t="shared" ref="BD116:BE116" si="9">BD51-BD52+BD59-BD60+BD67-BD68+BD75-BD76+BD83-BD84+BD91-BD92+BD99-BD100+BD107-BD108</f>
        <v>0</v>
      </c>
      <c r="BE116" s="1048">
        <f t="shared" si="9"/>
        <v>0</v>
      </c>
      <c r="BF116" s="1049"/>
      <c r="BG116" s="10"/>
      <c r="BH116" s="10"/>
      <c r="BI116" s="10"/>
      <c r="BJ116" s="10"/>
      <c r="BK116" s="10"/>
      <c r="BL116" s="10"/>
      <c r="BM116" s="10"/>
      <c r="BO116" s="10"/>
      <c r="BP116" s="10"/>
      <c r="BQ116" s="10"/>
    </row>
    <row r="117" spans="2:70" ht="15.75" thickBot="1">
      <c r="B117" s="1031" t="s">
        <v>929</v>
      </c>
      <c r="C117" s="1107"/>
      <c r="D117" s="1107"/>
      <c r="E117" s="1179"/>
      <c r="F117" s="1179"/>
      <c r="G117" s="10"/>
      <c r="H117" s="10"/>
      <c r="I117" s="10"/>
      <c r="J117" s="10"/>
      <c r="K117" s="10"/>
      <c r="L117" s="10"/>
      <c r="M117" s="10"/>
      <c r="N117" s="10"/>
      <c r="O117" s="1031" t="s">
        <v>929</v>
      </c>
      <c r="P117" s="1107"/>
      <c r="Q117" s="1107"/>
      <c r="R117" s="1179"/>
      <c r="S117" s="1179"/>
      <c r="T117" s="10"/>
      <c r="U117" s="10"/>
      <c r="V117" s="10"/>
      <c r="W117" s="10"/>
      <c r="X117" s="10"/>
      <c r="Y117" s="10"/>
      <c r="Z117" s="10"/>
      <c r="AB117" s="1031" t="s">
        <v>929</v>
      </c>
      <c r="AC117" s="1249"/>
      <c r="AD117" s="1249"/>
      <c r="AE117" s="1250"/>
      <c r="AF117" s="1250"/>
      <c r="AG117" s="10"/>
      <c r="AH117" s="10"/>
      <c r="AI117" s="10"/>
      <c r="AJ117" s="10"/>
      <c r="AK117" s="10"/>
      <c r="AL117" s="10"/>
      <c r="AM117" s="10"/>
      <c r="AO117" s="1031" t="s">
        <v>929</v>
      </c>
      <c r="AP117" s="1249"/>
      <c r="AQ117" s="1249"/>
      <c r="AR117" s="1250"/>
      <c r="AS117" s="1250"/>
      <c r="AT117" s="10"/>
      <c r="AU117" s="10"/>
      <c r="AV117" s="10"/>
      <c r="AW117" s="10"/>
      <c r="AX117" s="10"/>
      <c r="AY117" s="10"/>
      <c r="AZ117" s="10"/>
      <c r="BB117" s="1031" t="s">
        <v>929</v>
      </c>
      <c r="BC117" s="1249"/>
      <c r="BD117" s="1249"/>
      <c r="BE117" s="1250"/>
      <c r="BF117" s="1250"/>
      <c r="BG117" s="10"/>
      <c r="BH117" s="10"/>
      <c r="BI117" s="10"/>
      <c r="BJ117" s="10"/>
      <c r="BK117" s="10"/>
      <c r="BL117" s="10"/>
      <c r="BM117" s="10"/>
      <c r="BO117" s="10"/>
      <c r="BP117" s="10"/>
      <c r="BQ117" s="10"/>
    </row>
    <row r="118" spans="2:70" ht="15.75" thickBot="1">
      <c r="B118" s="1043"/>
      <c r="C118" s="1043"/>
      <c r="D118" s="1043"/>
      <c r="E118" s="1043"/>
      <c r="F118" s="10"/>
      <c r="G118" s="10"/>
      <c r="H118" s="10"/>
      <c r="I118" s="10"/>
      <c r="J118" s="10"/>
      <c r="K118" s="10"/>
      <c r="L118" s="10"/>
      <c r="M118" s="10"/>
      <c r="N118" s="10"/>
      <c r="O118" s="1043"/>
      <c r="P118" s="1043"/>
      <c r="Q118" s="1043"/>
      <c r="R118" s="1043"/>
      <c r="S118" s="10"/>
      <c r="T118" s="10"/>
      <c r="U118" s="10"/>
      <c r="V118" s="10"/>
      <c r="W118" s="10"/>
      <c r="X118" s="10"/>
      <c r="Y118" s="10"/>
      <c r="Z118" s="10"/>
      <c r="AB118" s="1043"/>
      <c r="AC118" s="1043"/>
      <c r="AD118" s="1043"/>
      <c r="AE118" s="1043"/>
      <c r="AF118" s="10"/>
      <c r="AG118" s="10"/>
      <c r="AH118" s="10"/>
      <c r="AI118" s="10"/>
      <c r="AJ118" s="10"/>
      <c r="AK118" s="10"/>
      <c r="AL118" s="10"/>
      <c r="AM118" s="10"/>
      <c r="AO118" s="1043"/>
      <c r="AP118" s="1043"/>
      <c r="AQ118" s="1043"/>
      <c r="AR118" s="1043"/>
      <c r="AS118" s="10"/>
      <c r="AT118" s="10"/>
      <c r="AU118" s="10"/>
      <c r="AV118" s="10"/>
      <c r="AW118" s="10"/>
      <c r="AX118" s="10"/>
      <c r="AY118" s="10"/>
      <c r="AZ118" s="10"/>
      <c r="BB118" s="1043"/>
      <c r="BC118" s="1043"/>
      <c r="BD118" s="1043"/>
      <c r="BE118" s="1043"/>
      <c r="BF118" s="10"/>
      <c r="BG118" s="10"/>
      <c r="BH118" s="10"/>
      <c r="BI118" s="10"/>
      <c r="BJ118" s="10"/>
      <c r="BK118" s="10"/>
      <c r="BL118" s="10"/>
      <c r="BM118" s="10"/>
      <c r="BO118" s="10"/>
      <c r="BP118" s="10"/>
      <c r="BQ118" s="10"/>
    </row>
    <row r="119" spans="2:70" ht="39" thickBot="1">
      <c r="B119" s="1015" t="s">
        <v>955</v>
      </c>
      <c r="C119" s="1020" t="s">
        <v>931</v>
      </c>
      <c r="D119" s="1020" t="s">
        <v>932</v>
      </c>
      <c r="E119" s="1020" t="s">
        <v>933</v>
      </c>
      <c r="F119" s="1020" t="s">
        <v>934</v>
      </c>
      <c r="G119" s="1020" t="s">
        <v>935</v>
      </c>
      <c r="H119" s="1020" t="s">
        <v>936</v>
      </c>
      <c r="I119" s="1020" t="s">
        <v>937</v>
      </c>
      <c r="J119" s="1020" t="s">
        <v>97</v>
      </c>
      <c r="K119" s="1021" t="s">
        <v>938</v>
      </c>
      <c r="L119" s="10"/>
      <c r="M119" s="10"/>
      <c r="N119" s="10"/>
      <c r="O119" s="1015" t="s">
        <v>955</v>
      </c>
      <c r="P119" s="1020" t="s">
        <v>931</v>
      </c>
      <c r="Q119" s="1020" t="s">
        <v>932</v>
      </c>
      <c r="R119" s="1020" t="s">
        <v>933</v>
      </c>
      <c r="S119" s="1020" t="s">
        <v>934</v>
      </c>
      <c r="T119" s="1020" t="s">
        <v>935</v>
      </c>
      <c r="U119" s="1020" t="s">
        <v>936</v>
      </c>
      <c r="V119" s="1020" t="s">
        <v>937</v>
      </c>
      <c r="W119" s="1020" t="s">
        <v>97</v>
      </c>
      <c r="X119" s="1021" t="s">
        <v>938</v>
      </c>
      <c r="Y119" s="10"/>
      <c r="Z119" s="10"/>
      <c r="AB119" s="1015" t="s">
        <v>955</v>
      </c>
      <c r="AC119" s="1020" t="s">
        <v>931</v>
      </c>
      <c r="AD119" s="1020" t="s">
        <v>932</v>
      </c>
      <c r="AE119" s="1020" t="s">
        <v>933</v>
      </c>
      <c r="AF119" s="1020" t="s">
        <v>934</v>
      </c>
      <c r="AG119" s="1020" t="s">
        <v>935</v>
      </c>
      <c r="AH119" s="1020" t="s">
        <v>936</v>
      </c>
      <c r="AI119" s="1020" t="s">
        <v>937</v>
      </c>
      <c r="AJ119" s="1020" t="s">
        <v>97</v>
      </c>
      <c r="AK119" s="1021" t="s">
        <v>938</v>
      </c>
      <c r="AL119" s="10"/>
      <c r="AM119" s="10"/>
      <c r="AO119" s="1015" t="s">
        <v>955</v>
      </c>
      <c r="AP119" s="1020" t="s">
        <v>931</v>
      </c>
      <c r="AQ119" s="1020" t="s">
        <v>932</v>
      </c>
      <c r="AR119" s="1020" t="s">
        <v>933</v>
      </c>
      <c r="AS119" s="1020" t="s">
        <v>934</v>
      </c>
      <c r="AT119" s="1020" t="s">
        <v>935</v>
      </c>
      <c r="AU119" s="1020" t="s">
        <v>936</v>
      </c>
      <c r="AV119" s="1020" t="s">
        <v>937</v>
      </c>
      <c r="AW119" s="1020" t="s">
        <v>97</v>
      </c>
      <c r="AX119" s="1021" t="s">
        <v>938</v>
      </c>
      <c r="AY119" s="10"/>
      <c r="AZ119" s="10"/>
      <c r="BB119" s="1015" t="s">
        <v>955</v>
      </c>
      <c r="BC119" s="1020" t="s">
        <v>931</v>
      </c>
      <c r="BD119" s="1020" t="s">
        <v>932</v>
      </c>
      <c r="BE119" s="1020" t="s">
        <v>933</v>
      </c>
      <c r="BF119" s="1020" t="s">
        <v>934</v>
      </c>
      <c r="BG119" s="1020" t="s">
        <v>935</v>
      </c>
      <c r="BH119" s="1020" t="s">
        <v>936</v>
      </c>
      <c r="BI119" s="1020" t="s">
        <v>937</v>
      </c>
      <c r="BJ119" s="1020" t="s">
        <v>97</v>
      </c>
      <c r="BK119" s="1021" t="s">
        <v>938</v>
      </c>
      <c r="BL119" s="10"/>
      <c r="BM119" s="10"/>
      <c r="BO119" s="1021" t="s">
        <v>938</v>
      </c>
      <c r="BP119" s="10"/>
      <c r="BQ119" s="10"/>
    </row>
    <row r="120" spans="2:70" ht="15.75" thickBot="1">
      <c r="B120" s="1058"/>
      <c r="C120" s="1107"/>
      <c r="D120" s="1107"/>
      <c r="E120" s="1107"/>
      <c r="F120" s="1107"/>
      <c r="G120" s="1107"/>
      <c r="H120" s="1107"/>
      <c r="I120" s="1107"/>
      <c r="J120" s="1107"/>
      <c r="K120" s="1179"/>
      <c r="L120" s="10"/>
      <c r="M120" s="10"/>
      <c r="N120" s="10"/>
      <c r="O120" s="1058"/>
      <c r="P120" s="1107"/>
      <c r="Q120" s="1107"/>
      <c r="R120" s="1107"/>
      <c r="S120" s="1107"/>
      <c r="T120" s="1107"/>
      <c r="U120" s="1107"/>
      <c r="V120" s="1107"/>
      <c r="W120" s="1107"/>
      <c r="X120" s="1179"/>
      <c r="Y120" s="10"/>
      <c r="Z120" s="10"/>
      <c r="AB120" s="1058"/>
      <c r="AC120" s="1249"/>
      <c r="AD120" s="1249"/>
      <c r="AE120" s="1249"/>
      <c r="AF120" s="1249"/>
      <c r="AG120" s="1249"/>
      <c r="AH120" s="1249"/>
      <c r="AI120" s="1249"/>
      <c r="AJ120" s="1249"/>
      <c r="AK120" s="1250"/>
      <c r="AL120" s="10"/>
      <c r="AM120" s="10"/>
      <c r="AO120" s="1058"/>
      <c r="AP120" s="1249"/>
      <c r="AQ120" s="1249"/>
      <c r="AR120" s="1249"/>
      <c r="AS120" s="1249"/>
      <c r="AT120" s="1249"/>
      <c r="AU120" s="1249"/>
      <c r="AV120" s="1249"/>
      <c r="AW120" s="1249"/>
      <c r="AX120" s="1250"/>
      <c r="AY120" s="10"/>
      <c r="AZ120" s="10"/>
      <c r="BB120" s="1058"/>
      <c r="BC120" s="1249"/>
      <c r="BD120" s="1249"/>
      <c r="BE120" s="1249"/>
      <c r="BF120" s="1249"/>
      <c r="BG120" s="1249"/>
      <c r="BH120" s="1249"/>
      <c r="BI120" s="1249"/>
      <c r="BJ120" s="1249"/>
      <c r="BK120" s="1250"/>
      <c r="BL120" s="10"/>
      <c r="BM120" s="10"/>
      <c r="BO120" s="685"/>
      <c r="BP120" s="10"/>
      <c r="BQ120" s="10"/>
    </row>
    <row r="121" spans="2:70">
      <c r="B121" s="1043"/>
      <c r="C121" s="1043"/>
      <c r="D121" s="1043"/>
      <c r="E121" s="1043"/>
      <c r="F121" s="1043"/>
      <c r="G121" s="1043"/>
      <c r="H121" s="1043"/>
      <c r="I121" s="1043"/>
      <c r="J121" s="1043"/>
      <c r="K121" s="1043"/>
      <c r="L121" s="10"/>
      <c r="M121" s="10"/>
      <c r="N121" s="10"/>
      <c r="O121" s="1043"/>
      <c r="P121" s="1043"/>
      <c r="Q121" s="1043"/>
      <c r="R121" s="1043"/>
      <c r="S121" s="1043"/>
      <c r="T121" s="1043"/>
      <c r="U121" s="1043"/>
      <c r="V121" s="1043"/>
      <c r="W121" s="1043"/>
      <c r="X121" s="1043"/>
      <c r="Y121" s="10"/>
      <c r="Z121" s="10"/>
      <c r="AB121" s="1043"/>
      <c r="AC121" s="1043"/>
      <c r="AD121" s="1043"/>
      <c r="AE121" s="1043"/>
      <c r="AF121" s="1043"/>
      <c r="AG121" s="1043"/>
      <c r="AH121" s="1043"/>
      <c r="AI121" s="1043"/>
      <c r="AJ121" s="1043"/>
      <c r="AK121" s="1043"/>
      <c r="AL121" s="10"/>
      <c r="AM121" s="10"/>
      <c r="AO121" s="1043"/>
      <c r="AP121" s="1043"/>
      <c r="AQ121" s="1043"/>
      <c r="AR121" s="1043"/>
      <c r="AS121" s="1043"/>
      <c r="AT121" s="1043"/>
      <c r="AU121" s="1043"/>
      <c r="AV121" s="1043"/>
      <c r="AW121" s="1043"/>
      <c r="AX121" s="1043"/>
      <c r="AY121" s="10"/>
      <c r="AZ121" s="10"/>
      <c r="BB121" s="1043"/>
      <c r="BC121" s="1043"/>
      <c r="BD121" s="1043"/>
      <c r="BE121" s="1043"/>
      <c r="BF121" s="1043"/>
      <c r="BG121" s="1043"/>
      <c r="BH121" s="1043"/>
      <c r="BI121" s="1043"/>
      <c r="BJ121" s="1043"/>
      <c r="BK121" s="1043"/>
      <c r="BL121" s="10"/>
      <c r="BM121" s="10"/>
      <c r="BO121" s="1043"/>
      <c r="BP121" s="10"/>
      <c r="BQ121" s="10"/>
    </row>
    <row r="122" spans="2:70">
      <c r="B122" s="1043"/>
      <c r="C122" s="1043"/>
      <c r="D122" s="1043"/>
      <c r="E122" s="1043"/>
      <c r="F122" s="1043"/>
      <c r="G122" s="1043"/>
      <c r="H122" s="1043"/>
      <c r="I122" s="1043"/>
      <c r="J122" s="1043"/>
      <c r="K122" s="1043"/>
      <c r="L122" s="10"/>
      <c r="M122" s="10"/>
      <c r="N122" s="10"/>
      <c r="O122" s="1043"/>
      <c r="P122" s="1043"/>
      <c r="Q122" s="1043"/>
      <c r="R122" s="1043"/>
      <c r="S122" s="1043"/>
      <c r="T122" s="1043"/>
      <c r="U122" s="1043"/>
      <c r="V122" s="1043"/>
      <c r="W122" s="1043"/>
      <c r="X122" s="1043"/>
      <c r="Y122" s="10"/>
      <c r="Z122" s="10"/>
      <c r="AB122" s="1043"/>
      <c r="AC122" s="1043"/>
      <c r="AD122" s="1043"/>
      <c r="AE122" s="1043"/>
      <c r="AF122" s="1043"/>
      <c r="AG122" s="1043"/>
      <c r="AH122" s="1043"/>
      <c r="AI122" s="1043"/>
      <c r="AJ122" s="1043"/>
      <c r="AK122" s="1043"/>
      <c r="AL122" s="10"/>
      <c r="AM122" s="10"/>
      <c r="AO122" s="1043"/>
      <c r="AP122" s="1043"/>
      <c r="AQ122" s="1043"/>
      <c r="AR122" s="1043"/>
      <c r="AS122" s="1043"/>
      <c r="AT122" s="1043"/>
      <c r="AU122" s="1043"/>
      <c r="AV122" s="1043"/>
      <c r="AW122" s="1043"/>
      <c r="AX122" s="1043"/>
      <c r="AY122" s="10"/>
      <c r="AZ122" s="10"/>
      <c r="BB122" s="1043"/>
      <c r="BC122" s="1043"/>
      <c r="BD122" s="1043"/>
      <c r="BE122" s="1043"/>
      <c r="BF122" s="1043"/>
      <c r="BG122" s="1043"/>
      <c r="BH122" s="1043"/>
      <c r="BI122" s="1043"/>
      <c r="BJ122" s="1043"/>
      <c r="BK122" s="1043"/>
      <c r="BL122" s="10"/>
      <c r="BM122" s="10"/>
      <c r="BO122" s="1043"/>
      <c r="BP122" s="10"/>
      <c r="BQ122" s="10"/>
    </row>
    <row r="123" spans="2:70" ht="18">
      <c r="B123" s="19" t="s">
        <v>956</v>
      </c>
      <c r="C123" s="313"/>
      <c r="D123" s="313"/>
      <c r="E123" s="313"/>
      <c r="F123" s="313"/>
      <c r="G123" s="313"/>
      <c r="H123" s="313"/>
      <c r="I123" s="313"/>
      <c r="J123" s="313"/>
      <c r="K123" s="313"/>
      <c r="L123" s="313"/>
      <c r="M123" s="313"/>
      <c r="N123" s="313"/>
      <c r="O123" s="19" t="s">
        <v>956</v>
      </c>
      <c r="P123" s="313"/>
      <c r="Q123" s="313"/>
      <c r="R123" s="313"/>
      <c r="S123" s="313"/>
      <c r="T123" s="313"/>
      <c r="U123" s="313"/>
      <c r="V123" s="313"/>
      <c r="W123" s="313"/>
      <c r="X123" s="313"/>
      <c r="Y123" s="313"/>
      <c r="Z123" s="313"/>
      <c r="AA123" s="313"/>
      <c r="AB123" s="19" t="s">
        <v>956</v>
      </c>
      <c r="AC123" s="313"/>
      <c r="AD123" s="313"/>
      <c r="AE123" s="313"/>
      <c r="AF123" s="313"/>
      <c r="AG123" s="313"/>
      <c r="AH123" s="313"/>
      <c r="AI123" s="313"/>
      <c r="AJ123" s="313"/>
      <c r="AK123" s="313"/>
      <c r="AL123" s="313"/>
      <c r="AM123" s="313"/>
      <c r="AN123" s="313"/>
      <c r="AO123" s="19" t="s">
        <v>956</v>
      </c>
      <c r="AP123" s="313"/>
      <c r="AQ123" s="313"/>
      <c r="AR123" s="313"/>
      <c r="AS123" s="313"/>
      <c r="AT123" s="313"/>
      <c r="AU123" s="313"/>
      <c r="AV123" s="313"/>
      <c r="AW123" s="313"/>
      <c r="AX123" s="313"/>
      <c r="AY123" s="313"/>
      <c r="AZ123" s="313"/>
      <c r="BA123" s="313"/>
      <c r="BB123" s="19" t="s">
        <v>956</v>
      </c>
      <c r="BC123" s="313"/>
      <c r="BD123" s="313"/>
      <c r="BE123" s="313"/>
      <c r="BF123" s="313"/>
      <c r="BG123" s="313"/>
      <c r="BH123" s="313"/>
      <c r="BI123" s="313"/>
      <c r="BJ123" s="313"/>
      <c r="BK123" s="313"/>
      <c r="BL123" s="313"/>
      <c r="BM123" s="313"/>
      <c r="BN123" s="313"/>
      <c r="BO123" s="313"/>
      <c r="BP123" s="313"/>
      <c r="BQ123" s="313"/>
      <c r="BR123" s="313"/>
    </row>
    <row r="124" spans="2:70" ht="15.75" thickBot="1">
      <c r="B124" s="1043"/>
      <c r="C124" s="1043"/>
      <c r="D124" s="1043"/>
      <c r="E124" s="1043"/>
      <c r="F124" s="10"/>
      <c r="G124" s="10"/>
      <c r="H124" s="10"/>
      <c r="I124" s="10"/>
      <c r="J124" s="10"/>
      <c r="K124" s="10"/>
      <c r="L124" s="10"/>
      <c r="M124" s="10"/>
      <c r="N124" s="10"/>
      <c r="O124" s="1043"/>
      <c r="P124" s="1043"/>
      <c r="Q124" s="1043"/>
      <c r="R124" s="1043"/>
      <c r="S124" s="10"/>
      <c r="T124" s="10"/>
      <c r="U124" s="10"/>
      <c r="V124" s="10"/>
      <c r="W124" s="10"/>
      <c r="X124" s="10"/>
      <c r="Y124" s="10"/>
      <c r="Z124" s="10"/>
      <c r="AB124" s="1043"/>
      <c r="AC124" s="1043"/>
      <c r="AD124" s="1043"/>
      <c r="AE124" s="1043"/>
      <c r="AF124" s="10"/>
      <c r="AG124" s="10"/>
      <c r="AH124" s="10"/>
      <c r="AI124" s="10"/>
      <c r="AJ124" s="10"/>
      <c r="AK124" s="10"/>
      <c r="AL124" s="10"/>
      <c r="AM124" s="10"/>
      <c r="AO124" s="1043"/>
      <c r="AP124" s="1043"/>
      <c r="AQ124" s="1043"/>
      <c r="AR124" s="1043"/>
      <c r="AS124" s="10"/>
      <c r="AT124" s="10"/>
      <c r="AU124" s="10"/>
      <c r="AV124" s="10"/>
      <c r="AW124" s="10"/>
      <c r="AX124" s="10"/>
      <c r="AY124" s="10"/>
      <c r="AZ124" s="10"/>
      <c r="BB124" s="1043"/>
      <c r="BC124" s="1043"/>
      <c r="BD124" s="1043"/>
      <c r="BE124" s="1043"/>
      <c r="BF124" s="10"/>
      <c r="BG124" s="10"/>
      <c r="BH124" s="10"/>
      <c r="BI124" s="10"/>
      <c r="BJ124" s="10"/>
      <c r="BK124" s="10"/>
      <c r="BL124" s="10"/>
      <c r="BM124" s="10"/>
      <c r="BO124" s="10"/>
      <c r="BP124" s="10"/>
      <c r="BQ124" s="10"/>
    </row>
    <row r="125" spans="2:70" ht="26.25" thickBot="1">
      <c r="B125" s="1015" t="s">
        <v>904</v>
      </c>
      <c r="C125" s="1059"/>
      <c r="D125" s="1017"/>
      <c r="E125" s="1017"/>
      <c r="F125" s="1017"/>
      <c r="G125" s="1017"/>
      <c r="H125" s="1017"/>
      <c r="I125" s="1017"/>
      <c r="J125" s="1018"/>
      <c r="K125" s="10"/>
      <c r="L125" s="10"/>
      <c r="M125" s="10"/>
      <c r="N125" s="10"/>
      <c r="O125" s="1015" t="s">
        <v>904</v>
      </c>
      <c r="P125" s="1059"/>
      <c r="Q125" s="1017"/>
      <c r="R125" s="1017"/>
      <c r="S125" s="1017"/>
      <c r="T125" s="1017"/>
      <c r="U125" s="1017"/>
      <c r="V125" s="1017"/>
      <c r="W125" s="1018"/>
      <c r="X125" s="10"/>
      <c r="Y125" s="10"/>
      <c r="Z125" s="10"/>
      <c r="AA125" s="10"/>
      <c r="AB125" s="1015" t="s">
        <v>904</v>
      </c>
      <c r="AC125" s="1059"/>
      <c r="AD125" s="1017"/>
      <c r="AE125" s="1017"/>
      <c r="AF125" s="1017"/>
      <c r="AG125" s="1017"/>
      <c r="AH125" s="1017"/>
      <c r="AI125" s="1017"/>
      <c r="AJ125" s="1018"/>
      <c r="AK125" s="10"/>
      <c r="AL125" s="10"/>
      <c r="AM125" s="10"/>
      <c r="AN125" s="10"/>
      <c r="AO125" s="1015" t="s">
        <v>904</v>
      </c>
      <c r="AP125" s="1059"/>
      <c r="AQ125" s="1017"/>
      <c r="AR125" s="1017"/>
      <c r="AS125" s="1017"/>
      <c r="AT125" s="1017"/>
      <c r="AU125" s="1017"/>
      <c r="AV125" s="1017"/>
      <c r="AW125" s="1018"/>
      <c r="AX125" s="10"/>
      <c r="AY125" s="10"/>
      <c r="AZ125" s="10"/>
      <c r="BA125" s="10"/>
      <c r="BB125" s="1015" t="s">
        <v>904</v>
      </c>
      <c r="BC125" s="1059"/>
      <c r="BD125" s="1017"/>
      <c r="BE125" s="1017"/>
      <c r="BF125" s="1017"/>
      <c r="BG125" s="1017"/>
      <c r="BH125" s="1017"/>
      <c r="BI125" s="1017"/>
      <c r="BJ125" s="1018"/>
      <c r="BK125" s="10"/>
      <c r="BL125" s="10"/>
      <c r="BM125" s="10"/>
      <c r="BN125" s="10"/>
      <c r="BO125" s="10"/>
      <c r="BP125" s="10"/>
      <c r="BQ125" s="10"/>
      <c r="BR125" s="10"/>
    </row>
    <row r="126" spans="2:70" ht="51.75" thickBot="1">
      <c r="B126" s="1015"/>
      <c r="C126" s="1020" t="s">
        <v>905</v>
      </c>
      <c r="D126" s="1020" t="s">
        <v>906</v>
      </c>
      <c r="E126" s="1020" t="s">
        <v>907</v>
      </c>
      <c r="F126" s="1020" t="s">
        <v>908</v>
      </c>
      <c r="G126" s="1020" t="s">
        <v>909</v>
      </c>
      <c r="H126" s="1020" t="s">
        <v>910</v>
      </c>
      <c r="I126" s="1020" t="s">
        <v>909</v>
      </c>
      <c r="J126" s="1021" t="s">
        <v>911</v>
      </c>
      <c r="K126" s="10"/>
      <c r="L126" s="10"/>
      <c r="M126" s="10"/>
      <c r="N126" s="10"/>
      <c r="O126" s="1015"/>
      <c r="P126" s="1020" t="s">
        <v>905</v>
      </c>
      <c r="Q126" s="1020" t="s">
        <v>906</v>
      </c>
      <c r="R126" s="1020" t="s">
        <v>907</v>
      </c>
      <c r="S126" s="1020" t="s">
        <v>908</v>
      </c>
      <c r="T126" s="1020" t="s">
        <v>909</v>
      </c>
      <c r="U126" s="1020" t="s">
        <v>910</v>
      </c>
      <c r="V126" s="1020" t="s">
        <v>909</v>
      </c>
      <c r="W126" s="1021" t="s">
        <v>911</v>
      </c>
      <c r="X126" s="10"/>
      <c r="Y126" s="10"/>
      <c r="Z126" s="10"/>
      <c r="AA126" s="10"/>
      <c r="AB126" s="1015"/>
      <c r="AC126" s="1020" t="s">
        <v>905</v>
      </c>
      <c r="AD126" s="1020" t="s">
        <v>906</v>
      </c>
      <c r="AE126" s="1020" t="s">
        <v>907</v>
      </c>
      <c r="AF126" s="1020" t="s">
        <v>908</v>
      </c>
      <c r="AG126" s="1020" t="s">
        <v>909</v>
      </c>
      <c r="AH126" s="1020" t="s">
        <v>910</v>
      </c>
      <c r="AI126" s="1020" t="s">
        <v>909</v>
      </c>
      <c r="AJ126" s="1021" t="s">
        <v>911</v>
      </c>
      <c r="AK126" s="10"/>
      <c r="AL126" s="10"/>
      <c r="AM126" s="10"/>
      <c r="AN126" s="10"/>
      <c r="AO126" s="1015"/>
      <c r="AP126" s="1020" t="s">
        <v>905</v>
      </c>
      <c r="AQ126" s="1020" t="s">
        <v>906</v>
      </c>
      <c r="AR126" s="1020" t="s">
        <v>907</v>
      </c>
      <c r="AS126" s="1020" t="s">
        <v>908</v>
      </c>
      <c r="AT126" s="1020" t="s">
        <v>909</v>
      </c>
      <c r="AU126" s="1020" t="s">
        <v>910</v>
      </c>
      <c r="AV126" s="1020" t="s">
        <v>909</v>
      </c>
      <c r="AW126" s="1021" t="s">
        <v>911</v>
      </c>
      <c r="AX126" s="10"/>
      <c r="AY126" s="10"/>
      <c r="AZ126" s="10"/>
      <c r="BA126" s="10"/>
      <c r="BB126" s="1015"/>
      <c r="BC126" s="1020" t="s">
        <v>905</v>
      </c>
      <c r="BD126" s="1020" t="s">
        <v>906</v>
      </c>
      <c r="BE126" s="1020" t="s">
        <v>907</v>
      </c>
      <c r="BF126" s="1020" t="s">
        <v>908</v>
      </c>
      <c r="BG126" s="1020" t="s">
        <v>909</v>
      </c>
      <c r="BH126" s="1020" t="s">
        <v>910</v>
      </c>
      <c r="BI126" s="1020" t="s">
        <v>909</v>
      </c>
      <c r="BJ126" s="1021" t="s">
        <v>911</v>
      </c>
      <c r="BK126" s="10"/>
      <c r="BL126" s="10"/>
      <c r="BM126" s="10"/>
      <c r="BN126" s="10"/>
      <c r="BO126" s="10"/>
      <c r="BP126" s="10"/>
      <c r="BQ126" s="10"/>
      <c r="BR126" s="10"/>
    </row>
    <row r="127" spans="2:70">
      <c r="B127" s="1037" t="s">
        <v>957</v>
      </c>
      <c r="C127" s="1038"/>
      <c r="D127" s="1038"/>
      <c r="E127" s="1039"/>
      <c r="F127" s="1039"/>
      <c r="G127" s="1039"/>
      <c r="H127" s="1040"/>
      <c r="I127" s="1040"/>
      <c r="J127" s="1025"/>
      <c r="K127" s="10"/>
      <c r="L127" s="10"/>
      <c r="M127" s="10"/>
      <c r="N127" s="10"/>
      <c r="O127" s="1037" t="s">
        <v>957</v>
      </c>
      <c r="P127" s="1038"/>
      <c r="Q127" s="1038"/>
      <c r="R127" s="1039"/>
      <c r="S127" s="1039"/>
      <c r="T127" s="1039"/>
      <c r="U127" s="1040"/>
      <c r="V127" s="1040"/>
      <c r="W127" s="1025"/>
      <c r="X127" s="10"/>
      <c r="Y127" s="10"/>
      <c r="Z127" s="10"/>
      <c r="AA127" s="10"/>
      <c r="AB127" s="1037" t="s">
        <v>957</v>
      </c>
      <c r="AC127" s="1038"/>
      <c r="AD127" s="1038"/>
      <c r="AE127" s="1039"/>
      <c r="AF127" s="1039"/>
      <c r="AG127" s="1039"/>
      <c r="AH127" s="1040"/>
      <c r="AI127" s="1040"/>
      <c r="AJ127" s="1025"/>
      <c r="AK127" s="10"/>
      <c r="AL127" s="10"/>
      <c r="AM127" s="10"/>
      <c r="AN127" s="10"/>
      <c r="AO127" s="1037" t="s">
        <v>957</v>
      </c>
      <c r="AP127" s="1038"/>
      <c r="AQ127" s="1038"/>
      <c r="AR127" s="1039"/>
      <c r="AS127" s="1039"/>
      <c r="AT127" s="1039"/>
      <c r="AU127" s="1040"/>
      <c r="AV127" s="1040"/>
      <c r="AW127" s="1025"/>
      <c r="AX127" s="10"/>
      <c r="AY127" s="10"/>
      <c r="AZ127" s="10"/>
      <c r="BA127" s="10"/>
      <c r="BB127" s="1037" t="s">
        <v>957</v>
      </c>
      <c r="BC127" s="1038"/>
      <c r="BD127" s="1038"/>
      <c r="BE127" s="1039"/>
      <c r="BF127" s="1039"/>
      <c r="BG127" s="1039"/>
      <c r="BH127" s="1040"/>
      <c r="BI127" s="1040"/>
      <c r="BJ127" s="1025"/>
      <c r="BK127" s="10"/>
      <c r="BL127" s="10"/>
      <c r="BM127" s="10"/>
      <c r="BN127" s="10"/>
      <c r="BO127" s="10"/>
      <c r="BP127" s="10"/>
      <c r="BQ127" s="10"/>
      <c r="BR127" s="10"/>
    </row>
    <row r="128" spans="2:70">
      <c r="B128" s="1026" t="s">
        <v>958</v>
      </c>
      <c r="C128" s="1108"/>
      <c r="D128" s="1108"/>
      <c r="E128" s="1108"/>
      <c r="F128" s="1108"/>
      <c r="G128" s="1108"/>
      <c r="H128" s="1108"/>
      <c r="I128" s="1108"/>
      <c r="J128" s="1262"/>
      <c r="K128" s="10"/>
      <c r="L128" s="10"/>
      <c r="M128" s="10"/>
      <c r="N128" s="10"/>
      <c r="O128" s="1026" t="s">
        <v>958</v>
      </c>
      <c r="P128" s="1108"/>
      <c r="Q128" s="1108"/>
      <c r="R128" s="1108"/>
      <c r="S128" s="1108"/>
      <c r="T128" s="1108"/>
      <c r="U128" s="1108"/>
      <c r="V128" s="1108"/>
      <c r="W128" s="1262"/>
      <c r="X128" s="10"/>
      <c r="Y128" s="10"/>
      <c r="Z128" s="10"/>
      <c r="AA128" s="10"/>
      <c r="AB128" s="1026" t="s">
        <v>958</v>
      </c>
      <c r="AC128" s="1108"/>
      <c r="AD128" s="1108"/>
      <c r="AE128" s="1108"/>
      <c r="AF128" s="1108"/>
      <c r="AG128" s="1108"/>
      <c r="AH128" s="1108"/>
      <c r="AI128" s="1108"/>
      <c r="AJ128" s="1262"/>
      <c r="AK128" s="10"/>
      <c r="AL128" s="10"/>
      <c r="AM128" s="10"/>
      <c r="AN128" s="10"/>
      <c r="AO128" s="1026" t="s">
        <v>958</v>
      </c>
      <c r="AP128" s="1108"/>
      <c r="AQ128" s="1108"/>
      <c r="AR128" s="1108"/>
      <c r="AS128" s="1108"/>
      <c r="AT128" s="1108"/>
      <c r="AU128" s="1108"/>
      <c r="AV128" s="1108"/>
      <c r="AW128" s="1262"/>
      <c r="AX128" s="10"/>
      <c r="AY128" s="10"/>
      <c r="AZ128" s="10"/>
      <c r="BA128" s="10"/>
      <c r="BB128" s="1026" t="s">
        <v>958</v>
      </c>
      <c r="BC128" s="1108"/>
      <c r="BD128" s="1108"/>
      <c r="BE128" s="1108"/>
      <c r="BF128" s="1108"/>
      <c r="BG128" s="1108"/>
      <c r="BH128" s="1108"/>
      <c r="BI128" s="1108"/>
      <c r="BJ128" s="1262"/>
      <c r="BK128" s="10"/>
      <c r="BL128" s="10"/>
      <c r="BM128" s="10"/>
      <c r="BN128" s="10"/>
      <c r="BO128" s="10"/>
      <c r="BP128" s="10"/>
      <c r="BQ128" s="10"/>
      <c r="BR128" s="10"/>
    </row>
    <row r="129" spans="2:70">
      <c r="B129" s="1026" t="s">
        <v>959</v>
      </c>
      <c r="C129" s="1108"/>
      <c r="D129" s="1108"/>
      <c r="E129" s="1108"/>
      <c r="F129" s="1108"/>
      <c r="G129" s="1108"/>
      <c r="H129" s="1108"/>
      <c r="I129" s="1108"/>
      <c r="J129" s="1263"/>
      <c r="K129" s="10"/>
      <c r="L129" s="10"/>
      <c r="M129" s="10"/>
      <c r="N129" s="10"/>
      <c r="O129" s="1026" t="s">
        <v>959</v>
      </c>
      <c r="P129" s="1108"/>
      <c r="Q129" s="1108"/>
      <c r="R129" s="1108"/>
      <c r="S129" s="1108"/>
      <c r="T129" s="1108"/>
      <c r="U129" s="1108"/>
      <c r="V129" s="1108"/>
      <c r="W129" s="1263"/>
      <c r="X129" s="10"/>
      <c r="Y129" s="10"/>
      <c r="Z129" s="10"/>
      <c r="AA129" s="10"/>
      <c r="AB129" s="1026" t="s">
        <v>959</v>
      </c>
      <c r="AC129" s="1108"/>
      <c r="AD129" s="1108"/>
      <c r="AE129" s="1108"/>
      <c r="AF129" s="1108"/>
      <c r="AG129" s="1108"/>
      <c r="AH129" s="1108"/>
      <c r="AI129" s="1108"/>
      <c r="AJ129" s="1263"/>
      <c r="AK129" s="10"/>
      <c r="AL129" s="10"/>
      <c r="AM129" s="10"/>
      <c r="AN129" s="10"/>
      <c r="AO129" s="1026" t="s">
        <v>959</v>
      </c>
      <c r="AP129" s="1108"/>
      <c r="AQ129" s="1108"/>
      <c r="AR129" s="1108"/>
      <c r="AS129" s="1108"/>
      <c r="AT129" s="1108"/>
      <c r="AU129" s="1108"/>
      <c r="AV129" s="1108"/>
      <c r="AW129" s="1263"/>
      <c r="AX129" s="10"/>
      <c r="AY129" s="10"/>
      <c r="AZ129" s="10"/>
      <c r="BA129" s="10"/>
      <c r="BB129" s="1026" t="s">
        <v>959</v>
      </c>
      <c r="BC129" s="1108"/>
      <c r="BD129" s="1108"/>
      <c r="BE129" s="1108"/>
      <c r="BF129" s="1108"/>
      <c r="BG129" s="1108"/>
      <c r="BH129" s="1108"/>
      <c r="BI129" s="1108"/>
      <c r="BJ129" s="1263"/>
      <c r="BK129" s="10"/>
      <c r="BL129" s="10"/>
      <c r="BM129" s="10"/>
      <c r="BN129" s="10"/>
      <c r="BO129" s="10"/>
      <c r="BP129" s="10"/>
      <c r="BQ129" s="10"/>
      <c r="BR129" s="10"/>
    </row>
    <row r="130" spans="2:70">
      <c r="B130" s="1026" t="s">
        <v>960</v>
      </c>
      <c r="C130" s="1106"/>
      <c r="D130" s="1106"/>
      <c r="E130" s="1106"/>
      <c r="F130" s="1106"/>
      <c r="G130" s="1106"/>
      <c r="H130" s="1106"/>
      <c r="I130" s="1106"/>
      <c r="J130" s="1266"/>
      <c r="K130" s="10"/>
      <c r="L130" s="10"/>
      <c r="M130" s="10"/>
      <c r="N130" s="10"/>
      <c r="O130" s="1026" t="s">
        <v>960</v>
      </c>
      <c r="P130" s="1027"/>
      <c r="Q130" s="1027"/>
      <c r="R130" s="1027"/>
      <c r="S130" s="1027"/>
      <c r="T130" s="1027"/>
      <c r="U130" s="1027"/>
      <c r="V130" s="1027"/>
      <c r="W130" s="1029"/>
      <c r="X130" s="10"/>
      <c r="Y130" s="10"/>
      <c r="Z130" s="10"/>
      <c r="AA130" s="10"/>
      <c r="AB130" s="1026" t="s">
        <v>960</v>
      </c>
      <c r="AC130" s="1027"/>
      <c r="AD130" s="1027"/>
      <c r="AE130" s="1027"/>
      <c r="AF130" s="1027"/>
      <c r="AG130" s="1027"/>
      <c r="AH130" s="1027"/>
      <c r="AI130" s="1027"/>
      <c r="AJ130" s="1029"/>
      <c r="AK130" s="10"/>
      <c r="AL130" s="10"/>
      <c r="AM130" s="10"/>
      <c r="AN130" s="10"/>
      <c r="AO130" s="1026" t="s">
        <v>960</v>
      </c>
      <c r="AP130" s="1027"/>
      <c r="AQ130" s="1027"/>
      <c r="AR130" s="1027"/>
      <c r="AS130" s="1027"/>
      <c r="AT130" s="1027"/>
      <c r="AU130" s="1027"/>
      <c r="AV130" s="1027"/>
      <c r="AW130" s="1029"/>
      <c r="AX130" s="10"/>
      <c r="AY130" s="10"/>
      <c r="AZ130" s="10"/>
      <c r="BA130" s="10"/>
      <c r="BB130" s="1026" t="s">
        <v>960</v>
      </c>
      <c r="BC130" s="1027"/>
      <c r="BD130" s="1027"/>
      <c r="BE130" s="1027"/>
      <c r="BF130" s="1027"/>
      <c r="BG130" s="1027"/>
      <c r="BH130" s="1027"/>
      <c r="BI130" s="1027"/>
      <c r="BJ130" s="1029"/>
      <c r="BK130" s="10"/>
      <c r="BL130" s="10"/>
      <c r="BM130" s="10"/>
      <c r="BN130" s="10"/>
      <c r="BO130" s="10"/>
      <c r="BP130" s="10"/>
      <c r="BQ130" s="10"/>
      <c r="BR130" s="10"/>
    </row>
    <row r="131" spans="2:70">
      <c r="B131" s="1026" t="s">
        <v>961</v>
      </c>
      <c r="C131" s="1106"/>
      <c r="D131" s="1106"/>
      <c r="E131" s="1106"/>
      <c r="F131" s="1106"/>
      <c r="G131" s="1106"/>
      <c r="H131" s="1106"/>
      <c r="I131" s="1106"/>
      <c r="J131" s="1266"/>
      <c r="K131" s="10"/>
      <c r="L131" s="10"/>
      <c r="M131" s="10"/>
      <c r="N131" s="10"/>
      <c r="O131" s="1026" t="s">
        <v>961</v>
      </c>
      <c r="P131" s="1027"/>
      <c r="Q131" s="1027"/>
      <c r="R131" s="1027"/>
      <c r="S131" s="1027"/>
      <c r="T131" s="1027"/>
      <c r="U131" s="1027"/>
      <c r="V131" s="1027"/>
      <c r="W131" s="1029"/>
      <c r="X131" s="10"/>
      <c r="Y131" s="10"/>
      <c r="Z131" s="10"/>
      <c r="AA131" s="10"/>
      <c r="AB131" s="1026" t="s">
        <v>961</v>
      </c>
      <c r="AC131" s="1027"/>
      <c r="AD131" s="1027"/>
      <c r="AE131" s="1027"/>
      <c r="AF131" s="1027"/>
      <c r="AG131" s="1027"/>
      <c r="AH131" s="1027"/>
      <c r="AI131" s="1027"/>
      <c r="AJ131" s="1029"/>
      <c r="AK131" s="10"/>
      <c r="AL131" s="10"/>
      <c r="AM131" s="10"/>
      <c r="AN131" s="10"/>
      <c r="AO131" s="1026" t="s">
        <v>961</v>
      </c>
      <c r="AP131" s="1027"/>
      <c r="AQ131" s="1027"/>
      <c r="AR131" s="1027"/>
      <c r="AS131" s="1027"/>
      <c r="AT131" s="1027"/>
      <c r="AU131" s="1027"/>
      <c r="AV131" s="1027"/>
      <c r="AW131" s="1029"/>
      <c r="AX131" s="10"/>
      <c r="AY131" s="10"/>
      <c r="AZ131" s="10"/>
      <c r="BA131" s="10"/>
      <c r="BB131" s="1026" t="s">
        <v>961</v>
      </c>
      <c r="BC131" s="1027"/>
      <c r="BD131" s="1027"/>
      <c r="BE131" s="1027"/>
      <c r="BF131" s="1027"/>
      <c r="BG131" s="1027"/>
      <c r="BH131" s="1027"/>
      <c r="BI131" s="1027"/>
      <c r="BJ131" s="1029"/>
      <c r="BK131" s="10"/>
      <c r="BL131" s="10"/>
      <c r="BM131" s="10"/>
      <c r="BN131" s="10"/>
      <c r="BO131" s="10"/>
      <c r="BP131" s="10"/>
      <c r="BQ131" s="10"/>
      <c r="BR131" s="10"/>
    </row>
    <row r="132" spans="2:70">
      <c r="B132" s="1026" t="s">
        <v>915</v>
      </c>
      <c r="C132" s="1106"/>
      <c r="D132" s="1106"/>
      <c r="E132" s="1106"/>
      <c r="F132" s="1030"/>
      <c r="G132" s="1030"/>
      <c r="H132" s="1030"/>
      <c r="I132" s="1030"/>
      <c r="J132" s="1266"/>
      <c r="K132" s="10"/>
      <c r="L132" s="10"/>
      <c r="M132" s="10"/>
      <c r="N132" s="10"/>
      <c r="O132" s="1026" t="s">
        <v>915</v>
      </c>
      <c r="P132" s="1027"/>
      <c r="Q132" s="1027"/>
      <c r="R132" s="1027"/>
      <c r="S132" s="1030"/>
      <c r="T132" s="1030"/>
      <c r="U132" s="1030"/>
      <c r="V132" s="1030"/>
      <c r="W132" s="1029"/>
      <c r="X132" s="10"/>
      <c r="Y132" s="10"/>
      <c r="Z132" s="10"/>
      <c r="AA132" s="10"/>
      <c r="AB132" s="1026" t="s">
        <v>915</v>
      </c>
      <c r="AC132" s="1027"/>
      <c r="AD132" s="1027"/>
      <c r="AE132" s="1027"/>
      <c r="AF132" s="1030"/>
      <c r="AG132" s="1030"/>
      <c r="AH132" s="1030"/>
      <c r="AI132" s="1030"/>
      <c r="AJ132" s="1029"/>
      <c r="AK132" s="10"/>
      <c r="AL132" s="10"/>
      <c r="AM132" s="10"/>
      <c r="AN132" s="10"/>
      <c r="AO132" s="1026" t="s">
        <v>915</v>
      </c>
      <c r="AP132" s="1027"/>
      <c r="AQ132" s="1027"/>
      <c r="AR132" s="1027"/>
      <c r="AS132" s="1030"/>
      <c r="AT132" s="1030"/>
      <c r="AU132" s="1030"/>
      <c r="AV132" s="1030"/>
      <c r="AW132" s="1029"/>
      <c r="AX132" s="10"/>
      <c r="AY132" s="10"/>
      <c r="AZ132" s="10"/>
      <c r="BA132" s="10"/>
      <c r="BB132" s="1026" t="s">
        <v>915</v>
      </c>
      <c r="BC132" s="1027"/>
      <c r="BD132" s="1027"/>
      <c r="BE132" s="1027"/>
      <c r="BF132" s="1030"/>
      <c r="BG132" s="1030"/>
      <c r="BH132" s="1030"/>
      <c r="BI132" s="1030"/>
      <c r="BJ132" s="1029"/>
      <c r="BK132" s="10"/>
      <c r="BL132" s="10"/>
      <c r="BM132" s="10"/>
      <c r="BN132" s="10"/>
      <c r="BO132" s="10"/>
      <c r="BP132" s="10"/>
      <c r="BQ132" s="10"/>
      <c r="BR132" s="10"/>
    </row>
    <row r="133" spans="2:70" ht="15.75" thickBot="1">
      <c r="B133" s="1031" t="s">
        <v>916</v>
      </c>
      <c r="C133" s="1249"/>
      <c r="D133" s="1249"/>
      <c r="E133" s="1249"/>
      <c r="F133" s="1033"/>
      <c r="G133" s="1033"/>
      <c r="H133" s="1033"/>
      <c r="I133" s="1033"/>
      <c r="J133" s="1267"/>
      <c r="K133" s="10"/>
      <c r="L133" s="10"/>
      <c r="M133" s="10"/>
      <c r="N133" s="10"/>
      <c r="O133" s="1031" t="s">
        <v>916</v>
      </c>
      <c r="P133" s="1032"/>
      <c r="Q133" s="1032"/>
      <c r="R133" s="1032"/>
      <c r="S133" s="1033"/>
      <c r="T133" s="1033"/>
      <c r="U133" s="1033"/>
      <c r="V133" s="1033"/>
      <c r="W133" s="1034"/>
      <c r="X133" s="10"/>
      <c r="Y133" s="10"/>
      <c r="Z133" s="10"/>
      <c r="AA133" s="10"/>
      <c r="AB133" s="1031" t="s">
        <v>916</v>
      </c>
      <c r="AC133" s="1032"/>
      <c r="AD133" s="1032"/>
      <c r="AE133" s="1032"/>
      <c r="AF133" s="1033"/>
      <c r="AG133" s="1033"/>
      <c r="AH133" s="1033"/>
      <c r="AI133" s="1033"/>
      <c r="AJ133" s="1034"/>
      <c r="AK133" s="10"/>
      <c r="AL133" s="10"/>
      <c r="AM133" s="10"/>
      <c r="AN133" s="10"/>
      <c r="AO133" s="1031" t="s">
        <v>916</v>
      </c>
      <c r="AP133" s="1032"/>
      <c r="AQ133" s="1032"/>
      <c r="AR133" s="1032"/>
      <c r="AS133" s="1033"/>
      <c r="AT133" s="1033"/>
      <c r="AU133" s="1033"/>
      <c r="AV133" s="1033"/>
      <c r="AW133" s="1034"/>
      <c r="AX133" s="10"/>
      <c r="AY133" s="10"/>
      <c r="AZ133" s="10"/>
      <c r="BA133" s="10"/>
      <c r="BB133" s="1031" t="s">
        <v>916</v>
      </c>
      <c r="BC133" s="1032"/>
      <c r="BD133" s="1032"/>
      <c r="BE133" s="1032"/>
      <c r="BF133" s="1033"/>
      <c r="BG133" s="1033"/>
      <c r="BH133" s="1033"/>
      <c r="BI133" s="1033"/>
      <c r="BJ133" s="1034"/>
      <c r="BK133" s="10"/>
      <c r="BL133" s="10"/>
      <c r="BM133" s="10"/>
      <c r="BN133" s="10"/>
      <c r="BO133" s="10"/>
      <c r="BP133" s="10"/>
      <c r="BQ133" s="10"/>
      <c r="BR133" s="10"/>
    </row>
    <row r="134" spans="2:70" ht="15.75" thickBot="1">
      <c r="B134" s="1043"/>
      <c r="C134" s="1043"/>
      <c r="D134" s="1043"/>
      <c r="E134" s="10"/>
      <c r="F134" s="10"/>
      <c r="G134" s="10"/>
      <c r="H134" s="10"/>
      <c r="I134" s="10"/>
      <c r="J134" s="10"/>
      <c r="K134" s="10"/>
      <c r="L134" s="10"/>
      <c r="M134" s="10"/>
      <c r="N134" s="10"/>
      <c r="O134" s="1043"/>
      <c r="P134" s="1043"/>
      <c r="Q134" s="1043"/>
      <c r="R134" s="10"/>
      <c r="S134" s="10"/>
      <c r="T134" s="10"/>
      <c r="U134" s="10"/>
      <c r="V134" s="10"/>
      <c r="W134" s="10"/>
      <c r="X134" s="10"/>
      <c r="Y134" s="10"/>
      <c r="Z134" s="10"/>
      <c r="AB134" s="1043"/>
      <c r="AC134" s="1043"/>
      <c r="AD134" s="1043"/>
      <c r="AE134" s="10"/>
      <c r="AF134" s="10"/>
      <c r="AG134" s="10"/>
      <c r="AH134" s="10"/>
      <c r="AI134" s="10"/>
      <c r="AJ134" s="10"/>
      <c r="AK134" s="10"/>
      <c r="AL134" s="10"/>
      <c r="AM134" s="10"/>
      <c r="AO134" s="1043"/>
      <c r="AP134" s="1043"/>
      <c r="AQ134" s="1043"/>
      <c r="AR134" s="10"/>
      <c r="AS134" s="10"/>
      <c r="AT134" s="10"/>
      <c r="AU134" s="10"/>
      <c r="AV134" s="10"/>
      <c r="AW134" s="10"/>
      <c r="AX134" s="10"/>
      <c r="AY134" s="10"/>
      <c r="AZ134" s="10"/>
      <c r="BB134" s="1043"/>
      <c r="BC134" s="1043"/>
      <c r="BD134" s="1043"/>
      <c r="BE134" s="10"/>
      <c r="BF134" s="10"/>
      <c r="BG134" s="10"/>
      <c r="BH134" s="10"/>
      <c r="BI134" s="10"/>
      <c r="BJ134" s="10"/>
      <c r="BK134" s="10"/>
      <c r="BL134" s="10"/>
      <c r="BM134" s="10"/>
      <c r="BO134" s="10"/>
      <c r="BP134" s="10"/>
      <c r="BQ134" s="10"/>
    </row>
    <row r="135" spans="2:70">
      <c r="B135" s="1037" t="s">
        <v>962</v>
      </c>
      <c r="C135" s="1037" t="s">
        <v>952</v>
      </c>
      <c r="D135" s="1055" t="s">
        <v>953</v>
      </c>
      <c r="E135" s="1056" t="s">
        <v>954</v>
      </c>
      <c r="F135" s="1057" t="s">
        <v>963</v>
      </c>
      <c r="G135" s="10"/>
      <c r="H135" s="10"/>
      <c r="I135" s="10"/>
      <c r="J135" s="10"/>
      <c r="K135" s="10"/>
      <c r="L135" s="10"/>
      <c r="M135" s="10"/>
      <c r="N135" s="10"/>
      <c r="O135" s="1037" t="s">
        <v>962</v>
      </c>
      <c r="P135" s="1037" t="s">
        <v>952</v>
      </c>
      <c r="Q135" s="1055" t="s">
        <v>953</v>
      </c>
      <c r="R135" s="1056" t="s">
        <v>954</v>
      </c>
      <c r="S135" s="1057" t="s">
        <v>963</v>
      </c>
      <c r="T135" s="10"/>
      <c r="U135" s="10"/>
      <c r="V135" s="10"/>
      <c r="W135" s="10"/>
      <c r="X135" s="10"/>
      <c r="Y135" s="10"/>
      <c r="Z135" s="10"/>
      <c r="AB135" s="1037" t="s">
        <v>962</v>
      </c>
      <c r="AC135" s="1037" t="s">
        <v>952</v>
      </c>
      <c r="AD135" s="1055" t="s">
        <v>953</v>
      </c>
      <c r="AE135" s="1056" t="s">
        <v>954</v>
      </c>
      <c r="AF135" s="1057" t="s">
        <v>963</v>
      </c>
      <c r="AG135" s="10"/>
      <c r="AH135" s="10"/>
      <c r="AI135" s="10"/>
      <c r="AJ135" s="10"/>
      <c r="AK135" s="10"/>
      <c r="AL135" s="10"/>
      <c r="AM135" s="10"/>
      <c r="AO135" s="1037" t="s">
        <v>962</v>
      </c>
      <c r="AP135" s="1037" t="s">
        <v>952</v>
      </c>
      <c r="AQ135" s="1055" t="s">
        <v>953</v>
      </c>
      <c r="AR135" s="1056" t="s">
        <v>954</v>
      </c>
      <c r="AS135" s="1057" t="s">
        <v>963</v>
      </c>
      <c r="AT135" s="10"/>
      <c r="AU135" s="10"/>
      <c r="AV135" s="10"/>
      <c r="AW135" s="10"/>
      <c r="AX135" s="10"/>
      <c r="AY135" s="10"/>
      <c r="AZ135" s="10"/>
      <c r="BB135" s="1037" t="s">
        <v>962</v>
      </c>
      <c r="BC135" s="1037" t="s">
        <v>952</v>
      </c>
      <c r="BD135" s="1055" t="s">
        <v>953</v>
      </c>
      <c r="BE135" s="1056" t="s">
        <v>954</v>
      </c>
      <c r="BF135" s="1057" t="s">
        <v>963</v>
      </c>
      <c r="BG135" s="10"/>
      <c r="BH135" s="10"/>
      <c r="BI135" s="10"/>
      <c r="BJ135" s="10"/>
      <c r="BK135" s="10"/>
      <c r="BL135" s="10"/>
      <c r="BM135" s="10"/>
      <c r="BO135" s="10"/>
      <c r="BP135" s="10"/>
      <c r="BQ135" s="10"/>
    </row>
    <row r="136" spans="2:70">
      <c r="B136" s="1026" t="s">
        <v>926</v>
      </c>
      <c r="C136" s="1048">
        <f>C128+C129</f>
        <v>0</v>
      </c>
      <c r="D136" s="1048">
        <f t="shared" ref="D136:E136" si="10">D128+D129</f>
        <v>0</v>
      </c>
      <c r="E136" s="1048">
        <f t="shared" si="10"/>
        <v>0</v>
      </c>
      <c r="F136" s="1049"/>
      <c r="G136" s="10"/>
      <c r="H136" s="10"/>
      <c r="I136" s="10"/>
      <c r="J136" s="10"/>
      <c r="K136" s="10"/>
      <c r="L136" s="10"/>
      <c r="M136" s="10"/>
      <c r="N136" s="10"/>
      <c r="O136" s="1026" t="s">
        <v>926</v>
      </c>
      <c r="P136" s="1048">
        <f>P128+P129</f>
        <v>0</v>
      </c>
      <c r="Q136" s="1048">
        <f t="shared" ref="Q136:R136" si="11">Q128+Q129</f>
        <v>0</v>
      </c>
      <c r="R136" s="1048">
        <f t="shared" si="11"/>
        <v>0</v>
      </c>
      <c r="S136" s="1049"/>
      <c r="T136" s="10"/>
      <c r="U136" s="10"/>
      <c r="V136" s="10"/>
      <c r="W136" s="10"/>
      <c r="X136" s="10"/>
      <c r="Y136" s="10"/>
      <c r="Z136" s="10"/>
      <c r="AB136" s="1026" t="s">
        <v>926</v>
      </c>
      <c r="AC136" s="1048">
        <f>AC128+AC129</f>
        <v>0</v>
      </c>
      <c r="AD136" s="1048">
        <f t="shared" ref="AD136:AE136" si="12">AD128+AD129</f>
        <v>0</v>
      </c>
      <c r="AE136" s="1048">
        <f t="shared" si="12"/>
        <v>0</v>
      </c>
      <c r="AF136" s="1049"/>
      <c r="AG136" s="10"/>
      <c r="AH136" s="10"/>
      <c r="AI136" s="10"/>
      <c r="AJ136" s="10"/>
      <c r="AK136" s="10"/>
      <c r="AL136" s="10"/>
      <c r="AM136" s="10"/>
      <c r="AO136" s="1026" t="s">
        <v>926</v>
      </c>
      <c r="AP136" s="1048">
        <f>AP128+AP129</f>
        <v>0</v>
      </c>
      <c r="AQ136" s="1048">
        <f t="shared" ref="AQ136:AR136" si="13">AQ128+AQ129</f>
        <v>0</v>
      </c>
      <c r="AR136" s="1048">
        <f t="shared" si="13"/>
        <v>0</v>
      </c>
      <c r="AS136" s="1049"/>
      <c r="AT136" s="10"/>
      <c r="AU136" s="10"/>
      <c r="AV136" s="10"/>
      <c r="AW136" s="10"/>
      <c r="AX136" s="10"/>
      <c r="AY136" s="10"/>
      <c r="AZ136" s="10"/>
      <c r="BB136" s="1026" t="s">
        <v>926</v>
      </c>
      <c r="BC136" s="1048">
        <f>BC128+BC129</f>
        <v>0</v>
      </c>
      <c r="BD136" s="1048">
        <f t="shared" ref="BD136:BE136" si="14">BD128+BD129</f>
        <v>0</v>
      </c>
      <c r="BE136" s="1048">
        <f t="shared" si="14"/>
        <v>0</v>
      </c>
      <c r="BF136" s="1049"/>
      <c r="BG136" s="10"/>
      <c r="BH136" s="10"/>
      <c r="BI136" s="10"/>
      <c r="BJ136" s="10"/>
      <c r="BK136" s="10"/>
      <c r="BL136" s="10"/>
      <c r="BM136" s="10"/>
      <c r="BO136" s="10"/>
      <c r="BP136" s="10"/>
      <c r="BQ136" s="10"/>
    </row>
    <row r="137" spans="2:70" ht="15.75" thickBot="1">
      <c r="B137" s="1050" t="s">
        <v>927</v>
      </c>
      <c r="C137" s="1107"/>
      <c r="D137" s="1107"/>
      <c r="E137" s="1179"/>
      <c r="F137" s="1179"/>
      <c r="G137" s="10"/>
      <c r="H137" s="10"/>
      <c r="I137" s="10"/>
      <c r="J137" s="10"/>
      <c r="K137" s="10"/>
      <c r="L137" s="10"/>
      <c r="M137" s="10"/>
      <c r="N137" s="10"/>
      <c r="O137" s="1050" t="s">
        <v>927</v>
      </c>
      <c r="P137" s="1032"/>
      <c r="Q137" s="1032"/>
      <c r="R137" s="685"/>
      <c r="S137" s="685"/>
      <c r="T137" s="10"/>
      <c r="U137" s="10"/>
      <c r="V137" s="10"/>
      <c r="W137" s="10"/>
      <c r="X137" s="10"/>
      <c r="Y137" s="10"/>
      <c r="Z137" s="10"/>
      <c r="AB137" s="1050" t="s">
        <v>927</v>
      </c>
      <c r="AC137" s="1032"/>
      <c r="AD137" s="1032"/>
      <c r="AE137" s="685"/>
      <c r="AF137" s="685"/>
      <c r="AG137" s="10"/>
      <c r="AH137" s="10"/>
      <c r="AI137" s="10"/>
      <c r="AJ137" s="10"/>
      <c r="AK137" s="10"/>
      <c r="AL137" s="10"/>
      <c r="AM137" s="10"/>
      <c r="AO137" s="1050" t="s">
        <v>927</v>
      </c>
      <c r="AP137" s="1032"/>
      <c r="AQ137" s="1032"/>
      <c r="AR137" s="685"/>
      <c r="AS137" s="685"/>
      <c r="AT137" s="10"/>
      <c r="AU137" s="10"/>
      <c r="AV137" s="10"/>
      <c r="AW137" s="10"/>
      <c r="AX137" s="10"/>
      <c r="AY137" s="10"/>
      <c r="AZ137" s="10"/>
      <c r="BB137" s="1050" t="s">
        <v>927</v>
      </c>
      <c r="BC137" s="1032"/>
      <c r="BD137" s="1032"/>
      <c r="BE137" s="685"/>
      <c r="BF137" s="685"/>
      <c r="BG137" s="10"/>
      <c r="BH137" s="10"/>
      <c r="BI137" s="10"/>
      <c r="BJ137" s="10"/>
      <c r="BK137" s="10"/>
      <c r="BL137" s="10"/>
      <c r="BM137" s="10"/>
      <c r="BO137" s="10"/>
      <c r="BP137" s="10"/>
      <c r="BQ137" s="10"/>
    </row>
    <row r="138" spans="2:70">
      <c r="B138" s="1026" t="s">
        <v>928</v>
      </c>
      <c r="C138" s="1048">
        <f>C130+C131-C132</f>
        <v>0</v>
      </c>
      <c r="D138" s="1048">
        <f t="shared" ref="D138:E138" si="15">D130+D131-D132</f>
        <v>0</v>
      </c>
      <c r="E138" s="1048">
        <f t="shared" si="15"/>
        <v>0</v>
      </c>
      <c r="F138" s="1049"/>
      <c r="G138" s="10"/>
      <c r="H138" s="10"/>
      <c r="I138" s="10"/>
      <c r="J138" s="10"/>
      <c r="K138" s="10"/>
      <c r="L138" s="10"/>
      <c r="M138" s="10"/>
      <c r="N138" s="10"/>
      <c r="O138" s="1026" t="s">
        <v>928</v>
      </c>
      <c r="P138" s="1048">
        <f>P130+P131-P132</f>
        <v>0</v>
      </c>
      <c r="Q138" s="1048">
        <f t="shared" ref="Q138:R138" si="16">Q130+Q131-Q132</f>
        <v>0</v>
      </c>
      <c r="R138" s="1048">
        <f t="shared" si="16"/>
        <v>0</v>
      </c>
      <c r="S138" s="1049"/>
      <c r="T138" s="10"/>
      <c r="U138" s="10"/>
      <c r="V138" s="10"/>
      <c r="W138" s="10"/>
      <c r="X138" s="10"/>
      <c r="Y138" s="10"/>
      <c r="Z138" s="10"/>
      <c r="AB138" s="1026" t="s">
        <v>928</v>
      </c>
      <c r="AC138" s="1048">
        <f>AC130+AC131-AC132</f>
        <v>0</v>
      </c>
      <c r="AD138" s="1048">
        <f t="shared" ref="AD138:AE138" si="17">AD130+AD131-AD132</f>
        <v>0</v>
      </c>
      <c r="AE138" s="1048">
        <f t="shared" si="17"/>
        <v>0</v>
      </c>
      <c r="AF138" s="1049"/>
      <c r="AG138" s="10"/>
      <c r="AH138" s="10"/>
      <c r="AI138" s="10"/>
      <c r="AJ138" s="10"/>
      <c r="AK138" s="10"/>
      <c r="AL138" s="10"/>
      <c r="AM138" s="10"/>
      <c r="AO138" s="1026" t="s">
        <v>928</v>
      </c>
      <c r="AP138" s="1048">
        <f>AP130+AP131-AP132</f>
        <v>0</v>
      </c>
      <c r="AQ138" s="1048">
        <f t="shared" ref="AQ138:AR138" si="18">AQ130+AQ131-AQ132</f>
        <v>0</v>
      </c>
      <c r="AR138" s="1048">
        <f t="shared" si="18"/>
        <v>0</v>
      </c>
      <c r="AS138" s="1049"/>
      <c r="AT138" s="10"/>
      <c r="AU138" s="10"/>
      <c r="AV138" s="10"/>
      <c r="AW138" s="10"/>
      <c r="AX138" s="10"/>
      <c r="AY138" s="10"/>
      <c r="AZ138" s="10"/>
      <c r="BB138" s="1026" t="s">
        <v>928</v>
      </c>
      <c r="BC138" s="1048">
        <f>BC130+BC131-BC132</f>
        <v>0</v>
      </c>
      <c r="BD138" s="1048">
        <f t="shared" ref="BD138:BE138" si="19">BD130+BD131-BD132</f>
        <v>0</v>
      </c>
      <c r="BE138" s="1048">
        <f t="shared" si="19"/>
        <v>0</v>
      </c>
      <c r="BF138" s="1049"/>
      <c r="BG138" s="10"/>
      <c r="BH138" s="10"/>
      <c r="BI138" s="10"/>
      <c r="BJ138" s="10"/>
      <c r="BK138" s="10"/>
      <c r="BL138" s="10"/>
      <c r="BM138" s="10"/>
      <c r="BO138" s="10"/>
      <c r="BP138" s="10"/>
      <c r="BQ138" s="10"/>
    </row>
    <row r="139" spans="2:70" ht="15.75" thickBot="1">
      <c r="B139" s="1031" t="s">
        <v>929</v>
      </c>
      <c r="C139" s="1249"/>
      <c r="D139" s="1249"/>
      <c r="E139" s="1250"/>
      <c r="F139" s="1250"/>
      <c r="G139" s="10"/>
      <c r="H139" s="10"/>
      <c r="I139" s="10"/>
      <c r="J139" s="10"/>
      <c r="K139" s="10"/>
      <c r="L139" s="10"/>
      <c r="M139" s="10"/>
      <c r="N139" s="10"/>
      <c r="O139" s="1031" t="s">
        <v>929</v>
      </c>
      <c r="P139" s="1032"/>
      <c r="Q139" s="1032"/>
      <c r="R139" s="685"/>
      <c r="S139" s="685"/>
      <c r="T139" s="10"/>
      <c r="U139" s="10"/>
      <c r="V139" s="10"/>
      <c r="W139" s="10"/>
      <c r="X139" s="10"/>
      <c r="Y139" s="10"/>
      <c r="Z139" s="10"/>
      <c r="AB139" s="1031" t="s">
        <v>929</v>
      </c>
      <c r="AC139" s="1032"/>
      <c r="AD139" s="1032"/>
      <c r="AE139" s="685"/>
      <c r="AF139" s="685"/>
      <c r="AG139" s="10"/>
      <c r="AH139" s="10"/>
      <c r="AI139" s="10"/>
      <c r="AJ139" s="10"/>
      <c r="AK139" s="10"/>
      <c r="AL139" s="10"/>
      <c r="AM139" s="10"/>
      <c r="AO139" s="1031" t="s">
        <v>929</v>
      </c>
      <c r="AP139" s="1032"/>
      <c r="AQ139" s="1032"/>
      <c r="AR139" s="685"/>
      <c r="AS139" s="685"/>
      <c r="AT139" s="10"/>
      <c r="AU139" s="10"/>
      <c r="AV139" s="10"/>
      <c r="AW139" s="10"/>
      <c r="AX139" s="10"/>
      <c r="AY139" s="10"/>
      <c r="AZ139" s="10"/>
      <c r="BB139" s="1031" t="s">
        <v>929</v>
      </c>
      <c r="BC139" s="1032"/>
      <c r="BD139" s="1032"/>
      <c r="BE139" s="685"/>
      <c r="BF139" s="685"/>
      <c r="BG139" s="10"/>
      <c r="BH139" s="10"/>
      <c r="BI139" s="10"/>
      <c r="BJ139" s="10"/>
      <c r="BK139" s="10"/>
      <c r="BL139" s="10"/>
      <c r="BM139" s="10"/>
      <c r="BO139" s="10"/>
      <c r="BP139" s="10"/>
      <c r="BQ139" s="10"/>
    </row>
    <row r="140" spans="2:70">
      <c r="B140" s="1043"/>
      <c r="C140" s="1043"/>
      <c r="D140" s="1043"/>
      <c r="E140" s="1043"/>
      <c r="F140" s="10"/>
      <c r="G140" s="10"/>
      <c r="H140" s="10"/>
      <c r="I140" s="10"/>
      <c r="J140" s="10"/>
      <c r="K140" s="10"/>
      <c r="L140" s="10"/>
      <c r="M140" s="10"/>
      <c r="N140" s="10"/>
      <c r="O140" s="1043"/>
      <c r="P140" s="1043"/>
      <c r="Q140" s="1043"/>
      <c r="R140" s="1043"/>
      <c r="S140" s="10"/>
      <c r="T140" s="10"/>
      <c r="U140" s="10"/>
      <c r="V140" s="10"/>
      <c r="W140" s="10"/>
      <c r="X140" s="10"/>
      <c r="Y140" s="10"/>
      <c r="Z140" s="10"/>
      <c r="AB140" s="1043"/>
      <c r="AC140" s="1043"/>
      <c r="AD140" s="1043"/>
      <c r="AE140" s="1043"/>
      <c r="AF140" s="10"/>
      <c r="AG140" s="10"/>
      <c r="AH140" s="10"/>
      <c r="AI140" s="10"/>
      <c r="AJ140" s="10"/>
      <c r="AK140" s="10"/>
      <c r="AL140" s="10"/>
      <c r="AM140" s="10"/>
      <c r="AO140" s="1043"/>
      <c r="AP140" s="1043"/>
      <c r="AQ140" s="1043"/>
      <c r="AR140" s="1043"/>
      <c r="AS140" s="10"/>
      <c r="AT140" s="10"/>
      <c r="AU140" s="10"/>
      <c r="AV140" s="10"/>
      <c r="AW140" s="10"/>
      <c r="AX140" s="10"/>
      <c r="AY140" s="10"/>
      <c r="AZ140" s="10"/>
      <c r="BB140" s="1043"/>
      <c r="BC140" s="1043"/>
      <c r="BD140" s="1043"/>
      <c r="BE140" s="1043"/>
      <c r="BF140" s="10"/>
      <c r="BG140" s="10"/>
      <c r="BH140" s="10"/>
      <c r="BI140" s="10"/>
      <c r="BJ140" s="10"/>
      <c r="BK140" s="10"/>
      <c r="BL140" s="10"/>
      <c r="BM140" s="10"/>
      <c r="BO140" s="10"/>
      <c r="BP140" s="10"/>
      <c r="BQ140" s="10"/>
    </row>
    <row r="141" spans="2:70" ht="15.75" thickBot="1">
      <c r="B141" s="1043"/>
      <c r="C141" s="1043"/>
      <c r="D141" s="1043"/>
      <c r="E141" s="1043"/>
      <c r="F141" s="10"/>
      <c r="G141" s="10"/>
      <c r="H141" s="10"/>
      <c r="I141" s="10"/>
      <c r="J141" s="10"/>
      <c r="K141" s="10"/>
      <c r="L141" s="10"/>
      <c r="M141" s="10"/>
      <c r="N141" s="10"/>
      <c r="O141" s="1043"/>
      <c r="P141" s="1043"/>
      <c r="Q141" s="1043"/>
      <c r="R141" s="1043"/>
      <c r="S141" s="10"/>
      <c r="T141" s="10"/>
      <c r="U141" s="10"/>
      <c r="V141" s="10"/>
      <c r="W141" s="10"/>
      <c r="X141" s="10"/>
      <c r="Y141" s="10"/>
      <c r="Z141" s="10"/>
      <c r="AB141" s="1043"/>
      <c r="AC141" s="1043"/>
      <c r="AD141" s="1043"/>
      <c r="AE141" s="1043"/>
      <c r="AF141" s="10"/>
      <c r="AG141" s="10"/>
      <c r="AH141" s="10"/>
      <c r="AI141" s="10"/>
      <c r="AJ141" s="10"/>
      <c r="AK141" s="10"/>
      <c r="AL141" s="10"/>
      <c r="AM141" s="10"/>
      <c r="AO141" s="1043"/>
      <c r="AP141" s="1043"/>
      <c r="AQ141" s="1043"/>
      <c r="AR141" s="1043"/>
      <c r="AS141" s="10"/>
      <c r="AT141" s="10"/>
      <c r="AU141" s="10"/>
      <c r="AV141" s="10"/>
      <c r="AW141" s="10"/>
      <c r="AX141" s="10"/>
      <c r="AY141" s="10"/>
      <c r="AZ141" s="10"/>
      <c r="BB141" s="1043"/>
      <c r="BC141" s="1043"/>
      <c r="BD141" s="1043"/>
      <c r="BE141" s="1043"/>
      <c r="BF141" s="10"/>
      <c r="BG141" s="10"/>
      <c r="BH141" s="10"/>
      <c r="BI141" s="10"/>
      <c r="BJ141" s="10"/>
      <c r="BK141" s="10"/>
      <c r="BL141" s="10"/>
      <c r="BM141" s="10"/>
      <c r="BO141" s="10"/>
      <c r="BP141" s="10"/>
      <c r="BQ141" s="10"/>
    </row>
    <row r="142" spans="2:70" ht="39" thickBot="1">
      <c r="B142" s="1015" t="s">
        <v>964</v>
      </c>
      <c r="C142" s="1020" t="s">
        <v>931</v>
      </c>
      <c r="D142" s="1020" t="s">
        <v>932</v>
      </c>
      <c r="E142" s="1020" t="s">
        <v>933</v>
      </c>
      <c r="F142" s="1020" t="s">
        <v>934</v>
      </c>
      <c r="G142" s="1020" t="s">
        <v>935</v>
      </c>
      <c r="H142" s="1020" t="s">
        <v>936</v>
      </c>
      <c r="I142" s="1020" t="s">
        <v>937</v>
      </c>
      <c r="J142" s="1020" t="s">
        <v>97</v>
      </c>
      <c r="K142" s="1021" t="s">
        <v>938</v>
      </c>
      <c r="L142" s="10"/>
      <c r="M142" s="10"/>
      <c r="N142" s="10"/>
      <c r="O142" s="1015" t="s">
        <v>964</v>
      </c>
      <c r="P142" s="1020" t="s">
        <v>931</v>
      </c>
      <c r="Q142" s="1020" t="s">
        <v>932</v>
      </c>
      <c r="R142" s="1020" t="s">
        <v>933</v>
      </c>
      <c r="S142" s="1020" t="s">
        <v>934</v>
      </c>
      <c r="T142" s="1020" t="s">
        <v>935</v>
      </c>
      <c r="U142" s="1020" t="s">
        <v>936</v>
      </c>
      <c r="V142" s="1020" t="s">
        <v>937</v>
      </c>
      <c r="W142" s="1020" t="s">
        <v>97</v>
      </c>
      <c r="X142" s="1021" t="s">
        <v>938</v>
      </c>
      <c r="Y142" s="10"/>
      <c r="Z142" s="10"/>
      <c r="AB142" s="1015" t="s">
        <v>964</v>
      </c>
      <c r="AC142" s="1020" t="s">
        <v>931</v>
      </c>
      <c r="AD142" s="1020" t="s">
        <v>932</v>
      </c>
      <c r="AE142" s="1020" t="s">
        <v>933</v>
      </c>
      <c r="AF142" s="1020" t="s">
        <v>934</v>
      </c>
      <c r="AG142" s="1020" t="s">
        <v>935</v>
      </c>
      <c r="AH142" s="1020" t="s">
        <v>936</v>
      </c>
      <c r="AI142" s="1020" t="s">
        <v>937</v>
      </c>
      <c r="AJ142" s="1020" t="s">
        <v>97</v>
      </c>
      <c r="AK142" s="1021" t="s">
        <v>938</v>
      </c>
      <c r="AL142" s="10"/>
      <c r="AM142" s="10"/>
      <c r="AO142" s="1015" t="s">
        <v>964</v>
      </c>
      <c r="AP142" s="1020" t="s">
        <v>931</v>
      </c>
      <c r="AQ142" s="1020" t="s">
        <v>932</v>
      </c>
      <c r="AR142" s="1020" t="s">
        <v>933</v>
      </c>
      <c r="AS142" s="1020" t="s">
        <v>934</v>
      </c>
      <c r="AT142" s="1020" t="s">
        <v>935</v>
      </c>
      <c r="AU142" s="1020" t="s">
        <v>936</v>
      </c>
      <c r="AV142" s="1020" t="s">
        <v>937</v>
      </c>
      <c r="AW142" s="1020" t="s">
        <v>97</v>
      </c>
      <c r="AX142" s="1021" t="s">
        <v>938</v>
      </c>
      <c r="AY142" s="10"/>
      <c r="AZ142" s="10"/>
      <c r="BB142" s="1015" t="s">
        <v>964</v>
      </c>
      <c r="BC142" s="1020" t="s">
        <v>931</v>
      </c>
      <c r="BD142" s="1020" t="s">
        <v>932</v>
      </c>
      <c r="BE142" s="1020" t="s">
        <v>933</v>
      </c>
      <c r="BF142" s="1020" t="s">
        <v>934</v>
      </c>
      <c r="BG142" s="1020" t="s">
        <v>935</v>
      </c>
      <c r="BH142" s="1020" t="s">
        <v>936</v>
      </c>
      <c r="BI142" s="1020" t="s">
        <v>937</v>
      </c>
      <c r="BJ142" s="1020" t="s">
        <v>97</v>
      </c>
      <c r="BK142" s="1021" t="s">
        <v>938</v>
      </c>
      <c r="BL142" s="10"/>
      <c r="BM142" s="10"/>
      <c r="BO142" s="1021" t="s">
        <v>938</v>
      </c>
      <c r="BP142" s="10"/>
      <c r="BQ142" s="10"/>
    </row>
    <row r="143" spans="2:70" ht="15.75" thickBot="1">
      <c r="B143" s="1058"/>
      <c r="C143" s="1107"/>
      <c r="D143" s="1107"/>
      <c r="E143" s="1107"/>
      <c r="F143" s="1107"/>
      <c r="G143" s="1107"/>
      <c r="H143" s="1107"/>
      <c r="I143" s="1107"/>
      <c r="J143" s="1107"/>
      <c r="K143" s="1179"/>
      <c r="L143" s="10"/>
      <c r="M143" s="10"/>
      <c r="N143" s="10"/>
      <c r="O143" s="1058"/>
      <c r="P143" s="1107"/>
      <c r="Q143" s="1107"/>
      <c r="R143" s="1107"/>
      <c r="S143" s="1107"/>
      <c r="T143" s="1107"/>
      <c r="U143" s="1107"/>
      <c r="V143" s="1032"/>
      <c r="W143" s="1032"/>
      <c r="X143" s="685"/>
      <c r="Y143" s="10"/>
      <c r="Z143" s="10"/>
      <c r="AB143" s="1058"/>
      <c r="AC143" s="1107"/>
      <c r="AD143" s="1107"/>
      <c r="AE143" s="1107"/>
      <c r="AF143" s="1107"/>
      <c r="AG143" s="1107"/>
      <c r="AH143" s="1107"/>
      <c r="AI143" s="1107"/>
      <c r="AJ143" s="1107"/>
      <c r="AK143" s="1179"/>
      <c r="AL143" s="10"/>
      <c r="AM143" s="10"/>
      <c r="AO143" s="1058"/>
      <c r="AP143" s="1107"/>
      <c r="AQ143" s="1107"/>
      <c r="AR143" s="1107"/>
      <c r="AS143" s="1107"/>
      <c r="AT143" s="1107"/>
      <c r="AU143" s="1107"/>
      <c r="AV143" s="1107"/>
      <c r="AW143" s="1107"/>
      <c r="AX143" s="1179"/>
      <c r="AY143" s="10"/>
      <c r="AZ143" s="10"/>
      <c r="BB143" s="1058"/>
      <c r="BC143" s="1107"/>
      <c r="BD143" s="1107"/>
      <c r="BE143" s="1107"/>
      <c r="BF143" s="1107"/>
      <c r="BG143" s="1107"/>
      <c r="BH143" s="1107"/>
      <c r="BI143" s="1107"/>
      <c r="BJ143" s="1107"/>
      <c r="BK143" s="1179"/>
      <c r="BL143" s="10"/>
      <c r="BM143" s="10"/>
      <c r="BO143" s="685"/>
      <c r="BP143" s="10"/>
      <c r="BQ143" s="10"/>
    </row>
    <row r="144" spans="2:70">
      <c r="B144" s="1043"/>
      <c r="C144" s="1043"/>
      <c r="D144" s="1043"/>
      <c r="E144" s="1043"/>
      <c r="F144" s="10"/>
      <c r="G144" s="10"/>
      <c r="H144" s="10"/>
      <c r="I144" s="10"/>
      <c r="J144" s="10"/>
      <c r="K144" s="10"/>
      <c r="L144" s="10"/>
      <c r="M144" s="10"/>
      <c r="N144" s="10"/>
      <c r="O144" s="1043"/>
      <c r="P144" s="1043"/>
      <c r="Q144" s="1043"/>
      <c r="R144" s="1043"/>
      <c r="S144" s="10"/>
      <c r="T144" s="10"/>
      <c r="U144" s="10"/>
      <c r="V144" s="10"/>
      <c r="W144" s="10"/>
      <c r="X144" s="10"/>
      <c r="Y144" s="10"/>
      <c r="Z144" s="10"/>
      <c r="AB144" s="1043"/>
      <c r="AC144" s="1043"/>
      <c r="AD144" s="1043"/>
      <c r="AE144" s="1043"/>
      <c r="AF144" s="10"/>
      <c r="AG144" s="10"/>
      <c r="AH144" s="10"/>
      <c r="AI144" s="10"/>
      <c r="AJ144" s="10"/>
      <c r="AK144" s="10"/>
      <c r="AL144" s="10"/>
      <c r="AM144" s="10"/>
      <c r="AO144" s="1043"/>
      <c r="AP144" s="1043"/>
      <c r="AQ144" s="1043"/>
      <c r="AR144" s="1043"/>
      <c r="AS144" s="10"/>
      <c r="AT144" s="10"/>
      <c r="AU144" s="10"/>
      <c r="AV144" s="10"/>
      <c r="AW144" s="10"/>
      <c r="AX144" s="10"/>
      <c r="AY144" s="10"/>
      <c r="AZ144" s="10"/>
      <c r="BB144" s="1043"/>
      <c r="BC144" s="1043"/>
      <c r="BD144" s="1043"/>
      <c r="BE144" s="1043"/>
      <c r="BF144" s="10"/>
      <c r="BG144" s="10"/>
      <c r="BH144" s="10"/>
      <c r="BI144" s="10"/>
      <c r="BJ144" s="10"/>
      <c r="BK144" s="10"/>
      <c r="BL144" s="10"/>
      <c r="BM144" s="10"/>
      <c r="BO144" s="10"/>
      <c r="BP144" s="10"/>
      <c r="BQ144" s="10"/>
    </row>
    <row r="145" spans="2:70">
      <c r="B145" s="1043"/>
      <c r="C145" s="1043"/>
      <c r="D145" s="1043"/>
      <c r="E145" s="1043"/>
      <c r="F145" s="10"/>
      <c r="G145" s="10"/>
      <c r="H145" s="10"/>
      <c r="I145" s="10"/>
      <c r="J145" s="10"/>
      <c r="K145" s="10"/>
      <c r="L145" s="10"/>
      <c r="M145" s="10"/>
      <c r="N145" s="10"/>
      <c r="O145" s="1043"/>
      <c r="P145" s="1043"/>
      <c r="Q145" s="1043"/>
      <c r="R145" s="1043"/>
      <c r="S145" s="10"/>
      <c r="T145" s="10"/>
      <c r="U145" s="10"/>
      <c r="V145" s="10"/>
      <c r="W145" s="10"/>
      <c r="X145" s="10"/>
      <c r="Y145" s="10"/>
      <c r="Z145" s="10"/>
      <c r="AB145" s="1043"/>
      <c r="AC145" s="1043"/>
      <c r="AD145" s="1043"/>
      <c r="AE145" s="1043"/>
      <c r="AF145" s="10"/>
      <c r="AG145" s="10"/>
      <c r="AH145" s="10"/>
      <c r="AI145" s="10"/>
      <c r="AJ145" s="10"/>
      <c r="AK145" s="10"/>
      <c r="AL145" s="10"/>
      <c r="AM145" s="10"/>
      <c r="AO145" s="1043"/>
      <c r="AP145" s="1043"/>
      <c r="AQ145" s="1043"/>
      <c r="AR145" s="1043"/>
      <c r="AS145" s="10"/>
      <c r="AT145" s="10"/>
      <c r="AU145" s="10"/>
      <c r="AV145" s="10"/>
      <c r="AW145" s="10"/>
      <c r="AX145" s="10"/>
      <c r="AY145" s="10"/>
      <c r="AZ145" s="10"/>
      <c r="BB145" s="1043"/>
      <c r="BC145" s="1043"/>
      <c r="BD145" s="1043"/>
      <c r="BE145" s="1043"/>
      <c r="BF145" s="10"/>
      <c r="BG145" s="10"/>
      <c r="BH145" s="10"/>
      <c r="BI145" s="10"/>
      <c r="BJ145" s="10"/>
      <c r="BK145" s="10"/>
      <c r="BL145" s="10"/>
      <c r="BM145" s="10"/>
      <c r="BO145" s="10"/>
      <c r="BP145" s="10"/>
      <c r="BQ145" s="10"/>
    </row>
    <row r="146" spans="2:70" ht="18">
      <c r="B146" s="19" t="s">
        <v>965</v>
      </c>
      <c r="C146" s="313"/>
      <c r="D146" s="313"/>
      <c r="E146" s="313"/>
      <c r="F146" s="313"/>
      <c r="G146" s="313"/>
      <c r="H146" s="313"/>
      <c r="I146" s="313"/>
      <c r="J146" s="313"/>
      <c r="K146" s="313"/>
      <c r="L146" s="313"/>
      <c r="M146" s="313"/>
      <c r="N146" s="313"/>
      <c r="O146" s="19" t="s">
        <v>965</v>
      </c>
      <c r="P146" s="313"/>
      <c r="Q146" s="313"/>
      <c r="R146" s="313"/>
      <c r="S146" s="313"/>
      <c r="T146" s="313"/>
      <c r="U146" s="313"/>
      <c r="V146" s="313"/>
      <c r="W146" s="313"/>
      <c r="X146" s="313"/>
      <c r="Y146" s="313"/>
      <c r="Z146" s="313"/>
      <c r="AA146" s="313"/>
      <c r="AB146" s="19" t="s">
        <v>965</v>
      </c>
      <c r="AC146" s="313"/>
      <c r="AD146" s="313"/>
      <c r="AE146" s="313"/>
      <c r="AF146" s="313"/>
      <c r="AG146" s="313"/>
      <c r="AH146" s="313"/>
      <c r="AI146" s="313"/>
      <c r="AJ146" s="313"/>
      <c r="AK146" s="313"/>
      <c r="AL146" s="313"/>
      <c r="AM146" s="313"/>
      <c r="AN146" s="313"/>
      <c r="AO146" s="19" t="s">
        <v>965</v>
      </c>
      <c r="AP146" s="313"/>
      <c r="AQ146" s="313"/>
      <c r="AR146" s="313"/>
      <c r="AS146" s="313"/>
      <c r="AT146" s="313"/>
      <c r="AU146" s="313"/>
      <c r="AV146" s="313"/>
      <c r="AW146" s="313"/>
      <c r="AX146" s="313"/>
      <c r="AY146" s="313"/>
      <c r="AZ146" s="313"/>
      <c r="BA146" s="313"/>
      <c r="BB146" s="19" t="s">
        <v>965</v>
      </c>
      <c r="BC146" s="313"/>
      <c r="BD146" s="313"/>
      <c r="BE146" s="313"/>
      <c r="BF146" s="313"/>
      <c r="BG146" s="313"/>
      <c r="BH146" s="313"/>
      <c r="BI146" s="313"/>
      <c r="BJ146" s="313"/>
      <c r="BK146" s="313"/>
      <c r="BL146" s="313"/>
      <c r="BM146" s="313"/>
      <c r="BN146" s="313"/>
      <c r="BO146" s="313"/>
      <c r="BP146" s="313"/>
      <c r="BQ146" s="313"/>
      <c r="BR146" s="313"/>
    </row>
    <row r="147" spans="2:70" ht="15.75" thickBot="1">
      <c r="B147" s="1043"/>
      <c r="C147" s="1043"/>
      <c r="D147" s="1043"/>
      <c r="E147" s="1043"/>
      <c r="F147" s="10"/>
      <c r="G147" s="10"/>
      <c r="H147" s="10"/>
      <c r="I147" s="10"/>
      <c r="J147" s="10"/>
      <c r="K147" s="10"/>
      <c r="L147" s="10"/>
      <c r="M147" s="10"/>
      <c r="N147" s="10"/>
      <c r="O147" s="1043"/>
      <c r="P147" s="1043"/>
      <c r="Q147" s="1043"/>
      <c r="R147" s="1043"/>
      <c r="S147" s="10"/>
      <c r="T147" s="10"/>
      <c r="U147" s="10"/>
      <c r="V147" s="10"/>
      <c r="W147" s="10"/>
      <c r="X147" s="10"/>
      <c r="Y147" s="10"/>
      <c r="Z147" s="10"/>
      <c r="AB147" s="1043"/>
      <c r="AC147" s="1043"/>
      <c r="AD147" s="1043"/>
      <c r="AE147" s="1043"/>
      <c r="AF147" s="10"/>
      <c r="AG147" s="10"/>
      <c r="AH147" s="10"/>
      <c r="AI147" s="10"/>
      <c r="AJ147" s="10"/>
      <c r="AK147" s="10"/>
      <c r="AL147" s="10"/>
      <c r="AM147" s="10"/>
      <c r="AO147" s="1043"/>
      <c r="AP147" s="1043"/>
      <c r="AQ147" s="1043"/>
      <c r="AR147" s="1043"/>
      <c r="AS147" s="10"/>
      <c r="AT147" s="10"/>
      <c r="AU147" s="10"/>
      <c r="AV147" s="10"/>
      <c r="AW147" s="10"/>
      <c r="AX147" s="10"/>
      <c r="AY147" s="10"/>
      <c r="AZ147" s="10"/>
      <c r="BB147" s="1043"/>
      <c r="BC147" s="1043"/>
      <c r="BD147" s="1043"/>
      <c r="BE147" s="1043"/>
      <c r="BF147" s="10"/>
      <c r="BG147" s="10"/>
      <c r="BH147" s="10"/>
      <c r="BI147" s="10"/>
      <c r="BJ147" s="10"/>
      <c r="BK147" s="10"/>
      <c r="BL147" s="10"/>
      <c r="BM147" s="10"/>
      <c r="BO147" s="10"/>
      <c r="BP147" s="10"/>
      <c r="BQ147" s="10"/>
    </row>
    <row r="148" spans="2:70" ht="51.75" thickBot="1">
      <c r="B148" s="1015" t="s">
        <v>904</v>
      </c>
      <c r="C148" s="1020" t="s">
        <v>905</v>
      </c>
      <c r="D148" s="1020" t="s">
        <v>906</v>
      </c>
      <c r="E148" s="1020" t="s">
        <v>907</v>
      </c>
      <c r="F148" s="1020" t="s">
        <v>908</v>
      </c>
      <c r="G148" s="1020" t="s">
        <v>909</v>
      </c>
      <c r="H148" s="1020" t="s">
        <v>910</v>
      </c>
      <c r="I148" s="1020" t="s">
        <v>909</v>
      </c>
      <c r="J148" s="1020" t="s">
        <v>911</v>
      </c>
      <c r="K148" s="10"/>
      <c r="L148" s="10"/>
      <c r="M148" s="10"/>
      <c r="N148" s="10"/>
      <c r="O148" s="1015" t="s">
        <v>904</v>
      </c>
      <c r="P148" s="1020" t="s">
        <v>905</v>
      </c>
      <c r="Q148" s="1020" t="s">
        <v>906</v>
      </c>
      <c r="R148" s="1020" t="s">
        <v>907</v>
      </c>
      <c r="S148" s="1020" t="s">
        <v>908</v>
      </c>
      <c r="T148" s="1020" t="s">
        <v>909</v>
      </c>
      <c r="U148" s="1020" t="s">
        <v>910</v>
      </c>
      <c r="V148" s="1020" t="s">
        <v>909</v>
      </c>
      <c r="W148" s="1020" t="s">
        <v>911</v>
      </c>
      <c r="X148" s="10"/>
      <c r="Y148" s="10"/>
      <c r="Z148" s="10"/>
      <c r="AA148" s="10"/>
      <c r="AB148" s="1015" t="s">
        <v>904</v>
      </c>
      <c r="AC148" s="1020" t="s">
        <v>905</v>
      </c>
      <c r="AD148" s="1020" t="s">
        <v>906</v>
      </c>
      <c r="AE148" s="1020" t="s">
        <v>907</v>
      </c>
      <c r="AF148" s="1020" t="s">
        <v>908</v>
      </c>
      <c r="AG148" s="1020" t="s">
        <v>909</v>
      </c>
      <c r="AH148" s="1020" t="s">
        <v>910</v>
      </c>
      <c r="AI148" s="1020" t="s">
        <v>909</v>
      </c>
      <c r="AJ148" s="1020" t="s">
        <v>911</v>
      </c>
      <c r="AK148" s="10"/>
      <c r="AL148" s="10"/>
      <c r="AM148" s="10"/>
      <c r="AN148" s="10"/>
      <c r="AO148" s="1015" t="s">
        <v>904</v>
      </c>
      <c r="AP148" s="1020" t="s">
        <v>905</v>
      </c>
      <c r="AQ148" s="1020" t="s">
        <v>906</v>
      </c>
      <c r="AR148" s="1020" t="s">
        <v>907</v>
      </c>
      <c r="AS148" s="1020" t="s">
        <v>908</v>
      </c>
      <c r="AT148" s="1020" t="s">
        <v>909</v>
      </c>
      <c r="AU148" s="1020" t="s">
        <v>910</v>
      </c>
      <c r="AV148" s="1020" t="s">
        <v>909</v>
      </c>
      <c r="AW148" s="1020" t="s">
        <v>911</v>
      </c>
      <c r="AX148" s="10"/>
      <c r="AY148" s="10"/>
      <c r="AZ148" s="10"/>
      <c r="BA148" s="10"/>
      <c r="BB148" s="1015" t="s">
        <v>904</v>
      </c>
      <c r="BC148" s="1020" t="s">
        <v>905</v>
      </c>
      <c r="BD148" s="1020" t="s">
        <v>906</v>
      </c>
      <c r="BE148" s="1020" t="s">
        <v>907</v>
      </c>
      <c r="BF148" s="1020" t="s">
        <v>908</v>
      </c>
      <c r="BG148" s="1020" t="s">
        <v>909</v>
      </c>
      <c r="BH148" s="1020" t="s">
        <v>910</v>
      </c>
      <c r="BI148" s="1020" t="s">
        <v>909</v>
      </c>
      <c r="BJ148" s="1020" t="s">
        <v>911</v>
      </c>
      <c r="BK148" s="10"/>
      <c r="BL148" s="10"/>
      <c r="BM148" s="10"/>
      <c r="BN148" s="10"/>
      <c r="BO148" s="10"/>
      <c r="BP148" s="10"/>
      <c r="BQ148" s="10"/>
      <c r="BR148" s="10"/>
    </row>
    <row r="149" spans="2:70">
      <c r="B149" s="1037" t="s">
        <v>4</v>
      </c>
      <c r="C149" s="1038"/>
      <c r="D149" s="1038"/>
      <c r="E149" s="1039"/>
      <c r="F149" s="1039"/>
      <c r="G149" s="1039"/>
      <c r="H149" s="1040"/>
      <c r="I149" s="1040"/>
      <c r="J149" s="1025"/>
      <c r="K149" s="10"/>
      <c r="L149" s="10"/>
      <c r="M149" s="10"/>
      <c r="N149" s="10"/>
      <c r="O149" s="1037" t="s">
        <v>4</v>
      </c>
      <c r="P149" s="1038"/>
      <c r="Q149" s="1038"/>
      <c r="R149" s="1039"/>
      <c r="S149" s="1039"/>
      <c r="T149" s="1039"/>
      <c r="U149" s="1040"/>
      <c r="V149" s="1040"/>
      <c r="W149" s="1025"/>
      <c r="X149" s="10"/>
      <c r="Y149" s="10"/>
      <c r="Z149" s="10"/>
      <c r="AA149" s="10"/>
      <c r="AB149" s="1037" t="s">
        <v>4</v>
      </c>
      <c r="AC149" s="1038"/>
      <c r="AD149" s="1038"/>
      <c r="AE149" s="1039"/>
      <c r="AF149" s="1039"/>
      <c r="AG149" s="1039"/>
      <c r="AH149" s="1040"/>
      <c r="AI149" s="1040"/>
      <c r="AJ149" s="1025"/>
      <c r="AK149" s="10"/>
      <c r="AL149" s="10"/>
      <c r="AM149" s="10"/>
      <c r="AN149" s="10"/>
      <c r="AO149" s="1037" t="s">
        <v>4</v>
      </c>
      <c r="AP149" s="1038"/>
      <c r="AQ149" s="1038"/>
      <c r="AR149" s="1039"/>
      <c r="AS149" s="1039"/>
      <c r="AT149" s="1039"/>
      <c r="AU149" s="1040"/>
      <c r="AV149" s="1040"/>
      <c r="AW149" s="1025"/>
      <c r="AX149" s="10"/>
      <c r="AY149" s="10"/>
      <c r="AZ149" s="10"/>
      <c r="BA149" s="10"/>
      <c r="BB149" s="1037" t="s">
        <v>4</v>
      </c>
      <c r="BC149" s="1038"/>
      <c r="BD149" s="1038"/>
      <c r="BE149" s="1039"/>
      <c r="BF149" s="1039"/>
      <c r="BG149" s="1039"/>
      <c r="BH149" s="1040"/>
      <c r="BI149" s="1040"/>
      <c r="BJ149" s="1025"/>
      <c r="BK149" s="10"/>
      <c r="BL149" s="10"/>
      <c r="BM149" s="10"/>
      <c r="BN149" s="10"/>
      <c r="BO149" s="10"/>
      <c r="BP149" s="10"/>
      <c r="BQ149" s="10"/>
      <c r="BR149" s="10"/>
    </row>
    <row r="150" spans="2:70">
      <c r="B150" s="1026" t="s">
        <v>958</v>
      </c>
      <c r="C150" s="1108"/>
      <c r="D150" s="1108"/>
      <c r="E150" s="1108"/>
      <c r="F150" s="1108"/>
      <c r="G150" s="1108"/>
      <c r="H150" s="1108"/>
      <c r="I150" s="1108"/>
      <c r="J150" s="1262"/>
      <c r="K150" s="10"/>
      <c r="L150" s="10"/>
      <c r="M150" s="10"/>
      <c r="N150" s="10"/>
      <c r="O150" s="1026" t="s">
        <v>958</v>
      </c>
      <c r="P150" s="1108"/>
      <c r="Q150" s="1108"/>
      <c r="R150" s="1108"/>
      <c r="S150" s="1108"/>
      <c r="T150" s="1108"/>
      <c r="U150" s="1108"/>
      <c r="V150" s="1108"/>
      <c r="W150" s="1262"/>
      <c r="X150" s="10"/>
      <c r="Y150" s="10"/>
      <c r="Z150" s="10"/>
      <c r="AA150" s="10"/>
      <c r="AB150" s="1026" t="s">
        <v>958</v>
      </c>
      <c r="AC150" s="1108"/>
      <c r="AD150" s="1108"/>
      <c r="AE150" s="1108"/>
      <c r="AF150" s="1108"/>
      <c r="AG150" s="1108"/>
      <c r="AH150" s="1108"/>
      <c r="AI150" s="1108"/>
      <c r="AJ150" s="1262"/>
      <c r="AK150" s="10"/>
      <c r="AL150" s="10"/>
      <c r="AM150" s="10"/>
      <c r="AN150" s="10"/>
      <c r="AO150" s="1026" t="s">
        <v>958</v>
      </c>
      <c r="AP150" s="1108"/>
      <c r="AQ150" s="1108"/>
      <c r="AR150" s="1108"/>
      <c r="AS150" s="1108"/>
      <c r="AT150" s="1108"/>
      <c r="AU150" s="1108"/>
      <c r="AV150" s="1108"/>
      <c r="AW150" s="1262"/>
      <c r="AX150" s="10"/>
      <c r="AY150" s="10"/>
      <c r="AZ150" s="10"/>
      <c r="BA150" s="10"/>
      <c r="BB150" s="1026" t="s">
        <v>958</v>
      </c>
      <c r="BC150" s="1108"/>
      <c r="BD150" s="1108"/>
      <c r="BE150" s="1108"/>
      <c r="BF150" s="1108"/>
      <c r="BG150" s="1108"/>
      <c r="BH150" s="1108"/>
      <c r="BI150" s="1108"/>
      <c r="BJ150" s="1262"/>
      <c r="BK150" s="10"/>
      <c r="BL150" s="10"/>
      <c r="BM150" s="10"/>
      <c r="BN150" s="10"/>
      <c r="BO150" s="10"/>
      <c r="BP150" s="10"/>
      <c r="BQ150" s="10"/>
      <c r="BR150" s="10"/>
    </row>
    <row r="151" spans="2:70">
      <c r="B151" s="1026" t="s">
        <v>959</v>
      </c>
      <c r="C151" s="1108"/>
      <c r="D151" s="1108"/>
      <c r="E151" s="1108"/>
      <c r="F151" s="1108"/>
      <c r="G151" s="1108"/>
      <c r="H151" s="1108"/>
      <c r="I151" s="1108"/>
      <c r="J151" s="1263"/>
      <c r="K151" s="10"/>
      <c r="L151" s="10"/>
      <c r="M151" s="10"/>
      <c r="N151" s="10"/>
      <c r="O151" s="1026" t="s">
        <v>959</v>
      </c>
      <c r="P151" s="1108"/>
      <c r="Q151" s="1108"/>
      <c r="R151" s="1108"/>
      <c r="S151" s="1108"/>
      <c r="T151" s="1108"/>
      <c r="U151" s="1108"/>
      <c r="V151" s="1108"/>
      <c r="W151" s="1263"/>
      <c r="X151" s="10"/>
      <c r="Y151" s="10"/>
      <c r="Z151" s="10"/>
      <c r="AA151" s="10"/>
      <c r="AB151" s="1026" t="s">
        <v>959</v>
      </c>
      <c r="AC151" s="1108"/>
      <c r="AD151" s="1108"/>
      <c r="AE151" s="1108"/>
      <c r="AF151" s="1108"/>
      <c r="AG151" s="1108"/>
      <c r="AH151" s="1108"/>
      <c r="AI151" s="1108"/>
      <c r="AJ151" s="1263"/>
      <c r="AK151" s="10"/>
      <c r="AL151" s="10"/>
      <c r="AM151" s="10"/>
      <c r="AN151" s="10"/>
      <c r="AO151" s="1026" t="s">
        <v>959</v>
      </c>
      <c r="AP151" s="1108"/>
      <c r="AQ151" s="1108"/>
      <c r="AR151" s="1108"/>
      <c r="AS151" s="1108"/>
      <c r="AT151" s="1108"/>
      <c r="AU151" s="1108"/>
      <c r="AV151" s="1108"/>
      <c r="AW151" s="1263"/>
      <c r="AX151" s="10"/>
      <c r="AY151" s="10"/>
      <c r="AZ151" s="10"/>
      <c r="BA151" s="10"/>
      <c r="BB151" s="1026" t="s">
        <v>959</v>
      </c>
      <c r="BC151" s="1108"/>
      <c r="BD151" s="1108"/>
      <c r="BE151" s="1108"/>
      <c r="BF151" s="1108"/>
      <c r="BG151" s="1108"/>
      <c r="BH151" s="1108"/>
      <c r="BI151" s="1108"/>
      <c r="BJ151" s="1263"/>
      <c r="BK151" s="10"/>
      <c r="BL151" s="10"/>
      <c r="BM151" s="10"/>
      <c r="BN151" s="10"/>
      <c r="BO151" s="10"/>
      <c r="BP151" s="10"/>
      <c r="BQ151" s="10"/>
      <c r="BR151" s="10"/>
    </row>
    <row r="152" spans="2:70">
      <c r="B152" s="1026" t="s">
        <v>960</v>
      </c>
      <c r="C152" s="1108"/>
      <c r="D152" s="1108"/>
      <c r="E152" s="1108"/>
      <c r="F152" s="1108"/>
      <c r="G152" s="1108"/>
      <c r="H152" s="1108"/>
      <c r="I152" s="1108"/>
      <c r="J152" s="1263"/>
      <c r="K152" s="10"/>
      <c r="L152" s="10"/>
      <c r="M152" s="10"/>
      <c r="N152" s="10"/>
      <c r="O152" s="1026" t="s">
        <v>960</v>
      </c>
      <c r="P152" s="1108"/>
      <c r="Q152" s="1108"/>
      <c r="R152" s="1108"/>
      <c r="S152" s="1108"/>
      <c r="T152" s="1108"/>
      <c r="U152" s="1108"/>
      <c r="V152" s="1108"/>
      <c r="W152" s="1263"/>
      <c r="X152" s="10"/>
      <c r="Y152" s="10"/>
      <c r="Z152" s="10"/>
      <c r="AA152" s="10"/>
      <c r="AB152" s="1026" t="s">
        <v>960</v>
      </c>
      <c r="AC152" s="1108"/>
      <c r="AD152" s="1108"/>
      <c r="AE152" s="1108"/>
      <c r="AF152" s="1108"/>
      <c r="AG152" s="1108"/>
      <c r="AH152" s="1108"/>
      <c r="AI152" s="1108"/>
      <c r="AJ152" s="1263"/>
      <c r="AK152" s="10"/>
      <c r="AL152" s="10"/>
      <c r="AM152" s="10"/>
      <c r="AN152" s="10"/>
      <c r="AO152" s="1026" t="s">
        <v>960</v>
      </c>
      <c r="AP152" s="1108"/>
      <c r="AQ152" s="1108"/>
      <c r="AR152" s="1108"/>
      <c r="AS152" s="1108"/>
      <c r="AT152" s="1108"/>
      <c r="AU152" s="1108"/>
      <c r="AV152" s="1108"/>
      <c r="AW152" s="1263"/>
      <c r="AX152" s="10"/>
      <c r="AY152" s="10"/>
      <c r="AZ152" s="10"/>
      <c r="BA152" s="10"/>
      <c r="BB152" s="1026" t="s">
        <v>960</v>
      </c>
      <c r="BC152" s="1108"/>
      <c r="BD152" s="1108"/>
      <c r="BE152" s="1108"/>
      <c r="BF152" s="1108"/>
      <c r="BG152" s="1108"/>
      <c r="BH152" s="1108"/>
      <c r="BI152" s="1108"/>
      <c r="BJ152" s="1263"/>
      <c r="BK152" s="10"/>
      <c r="BL152" s="10"/>
      <c r="BM152" s="10"/>
      <c r="BN152" s="10"/>
      <c r="BO152" s="10"/>
      <c r="BP152" s="10"/>
      <c r="BQ152" s="10"/>
      <c r="BR152" s="10"/>
    </row>
    <row r="153" spans="2:70">
      <c r="B153" s="1026" t="s">
        <v>961</v>
      </c>
      <c r="C153" s="1108"/>
      <c r="D153" s="1108"/>
      <c r="E153" s="1108"/>
      <c r="F153" s="1108"/>
      <c r="G153" s="1108"/>
      <c r="H153" s="1108"/>
      <c r="I153" s="1108"/>
      <c r="J153" s="1263"/>
      <c r="K153" s="10"/>
      <c r="L153" s="10"/>
      <c r="M153" s="10"/>
      <c r="N153" s="10"/>
      <c r="O153" s="1026" t="s">
        <v>961</v>
      </c>
      <c r="P153" s="1108"/>
      <c r="Q153" s="1108"/>
      <c r="R153" s="1108"/>
      <c r="S153" s="1108"/>
      <c r="T153" s="1108"/>
      <c r="U153" s="1108"/>
      <c r="V153" s="1108"/>
      <c r="W153" s="1263"/>
      <c r="X153" s="10"/>
      <c r="Y153" s="10"/>
      <c r="Z153" s="10"/>
      <c r="AA153" s="10"/>
      <c r="AB153" s="1026" t="s">
        <v>961</v>
      </c>
      <c r="AC153" s="1108"/>
      <c r="AD153" s="1108"/>
      <c r="AE153" s="1108"/>
      <c r="AF153" s="1108"/>
      <c r="AG153" s="1108"/>
      <c r="AH153" s="1108"/>
      <c r="AI153" s="1108"/>
      <c r="AJ153" s="1263"/>
      <c r="AK153" s="10"/>
      <c r="AL153" s="10"/>
      <c r="AM153" s="10"/>
      <c r="AN153" s="10"/>
      <c r="AO153" s="1026" t="s">
        <v>961</v>
      </c>
      <c r="AP153" s="1108"/>
      <c r="AQ153" s="1108"/>
      <c r="AR153" s="1108"/>
      <c r="AS153" s="1108"/>
      <c r="AT153" s="1108"/>
      <c r="AU153" s="1108"/>
      <c r="AV153" s="1108"/>
      <c r="AW153" s="1263"/>
      <c r="AX153" s="10"/>
      <c r="AY153" s="10"/>
      <c r="AZ153" s="10"/>
      <c r="BA153" s="10"/>
      <c r="BB153" s="1026" t="s">
        <v>961</v>
      </c>
      <c r="BC153" s="1108"/>
      <c r="BD153" s="1108"/>
      <c r="BE153" s="1108"/>
      <c r="BF153" s="1108"/>
      <c r="BG153" s="1108"/>
      <c r="BH153" s="1108"/>
      <c r="BI153" s="1108"/>
      <c r="BJ153" s="1263"/>
      <c r="BK153" s="10"/>
      <c r="BL153" s="10"/>
      <c r="BM153" s="10"/>
      <c r="BN153" s="10"/>
      <c r="BO153" s="10"/>
      <c r="BP153" s="10"/>
      <c r="BQ153" s="10"/>
      <c r="BR153" s="10"/>
    </row>
    <row r="154" spans="2:70">
      <c r="B154" s="1026" t="s">
        <v>915</v>
      </c>
      <c r="C154" s="1108"/>
      <c r="D154" s="1108"/>
      <c r="E154" s="1108"/>
      <c r="F154" s="1030"/>
      <c r="G154" s="1030"/>
      <c r="H154" s="1030"/>
      <c r="I154" s="1030"/>
      <c r="J154" s="1263"/>
      <c r="K154" s="10"/>
      <c r="L154" s="10"/>
      <c r="M154" s="10"/>
      <c r="N154" s="10"/>
      <c r="O154" s="1026" t="s">
        <v>915</v>
      </c>
      <c r="P154" s="1108"/>
      <c r="Q154" s="1108"/>
      <c r="R154" s="1108"/>
      <c r="S154" s="1030"/>
      <c r="T154" s="1030"/>
      <c r="U154" s="1030"/>
      <c r="V154" s="1030"/>
      <c r="W154" s="1263"/>
      <c r="X154" s="10"/>
      <c r="Y154" s="10"/>
      <c r="Z154" s="10"/>
      <c r="AA154" s="10"/>
      <c r="AB154" s="1026" t="s">
        <v>915</v>
      </c>
      <c r="AC154" s="1108"/>
      <c r="AD154" s="1108"/>
      <c r="AE154" s="1108"/>
      <c r="AF154" s="1030"/>
      <c r="AG154" s="1030"/>
      <c r="AH154" s="1030"/>
      <c r="AI154" s="1030"/>
      <c r="AJ154" s="1263"/>
      <c r="AK154" s="10"/>
      <c r="AL154" s="10"/>
      <c r="AM154" s="10"/>
      <c r="AN154" s="10"/>
      <c r="AO154" s="1026" t="s">
        <v>915</v>
      </c>
      <c r="AP154" s="1108"/>
      <c r="AQ154" s="1108"/>
      <c r="AR154" s="1108"/>
      <c r="AS154" s="1030"/>
      <c r="AT154" s="1030"/>
      <c r="AU154" s="1030"/>
      <c r="AV154" s="1030"/>
      <c r="AW154" s="1263"/>
      <c r="AX154" s="10"/>
      <c r="AY154" s="10"/>
      <c r="AZ154" s="10"/>
      <c r="BA154" s="10"/>
      <c r="BB154" s="1026" t="s">
        <v>915</v>
      </c>
      <c r="BC154" s="1108"/>
      <c r="BD154" s="1108"/>
      <c r="BE154" s="1108"/>
      <c r="BF154" s="1030"/>
      <c r="BG154" s="1030"/>
      <c r="BH154" s="1030"/>
      <c r="BI154" s="1030"/>
      <c r="BJ154" s="1263"/>
      <c r="BK154" s="10"/>
      <c r="BL154" s="10"/>
      <c r="BM154" s="10"/>
      <c r="BN154" s="10"/>
      <c r="BO154" s="10"/>
      <c r="BP154" s="10"/>
      <c r="BQ154" s="10"/>
      <c r="BR154" s="10"/>
    </row>
    <row r="155" spans="2:70">
      <c r="B155" s="1026" t="s">
        <v>916</v>
      </c>
      <c r="C155" s="1108"/>
      <c r="D155" s="1108"/>
      <c r="E155" s="1108"/>
      <c r="F155" s="1030"/>
      <c r="G155" s="1030"/>
      <c r="H155" s="1030"/>
      <c r="I155" s="1030"/>
      <c r="J155" s="1263"/>
      <c r="K155" s="10"/>
      <c r="L155" s="10"/>
      <c r="M155" s="10"/>
      <c r="N155" s="10"/>
      <c r="O155" s="1026" t="s">
        <v>916</v>
      </c>
      <c r="P155" s="1108"/>
      <c r="Q155" s="1108"/>
      <c r="R155" s="1108"/>
      <c r="S155" s="1030"/>
      <c r="T155" s="1030"/>
      <c r="U155" s="1030"/>
      <c r="V155" s="1030"/>
      <c r="W155" s="1263"/>
      <c r="X155" s="10"/>
      <c r="Y155" s="10"/>
      <c r="Z155" s="10"/>
      <c r="AA155" s="10"/>
      <c r="AB155" s="1026" t="s">
        <v>916</v>
      </c>
      <c r="AC155" s="1108"/>
      <c r="AD155" s="1108"/>
      <c r="AE155" s="1108"/>
      <c r="AF155" s="1030"/>
      <c r="AG155" s="1030"/>
      <c r="AH155" s="1030"/>
      <c r="AI155" s="1030"/>
      <c r="AJ155" s="1263"/>
      <c r="AK155" s="10"/>
      <c r="AL155" s="10"/>
      <c r="AM155" s="10"/>
      <c r="AN155" s="10"/>
      <c r="AO155" s="1026" t="s">
        <v>916</v>
      </c>
      <c r="AP155" s="1108"/>
      <c r="AQ155" s="1108"/>
      <c r="AR155" s="1108"/>
      <c r="AS155" s="1030"/>
      <c r="AT155" s="1030"/>
      <c r="AU155" s="1030"/>
      <c r="AV155" s="1030"/>
      <c r="AW155" s="1263"/>
      <c r="AX155" s="10"/>
      <c r="AY155" s="10"/>
      <c r="AZ155" s="10"/>
      <c r="BA155" s="10"/>
      <c r="BB155" s="1026" t="s">
        <v>916</v>
      </c>
      <c r="BC155" s="1108"/>
      <c r="BD155" s="1108"/>
      <c r="BE155" s="1108"/>
      <c r="BF155" s="1030"/>
      <c r="BG155" s="1030"/>
      <c r="BH155" s="1030"/>
      <c r="BI155" s="1030"/>
      <c r="BJ155" s="1263"/>
      <c r="BK155" s="10"/>
      <c r="BL155" s="10"/>
      <c r="BM155" s="10"/>
      <c r="BN155" s="10"/>
      <c r="BO155" s="10"/>
      <c r="BP155" s="10"/>
      <c r="BQ155" s="10"/>
      <c r="BR155" s="10"/>
    </row>
    <row r="156" spans="2:70">
      <c r="B156" s="1026" t="s">
        <v>966</v>
      </c>
      <c r="C156" s="1048"/>
      <c r="D156" s="1048"/>
      <c r="E156" s="1030"/>
      <c r="F156" s="1108"/>
      <c r="G156" s="1108"/>
      <c r="H156" s="1108"/>
      <c r="I156" s="1108"/>
      <c r="J156" s="1263"/>
      <c r="K156" s="10"/>
      <c r="L156" s="10"/>
      <c r="M156" s="10"/>
      <c r="N156" s="10"/>
      <c r="O156" s="1026" t="s">
        <v>966</v>
      </c>
      <c r="P156" s="1048"/>
      <c r="Q156" s="1048"/>
      <c r="R156" s="1030"/>
      <c r="S156" s="1108"/>
      <c r="T156" s="1108"/>
      <c r="U156" s="1108"/>
      <c r="V156" s="1108"/>
      <c r="W156" s="1263"/>
      <c r="X156" s="10"/>
      <c r="Y156" s="10"/>
      <c r="Z156" s="10"/>
      <c r="AA156" s="10"/>
      <c r="AB156" s="1026" t="s">
        <v>966</v>
      </c>
      <c r="AC156" s="1048"/>
      <c r="AD156" s="1048"/>
      <c r="AE156" s="1030"/>
      <c r="AF156" s="1108"/>
      <c r="AG156" s="1108"/>
      <c r="AH156" s="1108"/>
      <c r="AI156" s="1108"/>
      <c r="AJ156" s="1263"/>
      <c r="AK156" s="10"/>
      <c r="AL156" s="10"/>
      <c r="AM156" s="10"/>
      <c r="AN156" s="10"/>
      <c r="AO156" s="1026" t="s">
        <v>966</v>
      </c>
      <c r="AP156" s="1048"/>
      <c r="AQ156" s="1048"/>
      <c r="AR156" s="1030"/>
      <c r="AS156" s="1108"/>
      <c r="AT156" s="1108"/>
      <c r="AU156" s="1108"/>
      <c r="AV156" s="1108"/>
      <c r="AW156" s="1263"/>
      <c r="AX156" s="10"/>
      <c r="AY156" s="10"/>
      <c r="AZ156" s="10"/>
      <c r="BA156" s="10"/>
      <c r="BB156" s="1026" t="s">
        <v>966</v>
      </c>
      <c r="BC156" s="1048"/>
      <c r="BD156" s="1048"/>
      <c r="BE156" s="1030"/>
      <c r="BF156" s="1108"/>
      <c r="BG156" s="1108"/>
      <c r="BH156" s="1108"/>
      <c r="BI156" s="1108"/>
      <c r="BJ156" s="1263"/>
      <c r="BK156" s="10"/>
      <c r="BL156" s="10"/>
      <c r="BM156" s="10"/>
      <c r="BN156" s="10"/>
      <c r="BO156" s="10"/>
      <c r="BP156" s="10"/>
      <c r="BQ156" s="10"/>
      <c r="BR156" s="10"/>
    </row>
    <row r="157" spans="2:70" ht="15.75" thickBot="1">
      <c r="B157" s="1031" t="s">
        <v>967</v>
      </c>
      <c r="C157" s="1052"/>
      <c r="D157" s="1052"/>
      <c r="E157" s="1033"/>
      <c r="F157" s="1033"/>
      <c r="G157" s="1033"/>
      <c r="H157" s="1033"/>
      <c r="I157" s="1033"/>
      <c r="J157" s="1552"/>
      <c r="K157" s="10"/>
      <c r="L157" s="10"/>
      <c r="M157" s="10"/>
      <c r="N157" s="10"/>
      <c r="O157" s="1031" t="s">
        <v>967</v>
      </c>
      <c r="P157" s="1052"/>
      <c r="Q157" s="1052"/>
      <c r="R157" s="1033"/>
      <c r="S157" s="1033"/>
      <c r="T157" s="1033"/>
      <c r="U157" s="1033"/>
      <c r="V157" s="1033"/>
      <c r="W157" s="1552"/>
      <c r="X157" s="10"/>
      <c r="Y157" s="10"/>
      <c r="Z157" s="10"/>
      <c r="AA157" s="10"/>
      <c r="AB157" s="1031" t="s">
        <v>967</v>
      </c>
      <c r="AC157" s="1052"/>
      <c r="AD157" s="1052"/>
      <c r="AE157" s="1033"/>
      <c r="AF157" s="1033"/>
      <c r="AG157" s="1033"/>
      <c r="AH157" s="1033"/>
      <c r="AI157" s="1033"/>
      <c r="AJ157" s="1552"/>
      <c r="AK157" s="10"/>
      <c r="AL157" s="10"/>
      <c r="AM157" s="10"/>
      <c r="AN157" s="10"/>
      <c r="AO157" s="1031" t="s">
        <v>967</v>
      </c>
      <c r="AP157" s="1052"/>
      <c r="AQ157" s="1052"/>
      <c r="AR157" s="1033"/>
      <c r="AS157" s="1033"/>
      <c r="AT157" s="1033"/>
      <c r="AU157" s="1033"/>
      <c r="AV157" s="1033"/>
      <c r="AW157" s="1552"/>
      <c r="AX157" s="10"/>
      <c r="AY157" s="10"/>
      <c r="AZ157" s="10"/>
      <c r="BA157" s="10"/>
      <c r="BB157" s="1031" t="s">
        <v>967</v>
      </c>
      <c r="BC157" s="1052"/>
      <c r="BD157" s="1052"/>
      <c r="BE157" s="1033"/>
      <c r="BF157" s="1033"/>
      <c r="BG157" s="1033"/>
      <c r="BH157" s="1033"/>
      <c r="BI157" s="1033"/>
      <c r="BJ157" s="1552"/>
      <c r="BK157" s="10"/>
      <c r="BL157" s="10"/>
      <c r="BM157" s="10"/>
      <c r="BN157" s="10"/>
      <c r="BO157" s="10"/>
      <c r="BP157" s="10"/>
      <c r="BQ157" s="10"/>
      <c r="BR157" s="10"/>
    </row>
    <row r="158" spans="2:70" ht="15.75" thickBot="1">
      <c r="B158" s="1043"/>
      <c r="C158" s="1043"/>
      <c r="D158" s="1043"/>
      <c r="E158" s="10"/>
      <c r="F158" s="10"/>
      <c r="G158" s="10"/>
      <c r="H158" s="10"/>
      <c r="I158" s="10"/>
      <c r="J158" s="10"/>
      <c r="K158" s="10"/>
      <c r="L158" s="10"/>
      <c r="M158" s="10"/>
      <c r="N158" s="10"/>
      <c r="O158" s="1043"/>
      <c r="P158" s="1043"/>
      <c r="Q158" s="1043"/>
      <c r="R158" s="10"/>
      <c r="S158" s="10"/>
      <c r="T158" s="10"/>
      <c r="U158" s="10"/>
      <c r="V158" s="10"/>
      <c r="W158" s="10"/>
      <c r="X158" s="10"/>
      <c r="Y158" s="10"/>
      <c r="Z158" s="10"/>
      <c r="AB158" s="1043"/>
      <c r="AC158" s="1043"/>
      <c r="AD158" s="1043"/>
      <c r="AE158" s="10"/>
      <c r="AF158" s="10"/>
      <c r="AG158" s="10"/>
      <c r="AH158" s="10"/>
      <c r="AI158" s="10"/>
      <c r="AJ158" s="10"/>
      <c r="AK158" s="10"/>
      <c r="AL158" s="10"/>
      <c r="AM158" s="10"/>
      <c r="AO158" s="1043"/>
      <c r="AP158" s="1043"/>
      <c r="AQ158" s="1043"/>
      <c r="AR158" s="10"/>
      <c r="AS158" s="10"/>
      <c r="AT158" s="10"/>
      <c r="AU158" s="10"/>
      <c r="AV158" s="10"/>
      <c r="AW158" s="10"/>
      <c r="AX158" s="10"/>
      <c r="AY158" s="10"/>
      <c r="AZ158" s="10"/>
      <c r="BB158" s="1043"/>
      <c r="BC158" s="1043"/>
      <c r="BD158" s="1043"/>
      <c r="BE158" s="10"/>
      <c r="BF158" s="10"/>
      <c r="BG158" s="10"/>
      <c r="BH158" s="10"/>
      <c r="BI158" s="10"/>
      <c r="BJ158" s="10"/>
      <c r="BK158" s="10"/>
      <c r="BL158" s="10"/>
      <c r="BM158" s="10"/>
      <c r="BO158" s="10"/>
      <c r="BP158" s="10"/>
      <c r="BQ158" s="10"/>
    </row>
    <row r="159" spans="2:70">
      <c r="B159" s="1037" t="s">
        <v>968</v>
      </c>
      <c r="C159" s="1037" t="s">
        <v>952</v>
      </c>
      <c r="D159" s="1037" t="s">
        <v>953</v>
      </c>
      <c r="E159" s="1056" t="s">
        <v>954</v>
      </c>
      <c r="F159" s="1057" t="s">
        <v>963</v>
      </c>
      <c r="G159" s="10"/>
      <c r="H159" s="10"/>
      <c r="I159" s="10"/>
      <c r="J159" s="10"/>
      <c r="K159" s="10"/>
      <c r="L159" s="10"/>
      <c r="M159" s="10"/>
      <c r="N159" s="10"/>
      <c r="O159" s="1037" t="s">
        <v>968</v>
      </c>
      <c r="P159" s="1037" t="s">
        <v>952</v>
      </c>
      <c r="Q159" s="1037" t="s">
        <v>953</v>
      </c>
      <c r="R159" s="1056" t="s">
        <v>954</v>
      </c>
      <c r="S159" s="1057" t="s">
        <v>963</v>
      </c>
      <c r="T159" s="10"/>
      <c r="U159" s="10"/>
      <c r="V159" s="10"/>
      <c r="W159" s="10"/>
      <c r="X159" s="10"/>
      <c r="Y159" s="10"/>
      <c r="Z159" s="10"/>
      <c r="AB159" s="1037" t="s">
        <v>968</v>
      </c>
      <c r="AC159" s="1037" t="s">
        <v>952</v>
      </c>
      <c r="AD159" s="1037" t="s">
        <v>953</v>
      </c>
      <c r="AE159" s="1056" t="s">
        <v>954</v>
      </c>
      <c r="AF159" s="1057" t="s">
        <v>963</v>
      </c>
      <c r="AG159" s="10"/>
      <c r="AH159" s="10"/>
      <c r="AI159" s="10"/>
      <c r="AJ159" s="10"/>
      <c r="AK159" s="10"/>
      <c r="AL159" s="10"/>
      <c r="AM159" s="10"/>
      <c r="AO159" s="1037" t="s">
        <v>968</v>
      </c>
      <c r="AP159" s="1037" t="s">
        <v>952</v>
      </c>
      <c r="AQ159" s="1037" t="s">
        <v>953</v>
      </c>
      <c r="AR159" s="1056" t="s">
        <v>954</v>
      </c>
      <c r="AS159" s="1057" t="s">
        <v>963</v>
      </c>
      <c r="AT159" s="10"/>
      <c r="AU159" s="10"/>
      <c r="AV159" s="10"/>
      <c r="AW159" s="10"/>
      <c r="AX159" s="10"/>
      <c r="AY159" s="10"/>
      <c r="AZ159" s="10"/>
      <c r="BB159" s="1037" t="s">
        <v>968</v>
      </c>
      <c r="BC159" s="1037" t="s">
        <v>952</v>
      </c>
      <c r="BD159" s="1037" t="s">
        <v>953</v>
      </c>
      <c r="BE159" s="1056" t="s">
        <v>954</v>
      </c>
      <c r="BF159" s="1057" t="s">
        <v>963</v>
      </c>
      <c r="BG159" s="10"/>
      <c r="BH159" s="10"/>
      <c r="BI159" s="10"/>
      <c r="BJ159" s="10"/>
      <c r="BK159" s="10"/>
      <c r="BL159" s="10"/>
      <c r="BM159" s="10"/>
      <c r="BO159" s="10"/>
      <c r="BP159" s="10"/>
      <c r="BQ159" s="10"/>
    </row>
    <row r="160" spans="2:70">
      <c r="B160" s="1026" t="s">
        <v>926</v>
      </c>
      <c r="C160" s="1550">
        <f>C150+C151</f>
        <v>0</v>
      </c>
      <c r="D160" s="1550">
        <f t="shared" ref="D160:E160" si="20">D150+D151</f>
        <v>0</v>
      </c>
      <c r="E160" s="1550">
        <f t="shared" si="20"/>
        <v>0</v>
      </c>
      <c r="F160" s="1551"/>
      <c r="G160" s="10"/>
      <c r="H160" s="10"/>
      <c r="I160" s="10"/>
      <c r="J160" s="10"/>
      <c r="K160" s="10"/>
      <c r="L160" s="10"/>
      <c r="M160" s="10"/>
      <c r="N160" s="10"/>
      <c r="O160" s="1026" t="s">
        <v>926</v>
      </c>
      <c r="P160" s="1550">
        <f>P150+P151</f>
        <v>0</v>
      </c>
      <c r="Q160" s="1550">
        <f t="shared" ref="Q160:R160" si="21">Q150+Q151</f>
        <v>0</v>
      </c>
      <c r="R160" s="1550">
        <f t="shared" si="21"/>
        <v>0</v>
      </c>
      <c r="S160" s="1551"/>
      <c r="T160" s="10"/>
      <c r="U160" s="10"/>
      <c r="V160" s="10"/>
      <c r="W160" s="10"/>
      <c r="X160" s="10"/>
      <c r="Y160" s="10"/>
      <c r="Z160" s="10"/>
      <c r="AB160" s="1026" t="s">
        <v>926</v>
      </c>
      <c r="AC160" s="1550">
        <f>AC150+AC151</f>
        <v>0</v>
      </c>
      <c r="AD160" s="1550">
        <f t="shared" ref="AD160:AE160" si="22">AD150+AD151</f>
        <v>0</v>
      </c>
      <c r="AE160" s="1550">
        <f t="shared" si="22"/>
        <v>0</v>
      </c>
      <c r="AF160" s="1551"/>
      <c r="AG160" s="10"/>
      <c r="AH160" s="10"/>
      <c r="AI160" s="10"/>
      <c r="AJ160" s="10"/>
      <c r="AK160" s="10"/>
      <c r="AL160" s="10"/>
      <c r="AM160" s="10"/>
      <c r="AO160" s="1026" t="s">
        <v>926</v>
      </c>
      <c r="AP160" s="1550">
        <f>AP150+AP151</f>
        <v>0</v>
      </c>
      <c r="AQ160" s="1550">
        <f t="shared" ref="AQ160:AR160" si="23">AQ150+AQ151</f>
        <v>0</v>
      </c>
      <c r="AR160" s="1550">
        <f t="shared" si="23"/>
        <v>0</v>
      </c>
      <c r="AS160" s="1551"/>
      <c r="AT160" s="10"/>
      <c r="AU160" s="10"/>
      <c r="AV160" s="10"/>
      <c r="AW160" s="10"/>
      <c r="AX160" s="10"/>
      <c r="AY160" s="10"/>
      <c r="AZ160" s="10"/>
      <c r="BB160" s="1026" t="s">
        <v>926</v>
      </c>
      <c r="BC160" s="1550">
        <f>BC150+BC151</f>
        <v>0</v>
      </c>
      <c r="BD160" s="1550">
        <f t="shared" ref="BD160:BE160" si="24">BD150+BD151</f>
        <v>0</v>
      </c>
      <c r="BE160" s="1550">
        <f t="shared" si="24"/>
        <v>0</v>
      </c>
      <c r="BF160" s="1551"/>
      <c r="BG160" s="10"/>
      <c r="BH160" s="10"/>
      <c r="BI160" s="10"/>
      <c r="BJ160" s="10"/>
      <c r="BK160" s="10"/>
      <c r="BL160" s="10"/>
      <c r="BM160" s="10"/>
      <c r="BO160" s="10"/>
      <c r="BP160" s="10"/>
      <c r="BQ160" s="10"/>
    </row>
    <row r="161" spans="2:70" ht="15.75" thickBot="1">
      <c r="B161" s="1050" t="s">
        <v>927</v>
      </c>
      <c r="C161" s="1107"/>
      <c r="D161" s="1107"/>
      <c r="E161" s="1179"/>
      <c r="F161" s="1179"/>
      <c r="G161" s="10"/>
      <c r="H161" s="10"/>
      <c r="I161" s="10"/>
      <c r="J161" s="10"/>
      <c r="K161" s="10"/>
      <c r="L161" s="10"/>
      <c r="M161" s="10"/>
      <c r="N161" s="10"/>
      <c r="O161" s="1050" t="s">
        <v>927</v>
      </c>
      <c r="P161" s="1107"/>
      <c r="Q161" s="1107"/>
      <c r="R161" s="1179"/>
      <c r="S161" s="1179"/>
      <c r="T161" s="10"/>
      <c r="U161" s="10"/>
      <c r="V161" s="10"/>
      <c r="W161" s="10"/>
      <c r="X161" s="10"/>
      <c r="Y161" s="10"/>
      <c r="Z161" s="10"/>
      <c r="AB161" s="1050" t="s">
        <v>927</v>
      </c>
      <c r="AC161" s="1107"/>
      <c r="AD161" s="1107"/>
      <c r="AE161" s="1179"/>
      <c r="AF161" s="1179"/>
      <c r="AG161" s="10"/>
      <c r="AH161" s="10"/>
      <c r="AI161" s="10"/>
      <c r="AJ161" s="10"/>
      <c r="AK161" s="10"/>
      <c r="AL161" s="10"/>
      <c r="AM161" s="10"/>
      <c r="AO161" s="1050" t="s">
        <v>927</v>
      </c>
      <c r="AP161" s="1107"/>
      <c r="AQ161" s="1107"/>
      <c r="AR161" s="1179"/>
      <c r="AS161" s="1179"/>
      <c r="AT161" s="10"/>
      <c r="AU161" s="10"/>
      <c r="AV161" s="10"/>
      <c r="AW161" s="10"/>
      <c r="AX161" s="10"/>
      <c r="AY161" s="10"/>
      <c r="AZ161" s="10"/>
      <c r="BB161" s="1050" t="s">
        <v>927</v>
      </c>
      <c r="BC161" s="1107"/>
      <c r="BD161" s="1107"/>
      <c r="BE161" s="1179"/>
      <c r="BF161" s="1179"/>
      <c r="BG161" s="10"/>
      <c r="BH161" s="10"/>
      <c r="BI161" s="10"/>
      <c r="BJ161" s="10"/>
      <c r="BK161" s="10"/>
      <c r="BL161" s="10"/>
      <c r="BM161" s="10"/>
      <c r="BO161" s="10"/>
      <c r="BP161" s="10"/>
      <c r="BQ161" s="10"/>
    </row>
    <row r="162" spans="2:70">
      <c r="B162" s="1026" t="s">
        <v>928</v>
      </c>
      <c r="C162" s="1550">
        <f>C152+C153-C154</f>
        <v>0</v>
      </c>
      <c r="D162" s="1550">
        <f t="shared" ref="D162:E162" si="25">D152+D153-D154</f>
        <v>0</v>
      </c>
      <c r="E162" s="1550">
        <f t="shared" si="25"/>
        <v>0</v>
      </c>
      <c r="F162" s="1551"/>
      <c r="G162" s="10"/>
      <c r="H162" s="10"/>
      <c r="I162" s="10"/>
      <c r="J162" s="10"/>
      <c r="K162" s="10"/>
      <c r="L162" s="10"/>
      <c r="M162" s="10"/>
      <c r="N162" s="10"/>
      <c r="O162" s="1026" t="s">
        <v>928</v>
      </c>
      <c r="P162" s="1550">
        <f>P152+P153-P154</f>
        <v>0</v>
      </c>
      <c r="Q162" s="1550">
        <f t="shared" ref="Q162:R162" si="26">Q152+Q153-Q154</f>
        <v>0</v>
      </c>
      <c r="R162" s="1550">
        <f t="shared" si="26"/>
        <v>0</v>
      </c>
      <c r="S162" s="1551"/>
      <c r="T162" s="10"/>
      <c r="U162" s="10"/>
      <c r="V162" s="10"/>
      <c r="W162" s="10"/>
      <c r="X162" s="10"/>
      <c r="Y162" s="10"/>
      <c r="Z162" s="10"/>
      <c r="AB162" s="1026" t="s">
        <v>928</v>
      </c>
      <c r="AC162" s="1550">
        <f>AC152+AC153-AC154</f>
        <v>0</v>
      </c>
      <c r="AD162" s="1550">
        <f t="shared" ref="AD162:AE162" si="27">AD152+AD153-AD154</f>
        <v>0</v>
      </c>
      <c r="AE162" s="1550">
        <f t="shared" si="27"/>
        <v>0</v>
      </c>
      <c r="AF162" s="1551"/>
      <c r="AG162" s="10"/>
      <c r="AH162" s="10"/>
      <c r="AI162" s="10"/>
      <c r="AJ162" s="10"/>
      <c r="AK162" s="10"/>
      <c r="AL162" s="10"/>
      <c r="AM162" s="10"/>
      <c r="AO162" s="1026" t="s">
        <v>928</v>
      </c>
      <c r="AP162" s="1550">
        <f>AP152+AP153-AP154</f>
        <v>0</v>
      </c>
      <c r="AQ162" s="1550">
        <f t="shared" ref="AQ162:AR162" si="28">AQ152+AQ153-AQ154</f>
        <v>0</v>
      </c>
      <c r="AR162" s="1550">
        <f t="shared" si="28"/>
        <v>0</v>
      </c>
      <c r="AS162" s="1551"/>
      <c r="AT162" s="10"/>
      <c r="AU162" s="10"/>
      <c r="AV162" s="10"/>
      <c r="AW162" s="10"/>
      <c r="AX162" s="10"/>
      <c r="AY162" s="10"/>
      <c r="AZ162" s="10"/>
      <c r="BB162" s="1026" t="s">
        <v>928</v>
      </c>
      <c r="BC162" s="1550">
        <f>BC152+BC153-BC154</f>
        <v>0</v>
      </c>
      <c r="BD162" s="1550">
        <f t="shared" ref="BD162:BE162" si="29">BD152+BD153-BD154</f>
        <v>0</v>
      </c>
      <c r="BE162" s="1550">
        <f t="shared" si="29"/>
        <v>0</v>
      </c>
      <c r="BF162" s="1551"/>
      <c r="BG162" s="10"/>
      <c r="BH162" s="10"/>
      <c r="BI162" s="10"/>
      <c r="BJ162" s="10"/>
      <c r="BK162" s="10"/>
      <c r="BL162" s="10"/>
      <c r="BM162" s="10"/>
      <c r="BO162" s="10"/>
      <c r="BP162" s="10"/>
      <c r="BQ162" s="10"/>
    </row>
    <row r="163" spans="2:70" ht="15.75" thickBot="1">
      <c r="B163" s="1031" t="s">
        <v>929</v>
      </c>
      <c r="C163" s="1107"/>
      <c r="D163" s="1107"/>
      <c r="E163" s="1179"/>
      <c r="F163" s="1179"/>
      <c r="G163" s="10"/>
      <c r="H163" s="10"/>
      <c r="I163" s="10"/>
      <c r="J163" s="10"/>
      <c r="K163" s="10"/>
      <c r="L163" s="10"/>
      <c r="M163" s="10"/>
      <c r="N163" s="10"/>
      <c r="O163" s="1031" t="s">
        <v>929</v>
      </c>
      <c r="P163" s="1107"/>
      <c r="Q163" s="1107"/>
      <c r="R163" s="1179"/>
      <c r="S163" s="1179"/>
      <c r="T163" s="10"/>
      <c r="U163" s="10"/>
      <c r="V163" s="10"/>
      <c r="W163" s="10"/>
      <c r="X163" s="10"/>
      <c r="Y163" s="10"/>
      <c r="Z163" s="10"/>
      <c r="AB163" s="1031" t="s">
        <v>929</v>
      </c>
      <c r="AC163" s="1107"/>
      <c r="AD163" s="1107"/>
      <c r="AE163" s="1179"/>
      <c r="AF163" s="1179"/>
      <c r="AG163" s="10"/>
      <c r="AH163" s="10"/>
      <c r="AI163" s="10"/>
      <c r="AJ163" s="10"/>
      <c r="AK163" s="10"/>
      <c r="AL163" s="10"/>
      <c r="AM163" s="10"/>
      <c r="AO163" s="1031" t="s">
        <v>929</v>
      </c>
      <c r="AP163" s="1107"/>
      <c r="AQ163" s="1107"/>
      <c r="AR163" s="1179"/>
      <c r="AS163" s="1179"/>
      <c r="AT163" s="10"/>
      <c r="AU163" s="10"/>
      <c r="AV163" s="10"/>
      <c r="AW163" s="10"/>
      <c r="AX163" s="10"/>
      <c r="AY163" s="10"/>
      <c r="AZ163" s="10"/>
      <c r="BB163" s="1031" t="s">
        <v>929</v>
      </c>
      <c r="BC163" s="1107"/>
      <c r="BD163" s="1107"/>
      <c r="BE163" s="1179"/>
      <c r="BF163" s="1179"/>
      <c r="BG163" s="10"/>
      <c r="BH163" s="10"/>
      <c r="BI163" s="10"/>
      <c r="BJ163" s="10"/>
      <c r="BK163" s="10"/>
      <c r="BL163" s="10"/>
      <c r="BM163" s="10"/>
      <c r="BO163" s="10"/>
      <c r="BP163" s="10"/>
      <c r="BQ163" s="10"/>
    </row>
    <row r="164" spans="2:70" ht="15.75" thickBot="1">
      <c r="B164" s="1043"/>
      <c r="C164" s="1043"/>
      <c r="D164" s="1043"/>
      <c r="E164" s="1043"/>
      <c r="F164" s="10"/>
      <c r="G164" s="10"/>
      <c r="H164" s="10"/>
      <c r="I164" s="10"/>
      <c r="J164" s="10"/>
      <c r="K164" s="10"/>
      <c r="L164" s="10"/>
      <c r="M164" s="10"/>
      <c r="N164" s="10"/>
      <c r="O164" s="1043"/>
      <c r="P164" s="1043"/>
      <c r="Q164" s="1043"/>
      <c r="R164" s="1043"/>
      <c r="S164" s="10"/>
      <c r="T164" s="10"/>
      <c r="U164" s="10"/>
      <c r="V164" s="10"/>
      <c r="W164" s="10"/>
      <c r="X164" s="10"/>
      <c r="Y164" s="10"/>
      <c r="Z164" s="10"/>
      <c r="AB164" s="1043"/>
      <c r="AC164" s="1043"/>
      <c r="AD164" s="1043"/>
      <c r="AE164" s="1043"/>
      <c r="AF164" s="10"/>
      <c r="AG164" s="10"/>
      <c r="AH164" s="10"/>
      <c r="AI164" s="10"/>
      <c r="AJ164" s="10"/>
      <c r="AK164" s="10"/>
      <c r="AL164" s="10"/>
      <c r="AM164" s="10"/>
      <c r="AO164" s="1043"/>
      <c r="AP164" s="1043"/>
      <c r="AQ164" s="1043"/>
      <c r="AR164" s="1043"/>
      <c r="AS164" s="10"/>
      <c r="AT164" s="10"/>
      <c r="AU164" s="10"/>
      <c r="AV164" s="10"/>
      <c r="AW164" s="10"/>
      <c r="AX164" s="10"/>
      <c r="AY164" s="10"/>
      <c r="AZ164" s="10"/>
      <c r="BB164" s="1043"/>
      <c r="BC164" s="1043"/>
      <c r="BD164" s="1043"/>
      <c r="BE164" s="1043"/>
      <c r="BF164" s="10"/>
      <c r="BG164" s="10"/>
      <c r="BH164" s="10"/>
      <c r="BI164" s="10"/>
      <c r="BJ164" s="10"/>
      <c r="BK164" s="10"/>
      <c r="BL164" s="10"/>
      <c r="BM164" s="10"/>
      <c r="BO164" s="10"/>
      <c r="BP164" s="10"/>
      <c r="BQ164" s="10"/>
    </row>
    <row r="165" spans="2:70" ht="39" thickBot="1">
      <c r="B165" s="1015" t="s">
        <v>969</v>
      </c>
      <c r="C165" s="1020" t="s">
        <v>931</v>
      </c>
      <c r="D165" s="1020" t="s">
        <v>932</v>
      </c>
      <c r="E165" s="1020" t="s">
        <v>933</v>
      </c>
      <c r="F165" s="1020" t="s">
        <v>934</v>
      </c>
      <c r="G165" s="1020" t="s">
        <v>935</v>
      </c>
      <c r="H165" s="1020" t="s">
        <v>936</v>
      </c>
      <c r="I165" s="1020" t="s">
        <v>937</v>
      </c>
      <c r="J165" s="1020" t="s">
        <v>97</v>
      </c>
      <c r="K165" s="1021" t="s">
        <v>938</v>
      </c>
      <c r="L165" s="10"/>
      <c r="M165" s="10"/>
      <c r="N165" s="10"/>
      <c r="O165" s="1015" t="s">
        <v>969</v>
      </c>
      <c r="P165" s="1020" t="s">
        <v>931</v>
      </c>
      <c r="Q165" s="1020" t="s">
        <v>932</v>
      </c>
      <c r="R165" s="1020" t="s">
        <v>933</v>
      </c>
      <c r="S165" s="1020" t="s">
        <v>934</v>
      </c>
      <c r="T165" s="1020" t="s">
        <v>935</v>
      </c>
      <c r="U165" s="1020" t="s">
        <v>936</v>
      </c>
      <c r="V165" s="1020" t="s">
        <v>937</v>
      </c>
      <c r="W165" s="1020" t="s">
        <v>97</v>
      </c>
      <c r="X165" s="1021" t="s">
        <v>938</v>
      </c>
      <c r="Y165" s="10"/>
      <c r="Z165" s="10"/>
      <c r="AB165" s="1015" t="s">
        <v>969</v>
      </c>
      <c r="AC165" s="1020" t="s">
        <v>931</v>
      </c>
      <c r="AD165" s="1020" t="s">
        <v>932</v>
      </c>
      <c r="AE165" s="1020" t="s">
        <v>933</v>
      </c>
      <c r="AF165" s="1020" t="s">
        <v>934</v>
      </c>
      <c r="AG165" s="1020" t="s">
        <v>935</v>
      </c>
      <c r="AH165" s="1020" t="s">
        <v>936</v>
      </c>
      <c r="AI165" s="1020" t="s">
        <v>937</v>
      </c>
      <c r="AJ165" s="1020" t="s">
        <v>97</v>
      </c>
      <c r="AK165" s="1021" t="s">
        <v>938</v>
      </c>
      <c r="AL165" s="10"/>
      <c r="AM165" s="10"/>
      <c r="AO165" s="1015" t="s">
        <v>969</v>
      </c>
      <c r="AP165" s="1020" t="s">
        <v>931</v>
      </c>
      <c r="AQ165" s="1020" t="s">
        <v>932</v>
      </c>
      <c r="AR165" s="1020" t="s">
        <v>933</v>
      </c>
      <c r="AS165" s="1020" t="s">
        <v>934</v>
      </c>
      <c r="AT165" s="1020" t="s">
        <v>935</v>
      </c>
      <c r="AU165" s="1020" t="s">
        <v>936</v>
      </c>
      <c r="AV165" s="1020" t="s">
        <v>937</v>
      </c>
      <c r="AW165" s="1020" t="s">
        <v>97</v>
      </c>
      <c r="AX165" s="1021" t="s">
        <v>938</v>
      </c>
      <c r="AY165" s="10"/>
      <c r="AZ165" s="10"/>
      <c r="BB165" s="1015" t="s">
        <v>969</v>
      </c>
      <c r="BC165" s="1020" t="s">
        <v>931</v>
      </c>
      <c r="BD165" s="1020" t="s">
        <v>932</v>
      </c>
      <c r="BE165" s="1020" t="s">
        <v>933</v>
      </c>
      <c r="BF165" s="1020" t="s">
        <v>934</v>
      </c>
      <c r="BG165" s="1020" t="s">
        <v>935</v>
      </c>
      <c r="BH165" s="1020" t="s">
        <v>936</v>
      </c>
      <c r="BI165" s="1020" t="s">
        <v>937</v>
      </c>
      <c r="BJ165" s="1020" t="s">
        <v>97</v>
      </c>
      <c r="BK165" s="1021" t="s">
        <v>938</v>
      </c>
      <c r="BL165" s="10"/>
      <c r="BM165" s="10"/>
      <c r="BO165" s="1021" t="s">
        <v>938</v>
      </c>
      <c r="BP165" s="10"/>
      <c r="BQ165" s="10"/>
    </row>
    <row r="166" spans="2:70" ht="15.75" thickBot="1">
      <c r="B166" s="1058"/>
      <c r="C166" s="1107"/>
      <c r="D166" s="1107"/>
      <c r="E166" s="1107"/>
      <c r="F166" s="1107"/>
      <c r="G166" s="1107"/>
      <c r="H166" s="1107"/>
      <c r="I166" s="1107"/>
      <c r="J166" s="1107"/>
      <c r="K166" s="1179"/>
      <c r="L166" s="10"/>
      <c r="M166" s="10"/>
      <c r="N166" s="10"/>
      <c r="O166" s="1058"/>
      <c r="P166" s="1107"/>
      <c r="Q166" s="1107"/>
      <c r="R166" s="1107"/>
      <c r="S166" s="1107"/>
      <c r="T166" s="1107"/>
      <c r="U166" s="1107"/>
      <c r="V166" s="1107"/>
      <c r="W166" s="1107"/>
      <c r="X166" s="1179"/>
      <c r="Y166" s="10"/>
      <c r="Z166" s="10"/>
      <c r="AB166" s="1058"/>
      <c r="AC166" s="1107"/>
      <c r="AD166" s="1107"/>
      <c r="AE166" s="1107"/>
      <c r="AF166" s="1107"/>
      <c r="AG166" s="1107"/>
      <c r="AH166" s="1107"/>
      <c r="AI166" s="1107"/>
      <c r="AJ166" s="1107"/>
      <c r="AK166" s="1179"/>
      <c r="AL166" s="10"/>
      <c r="AM166" s="10"/>
      <c r="AO166" s="1058"/>
      <c r="AP166" s="1107"/>
      <c r="AQ166" s="1107"/>
      <c r="AR166" s="1107"/>
      <c r="AS166" s="1107"/>
      <c r="AT166" s="1107"/>
      <c r="AU166" s="1107"/>
      <c r="AV166" s="1107"/>
      <c r="AW166" s="1107"/>
      <c r="AX166" s="1179"/>
      <c r="AY166" s="10"/>
      <c r="AZ166" s="10"/>
      <c r="BB166" s="1058"/>
      <c r="BC166" s="1107"/>
      <c r="BD166" s="1107"/>
      <c r="BE166" s="1107"/>
      <c r="BF166" s="1107"/>
      <c r="BG166" s="1107"/>
      <c r="BH166" s="1107"/>
      <c r="BI166" s="1107"/>
      <c r="BJ166" s="1107"/>
      <c r="BK166" s="1179"/>
      <c r="BL166" s="10"/>
      <c r="BM166" s="10"/>
      <c r="BO166" s="685"/>
      <c r="BP166" s="10"/>
      <c r="BQ166" s="10"/>
    </row>
    <row r="167" spans="2:70">
      <c r="B167" s="1043"/>
      <c r="C167" s="1043"/>
      <c r="D167" s="1043"/>
      <c r="E167" s="10"/>
      <c r="F167" s="10"/>
      <c r="G167" s="10"/>
      <c r="H167" s="10"/>
      <c r="I167" s="10"/>
      <c r="J167" s="10"/>
      <c r="K167" s="10"/>
      <c r="L167" s="10"/>
      <c r="M167" s="10"/>
      <c r="N167" s="10"/>
      <c r="O167" s="1043"/>
      <c r="P167" s="1043"/>
      <c r="Q167" s="1043"/>
      <c r="R167" s="10"/>
      <c r="S167" s="10"/>
      <c r="T167" s="10"/>
      <c r="U167" s="10"/>
      <c r="V167" s="10"/>
      <c r="W167" s="10"/>
      <c r="X167" s="10"/>
      <c r="Y167" s="10"/>
      <c r="Z167" s="10"/>
      <c r="AB167" s="1043"/>
      <c r="AC167" s="1043"/>
      <c r="AD167" s="1043"/>
      <c r="AE167" s="10"/>
      <c r="AF167" s="10"/>
      <c r="AG167" s="10"/>
      <c r="AH167" s="10"/>
      <c r="AI167" s="10"/>
      <c r="AJ167" s="10"/>
      <c r="AK167" s="10"/>
      <c r="AL167" s="10"/>
      <c r="AM167" s="10"/>
      <c r="AO167" s="1043"/>
      <c r="AP167" s="1043"/>
      <c r="AQ167" s="1043"/>
      <c r="AR167" s="10"/>
      <c r="AS167" s="10"/>
      <c r="AT167" s="10"/>
      <c r="AU167" s="10"/>
      <c r="AV167" s="10"/>
      <c r="AW167" s="10"/>
      <c r="AX167" s="10"/>
      <c r="AY167" s="10"/>
      <c r="AZ167" s="10"/>
      <c r="BB167" s="1043"/>
      <c r="BC167" s="1043"/>
      <c r="BD167" s="1043"/>
      <c r="BE167" s="10"/>
      <c r="BF167" s="10"/>
      <c r="BG167" s="10"/>
      <c r="BH167" s="10"/>
      <c r="BI167" s="10"/>
      <c r="BJ167" s="10"/>
      <c r="BK167" s="10"/>
      <c r="BL167" s="10"/>
      <c r="BM167" s="10"/>
      <c r="BO167" s="10"/>
      <c r="BP167" s="10"/>
      <c r="BQ167" s="10"/>
    </row>
    <row r="168" spans="2:70">
      <c r="B168" s="1043"/>
      <c r="C168" s="1043"/>
      <c r="D168" s="1043"/>
      <c r="E168" s="10"/>
      <c r="F168" s="10"/>
      <c r="G168" s="10"/>
      <c r="H168" s="10"/>
      <c r="I168" s="10"/>
      <c r="J168" s="10"/>
      <c r="K168" s="10"/>
      <c r="L168" s="10"/>
      <c r="M168" s="10"/>
      <c r="N168" s="10"/>
      <c r="O168" s="1043"/>
      <c r="P168" s="1043"/>
      <c r="Q168" s="1043"/>
      <c r="R168" s="10"/>
      <c r="S168" s="10"/>
      <c r="T168" s="10"/>
      <c r="U168" s="10"/>
      <c r="V168" s="10"/>
      <c r="W168" s="10"/>
      <c r="X168" s="10"/>
      <c r="Y168" s="10"/>
      <c r="Z168" s="10"/>
      <c r="AB168" s="1043"/>
      <c r="AC168" s="1043"/>
      <c r="AD168" s="1043"/>
      <c r="AE168" s="10"/>
      <c r="AF168" s="10"/>
      <c r="AG168" s="10"/>
      <c r="AH168" s="10"/>
      <c r="AI168" s="10"/>
      <c r="AJ168" s="10"/>
      <c r="AK168" s="10"/>
      <c r="AL168" s="10"/>
      <c r="AM168" s="10"/>
      <c r="AO168" s="1043"/>
      <c r="AP168" s="1043"/>
      <c r="AQ168" s="1043"/>
      <c r="AR168" s="10"/>
      <c r="AS168" s="10"/>
      <c r="AT168" s="10"/>
      <c r="AU168" s="10"/>
      <c r="AV168" s="10"/>
      <c r="AW168" s="10"/>
      <c r="AX168" s="10"/>
      <c r="AY168" s="10"/>
      <c r="AZ168" s="10"/>
      <c r="BB168" s="1043"/>
      <c r="BC168" s="1043"/>
      <c r="BD168" s="1043"/>
      <c r="BE168" s="10"/>
      <c r="BF168" s="10"/>
      <c r="BG168" s="10"/>
      <c r="BH168" s="10"/>
      <c r="BI168" s="10"/>
      <c r="BJ168" s="10"/>
      <c r="BK168" s="10"/>
      <c r="BL168" s="10"/>
      <c r="BM168" s="10"/>
      <c r="BO168" s="10"/>
      <c r="BP168" s="10"/>
      <c r="BQ168" s="10"/>
    </row>
    <row r="169" spans="2:70" ht="18">
      <c r="B169" s="19" t="s">
        <v>970</v>
      </c>
      <c r="C169" s="313"/>
      <c r="D169" s="313"/>
      <c r="E169" s="313"/>
      <c r="F169" s="313"/>
      <c r="G169" s="313"/>
      <c r="H169" s="313"/>
      <c r="I169" s="313"/>
      <c r="J169" s="313"/>
      <c r="K169" s="313"/>
      <c r="L169" s="313"/>
      <c r="M169" s="313"/>
      <c r="N169" s="313"/>
      <c r="O169" s="19" t="s">
        <v>970</v>
      </c>
      <c r="P169" s="313"/>
      <c r="Q169" s="313"/>
      <c r="R169" s="313"/>
      <c r="S169" s="313"/>
      <c r="T169" s="313"/>
      <c r="U169" s="313"/>
      <c r="V169" s="313"/>
      <c r="W169" s="313"/>
      <c r="X169" s="313"/>
      <c r="Y169" s="313"/>
      <c r="Z169" s="313"/>
      <c r="AA169" s="313"/>
      <c r="AB169" s="19" t="s">
        <v>970</v>
      </c>
      <c r="AC169" s="313"/>
      <c r="AD169" s="313"/>
      <c r="AE169" s="313"/>
      <c r="AF169" s="313"/>
      <c r="AG169" s="313"/>
      <c r="AH169" s="313"/>
      <c r="AI169" s="313"/>
      <c r="AJ169" s="313"/>
      <c r="AK169" s="313"/>
      <c r="AL169" s="313"/>
      <c r="AM169" s="313"/>
      <c r="AN169" s="313"/>
      <c r="AO169" s="19" t="s">
        <v>970</v>
      </c>
      <c r="AP169" s="313"/>
      <c r="AQ169" s="313"/>
      <c r="AR169" s="313"/>
      <c r="AS169" s="313"/>
      <c r="AT169" s="313"/>
      <c r="AU169" s="313"/>
      <c r="AV169" s="313"/>
      <c r="AW169" s="313"/>
      <c r="AX169" s="313"/>
      <c r="AY169" s="313"/>
      <c r="AZ169" s="313"/>
      <c r="BA169" s="313"/>
      <c r="BB169" s="19" t="s">
        <v>970</v>
      </c>
      <c r="BC169" s="313"/>
      <c r="BD169" s="313"/>
      <c r="BE169" s="313"/>
      <c r="BF169" s="313"/>
      <c r="BG169" s="313"/>
      <c r="BH169" s="313"/>
      <c r="BI169" s="313"/>
      <c r="BJ169" s="313"/>
      <c r="BK169" s="313"/>
      <c r="BL169" s="313"/>
      <c r="BM169" s="313"/>
      <c r="BN169" s="313"/>
      <c r="BO169" s="313"/>
      <c r="BP169" s="313"/>
      <c r="BQ169" s="313"/>
      <c r="BR169" s="313"/>
    </row>
    <row r="170" spans="2:70" ht="15.75" thickBot="1">
      <c r="B170" s="1043"/>
      <c r="C170" s="1043"/>
      <c r="D170" s="1043"/>
      <c r="E170" s="1043"/>
      <c r="F170" s="10"/>
      <c r="G170" s="10"/>
      <c r="H170" s="10"/>
      <c r="I170" s="10"/>
      <c r="J170" s="10"/>
      <c r="K170" s="10"/>
      <c r="L170" s="10"/>
      <c r="M170" s="10"/>
      <c r="N170" s="10"/>
      <c r="O170" s="1043"/>
      <c r="P170" s="1043"/>
      <c r="Q170" s="1043"/>
      <c r="R170" s="1043"/>
      <c r="S170" s="10"/>
      <c r="T170" s="10"/>
      <c r="U170" s="10"/>
      <c r="V170" s="10"/>
      <c r="W170" s="10"/>
      <c r="X170" s="10"/>
      <c r="Y170" s="10"/>
      <c r="Z170" s="10"/>
      <c r="AB170" s="1043"/>
      <c r="AC170" s="1043"/>
      <c r="AD170" s="1043"/>
      <c r="AE170" s="1043"/>
      <c r="AF170" s="10"/>
      <c r="AG170" s="10"/>
      <c r="AH170" s="10"/>
      <c r="AI170" s="10"/>
      <c r="AJ170" s="10"/>
      <c r="AK170" s="10"/>
      <c r="AL170" s="10"/>
      <c r="AM170" s="10"/>
      <c r="AO170" s="1043"/>
      <c r="AP170" s="1043"/>
      <c r="AQ170" s="1043"/>
      <c r="AR170" s="1043"/>
      <c r="AS170" s="10"/>
      <c r="AT170" s="10"/>
      <c r="AU170" s="10"/>
      <c r="AV170" s="10"/>
      <c r="AW170" s="10"/>
      <c r="AX170" s="10"/>
      <c r="AY170" s="10"/>
      <c r="AZ170" s="10"/>
      <c r="BB170" s="1043"/>
      <c r="BC170" s="1043"/>
      <c r="BD170" s="1043"/>
      <c r="BE170" s="1043"/>
      <c r="BF170" s="10"/>
      <c r="BG170" s="10"/>
      <c r="BH170" s="10"/>
      <c r="BI170" s="10"/>
      <c r="BJ170" s="10"/>
      <c r="BK170" s="10"/>
      <c r="BL170" s="10"/>
      <c r="BM170" s="10"/>
      <c r="BO170" s="10"/>
      <c r="BP170" s="10"/>
      <c r="BQ170" s="10"/>
    </row>
    <row r="171" spans="2:70" ht="51.75" thickBot="1">
      <c r="B171" s="1015" t="s">
        <v>904</v>
      </c>
      <c r="C171" s="1020" t="s">
        <v>905</v>
      </c>
      <c r="D171" s="1020" t="s">
        <v>906</v>
      </c>
      <c r="E171" s="1020" t="s">
        <v>907</v>
      </c>
      <c r="F171" s="1020" t="s">
        <v>908</v>
      </c>
      <c r="G171" s="1020" t="s">
        <v>909</v>
      </c>
      <c r="H171" s="1020" t="s">
        <v>910</v>
      </c>
      <c r="I171" s="1020" t="s">
        <v>909</v>
      </c>
      <c r="J171" s="1021" t="s">
        <v>911</v>
      </c>
      <c r="K171" s="10"/>
      <c r="L171" s="10"/>
      <c r="M171" s="10"/>
      <c r="N171" s="10"/>
      <c r="O171" s="1015" t="s">
        <v>904</v>
      </c>
      <c r="P171" s="1020" t="s">
        <v>905</v>
      </c>
      <c r="Q171" s="1020" t="s">
        <v>906</v>
      </c>
      <c r="R171" s="1020" t="s">
        <v>907</v>
      </c>
      <c r="S171" s="1020" t="s">
        <v>908</v>
      </c>
      <c r="T171" s="1020" t="s">
        <v>909</v>
      </c>
      <c r="U171" s="1020" t="s">
        <v>910</v>
      </c>
      <c r="V171" s="1020" t="s">
        <v>909</v>
      </c>
      <c r="W171" s="1021" t="s">
        <v>911</v>
      </c>
      <c r="X171" s="10"/>
      <c r="Y171" s="10"/>
      <c r="Z171" s="10"/>
      <c r="AA171" s="10"/>
      <c r="AB171" s="1015" t="s">
        <v>904</v>
      </c>
      <c r="AC171" s="1020" t="s">
        <v>905</v>
      </c>
      <c r="AD171" s="1020" t="s">
        <v>906</v>
      </c>
      <c r="AE171" s="1020" t="s">
        <v>907</v>
      </c>
      <c r="AF171" s="1020" t="s">
        <v>908</v>
      </c>
      <c r="AG171" s="1020" t="s">
        <v>909</v>
      </c>
      <c r="AH171" s="1020" t="s">
        <v>910</v>
      </c>
      <c r="AI171" s="1020" t="s">
        <v>909</v>
      </c>
      <c r="AJ171" s="1021" t="s">
        <v>911</v>
      </c>
      <c r="AK171" s="10"/>
      <c r="AL171" s="10"/>
      <c r="AM171" s="10"/>
      <c r="AN171" s="10"/>
      <c r="AO171" s="1015" t="s">
        <v>904</v>
      </c>
      <c r="AP171" s="1020" t="s">
        <v>905</v>
      </c>
      <c r="AQ171" s="1020" t="s">
        <v>906</v>
      </c>
      <c r="AR171" s="1020" t="s">
        <v>907</v>
      </c>
      <c r="AS171" s="1020" t="s">
        <v>908</v>
      </c>
      <c r="AT171" s="1020" t="s">
        <v>909</v>
      </c>
      <c r="AU171" s="1020" t="s">
        <v>910</v>
      </c>
      <c r="AV171" s="1020" t="s">
        <v>909</v>
      </c>
      <c r="AW171" s="1021" t="s">
        <v>911</v>
      </c>
      <c r="AX171" s="10"/>
      <c r="AY171" s="10"/>
      <c r="AZ171" s="10"/>
      <c r="BA171" s="10"/>
      <c r="BB171" s="1015" t="s">
        <v>904</v>
      </c>
      <c r="BC171" s="1020" t="s">
        <v>905</v>
      </c>
      <c r="BD171" s="1020" t="s">
        <v>906</v>
      </c>
      <c r="BE171" s="1020" t="s">
        <v>907</v>
      </c>
      <c r="BF171" s="1020" t="s">
        <v>908</v>
      </c>
      <c r="BG171" s="1020" t="s">
        <v>909</v>
      </c>
      <c r="BH171" s="1020" t="s">
        <v>910</v>
      </c>
      <c r="BI171" s="1020" t="s">
        <v>909</v>
      </c>
      <c r="BJ171" s="1021" t="s">
        <v>911</v>
      </c>
      <c r="BK171" s="10"/>
      <c r="BL171" s="10"/>
      <c r="BM171" s="10"/>
      <c r="BN171" s="10"/>
      <c r="BO171" s="10"/>
      <c r="BP171" s="10"/>
      <c r="BQ171" s="10"/>
      <c r="BR171" s="10"/>
    </row>
    <row r="172" spans="2:70">
      <c r="B172" s="1037" t="s">
        <v>970</v>
      </c>
      <c r="C172" s="1038"/>
      <c r="D172" s="1038"/>
      <c r="E172" s="1039"/>
      <c r="F172" s="1039"/>
      <c r="G172" s="1039"/>
      <c r="H172" s="1040"/>
      <c r="I172" s="1040"/>
      <c r="J172" s="1025"/>
      <c r="K172" s="10"/>
      <c r="L172" s="10"/>
      <c r="M172" s="10"/>
      <c r="N172" s="10"/>
      <c r="O172" s="1037" t="s">
        <v>970</v>
      </c>
      <c r="P172" s="1038"/>
      <c r="Q172" s="1038"/>
      <c r="R172" s="1039"/>
      <c r="S172" s="1039"/>
      <c r="T172" s="1039"/>
      <c r="U172" s="1040"/>
      <c r="V172" s="1040"/>
      <c r="W172" s="1025"/>
      <c r="X172" s="10"/>
      <c r="Y172" s="10"/>
      <c r="Z172" s="10"/>
      <c r="AA172" s="10"/>
      <c r="AB172" s="1037" t="s">
        <v>970</v>
      </c>
      <c r="AC172" s="1038"/>
      <c r="AD172" s="1038"/>
      <c r="AE172" s="1039"/>
      <c r="AF172" s="1039"/>
      <c r="AG172" s="1039"/>
      <c r="AH172" s="1040"/>
      <c r="AI172" s="1040"/>
      <c r="AJ172" s="1025"/>
      <c r="AK172" s="10"/>
      <c r="AL172" s="10"/>
      <c r="AM172" s="10"/>
      <c r="AN172" s="10"/>
      <c r="AO172" s="1037" t="s">
        <v>970</v>
      </c>
      <c r="AP172" s="1038"/>
      <c r="AQ172" s="1038"/>
      <c r="AR172" s="1039"/>
      <c r="AS172" s="1039"/>
      <c r="AT172" s="1039"/>
      <c r="AU172" s="1040"/>
      <c r="AV172" s="1040"/>
      <c r="AW172" s="1025"/>
      <c r="AX172" s="10"/>
      <c r="AY172" s="10"/>
      <c r="AZ172" s="10"/>
      <c r="BA172" s="10"/>
      <c r="BB172" s="1037" t="s">
        <v>970</v>
      </c>
      <c r="BC172" s="1038"/>
      <c r="BD172" s="1038"/>
      <c r="BE172" s="1039"/>
      <c r="BF172" s="1039"/>
      <c r="BG172" s="1039"/>
      <c r="BH172" s="1040"/>
      <c r="BI172" s="1040"/>
      <c r="BJ172" s="1025"/>
      <c r="BK172" s="10"/>
      <c r="BL172" s="10"/>
      <c r="BM172" s="10"/>
      <c r="BN172" s="10"/>
      <c r="BO172" s="10"/>
      <c r="BP172" s="10"/>
      <c r="BQ172" s="10"/>
      <c r="BR172" s="10"/>
    </row>
    <row r="173" spans="2:70">
      <c r="B173" s="1022"/>
      <c r="C173" s="1023"/>
      <c r="D173" s="1023"/>
      <c r="E173" s="1024"/>
      <c r="F173" s="1024"/>
      <c r="G173" s="1024"/>
      <c r="H173" s="484"/>
      <c r="I173" s="484"/>
      <c r="J173" s="1060"/>
      <c r="K173" s="10"/>
      <c r="L173" s="10"/>
      <c r="M173" s="10"/>
      <c r="N173" s="10"/>
      <c r="O173" s="1022"/>
      <c r="P173" s="1023"/>
      <c r="Q173" s="1023"/>
      <c r="R173" s="1024"/>
      <c r="S173" s="1024"/>
      <c r="T173" s="1024"/>
      <c r="U173" s="484"/>
      <c r="V173" s="484"/>
      <c r="W173" s="1060"/>
      <c r="X173" s="10"/>
      <c r="Y173" s="10"/>
      <c r="Z173" s="10"/>
      <c r="AA173" s="10"/>
      <c r="AB173" s="1022"/>
      <c r="AC173" s="1023"/>
      <c r="AD173" s="1023"/>
      <c r="AE173" s="1024"/>
      <c r="AF173" s="1024"/>
      <c r="AG173" s="1024"/>
      <c r="AH173" s="484"/>
      <c r="AI173" s="484"/>
      <c r="AJ173" s="1060"/>
      <c r="AK173" s="10"/>
      <c r="AL173" s="10"/>
      <c r="AM173" s="10"/>
      <c r="AN173" s="10"/>
      <c r="AO173" s="1022"/>
      <c r="AP173" s="1023"/>
      <c r="AQ173" s="1023"/>
      <c r="AR173" s="1024"/>
      <c r="AS173" s="1024"/>
      <c r="AT173" s="1024"/>
      <c r="AU173" s="484"/>
      <c r="AV173" s="484"/>
      <c r="AW173" s="1060"/>
      <c r="AX173" s="10"/>
      <c r="AY173" s="10"/>
      <c r="AZ173" s="10"/>
      <c r="BA173" s="10"/>
      <c r="BB173" s="1022"/>
      <c r="BC173" s="1023"/>
      <c r="BD173" s="1023"/>
      <c r="BE173" s="1024"/>
      <c r="BF173" s="1024"/>
      <c r="BG173" s="1024"/>
      <c r="BH173" s="484"/>
      <c r="BI173" s="484"/>
      <c r="BJ173" s="1060"/>
      <c r="BK173" s="10"/>
      <c r="BL173" s="10"/>
      <c r="BM173" s="10"/>
      <c r="BN173" s="10"/>
      <c r="BO173" s="10"/>
      <c r="BP173" s="10"/>
      <c r="BQ173" s="10"/>
      <c r="BR173" s="10"/>
    </row>
    <row r="174" spans="2:70">
      <c r="B174" s="1149" t="s">
        <v>971</v>
      </c>
      <c r="C174" s="1023"/>
      <c r="D174" s="1023"/>
      <c r="E174" s="1024"/>
      <c r="F174" s="1024"/>
      <c r="G174" s="1024"/>
      <c r="H174" s="484"/>
      <c r="I174" s="484"/>
      <c r="J174" s="1060"/>
      <c r="K174" s="10"/>
      <c r="L174" s="10"/>
      <c r="M174" s="10"/>
      <c r="N174" s="10"/>
      <c r="O174" s="1022" t="s">
        <v>971</v>
      </c>
      <c r="P174" s="1023"/>
      <c r="Q174" s="1023"/>
      <c r="R174" s="1024"/>
      <c r="S174" s="1024"/>
      <c r="T174" s="1024"/>
      <c r="U174" s="484"/>
      <c r="V174" s="484"/>
      <c r="W174" s="1060"/>
      <c r="X174" s="10"/>
      <c r="Y174" s="10"/>
      <c r="Z174" s="10"/>
      <c r="AA174" s="10"/>
      <c r="AB174" s="1022" t="s">
        <v>971</v>
      </c>
      <c r="AC174" s="1023"/>
      <c r="AD174" s="1023"/>
      <c r="AE174" s="1024"/>
      <c r="AF174" s="1024"/>
      <c r="AG174" s="1024"/>
      <c r="AH174" s="484"/>
      <c r="AI174" s="484"/>
      <c r="AJ174" s="1060"/>
      <c r="AK174" s="10"/>
      <c r="AL174" s="10"/>
      <c r="AM174" s="10"/>
      <c r="AN174" s="10"/>
      <c r="AO174" s="1022" t="s">
        <v>971</v>
      </c>
      <c r="AP174" s="1023"/>
      <c r="AQ174" s="1023"/>
      <c r="AR174" s="1024"/>
      <c r="AS174" s="1024"/>
      <c r="AT174" s="1024"/>
      <c r="AU174" s="484"/>
      <c r="AV174" s="484"/>
      <c r="AW174" s="1060"/>
      <c r="AX174" s="10"/>
      <c r="AY174" s="10"/>
      <c r="AZ174" s="10"/>
      <c r="BA174" s="10"/>
      <c r="BB174" s="1022" t="s">
        <v>971</v>
      </c>
      <c r="BC174" s="1023"/>
      <c r="BD174" s="1023"/>
      <c r="BE174" s="1024"/>
      <c r="BF174" s="1024"/>
      <c r="BG174" s="1024"/>
      <c r="BH174" s="484"/>
      <c r="BI174" s="484"/>
      <c r="BJ174" s="1060"/>
      <c r="BK174" s="10"/>
      <c r="BL174" s="10"/>
      <c r="BM174" s="10"/>
      <c r="BN174" s="10"/>
      <c r="BO174" s="10"/>
      <c r="BP174" s="10"/>
      <c r="BQ174" s="10"/>
      <c r="BR174" s="10"/>
    </row>
    <row r="175" spans="2:70">
      <c r="B175" s="1022" t="s">
        <v>972</v>
      </c>
      <c r="C175" s="1023"/>
      <c r="D175" s="1023"/>
      <c r="E175" s="1024"/>
      <c r="F175" s="1024"/>
      <c r="G175" s="1024"/>
      <c r="H175" s="484"/>
      <c r="I175" s="484"/>
      <c r="J175" s="1060"/>
      <c r="K175" s="10"/>
      <c r="L175" s="10"/>
      <c r="M175" s="10"/>
      <c r="N175" s="10"/>
      <c r="O175" s="1022" t="s">
        <v>972</v>
      </c>
      <c r="P175" s="1023"/>
      <c r="Q175" s="1023"/>
      <c r="R175" s="1024"/>
      <c r="S175" s="1024"/>
      <c r="T175" s="1024"/>
      <c r="U175" s="484"/>
      <c r="V175" s="484"/>
      <c r="W175" s="1060"/>
      <c r="X175" s="10"/>
      <c r="Y175" s="10"/>
      <c r="Z175" s="10"/>
      <c r="AA175" s="10"/>
      <c r="AB175" s="1022" t="s">
        <v>972</v>
      </c>
      <c r="AC175" s="1023"/>
      <c r="AD175" s="1023"/>
      <c r="AE175" s="1024"/>
      <c r="AF175" s="1024"/>
      <c r="AG175" s="1024"/>
      <c r="AH175" s="484"/>
      <c r="AI175" s="484"/>
      <c r="AJ175" s="1060"/>
      <c r="AK175" s="10"/>
      <c r="AL175" s="10"/>
      <c r="AM175" s="10"/>
      <c r="AN175" s="10"/>
      <c r="AO175" s="1022" t="s">
        <v>972</v>
      </c>
      <c r="AP175" s="1023"/>
      <c r="AQ175" s="1023"/>
      <c r="AR175" s="1024"/>
      <c r="AS175" s="1024"/>
      <c r="AT175" s="1024"/>
      <c r="AU175" s="484"/>
      <c r="AV175" s="484"/>
      <c r="AW175" s="1060"/>
      <c r="AX175" s="10"/>
      <c r="AY175" s="10"/>
      <c r="AZ175" s="10"/>
      <c r="BA175" s="10"/>
      <c r="BB175" s="1022" t="s">
        <v>972</v>
      </c>
      <c r="BC175" s="1023"/>
      <c r="BD175" s="1023"/>
      <c r="BE175" s="1024"/>
      <c r="BF175" s="1024"/>
      <c r="BG175" s="1024"/>
      <c r="BH175" s="484"/>
      <c r="BI175" s="484"/>
      <c r="BJ175" s="1060"/>
      <c r="BK175" s="10"/>
      <c r="BL175" s="10"/>
      <c r="BM175" s="10"/>
      <c r="BN175" s="10"/>
      <c r="BO175" s="10"/>
      <c r="BP175" s="10"/>
      <c r="BQ175" s="10"/>
      <c r="BR175" s="10"/>
    </row>
    <row r="176" spans="2:70">
      <c r="B176" s="1047" t="s">
        <v>973</v>
      </c>
      <c r="C176" s="1106"/>
      <c r="D176" s="1106"/>
      <c r="E176" s="1106"/>
      <c r="F176" s="1106"/>
      <c r="G176" s="1106"/>
      <c r="H176" s="1106"/>
      <c r="I176" s="1106"/>
      <c r="J176" s="1265"/>
      <c r="K176" s="10"/>
      <c r="L176" s="10"/>
      <c r="M176" s="10"/>
      <c r="N176" s="10"/>
      <c r="O176" s="1047" t="s">
        <v>973</v>
      </c>
      <c r="P176" s="1106"/>
      <c r="Q176" s="1106"/>
      <c r="R176" s="1106"/>
      <c r="S176" s="1106"/>
      <c r="T176" s="1106"/>
      <c r="U176" s="1106"/>
      <c r="V176" s="1106"/>
      <c r="W176" s="1265"/>
      <c r="X176" s="10"/>
      <c r="Y176" s="10"/>
      <c r="Z176" s="10"/>
      <c r="AA176" s="10"/>
      <c r="AB176" s="1047" t="s">
        <v>973</v>
      </c>
      <c r="AC176" s="1106"/>
      <c r="AD176" s="1106"/>
      <c r="AE176" s="1106"/>
      <c r="AF176" s="1106"/>
      <c r="AG176" s="1106"/>
      <c r="AH176" s="1106"/>
      <c r="AI176" s="1106"/>
      <c r="AJ176" s="1265"/>
      <c r="AK176" s="10"/>
      <c r="AL176" s="10"/>
      <c r="AM176" s="10"/>
      <c r="AN176" s="10"/>
      <c r="AO176" s="1047" t="s">
        <v>973</v>
      </c>
      <c r="AP176" s="1106"/>
      <c r="AQ176" s="1106"/>
      <c r="AR176" s="1106"/>
      <c r="AS176" s="1106"/>
      <c r="AT176" s="1106"/>
      <c r="AU176" s="1106"/>
      <c r="AV176" s="1106"/>
      <c r="AW176" s="1265"/>
      <c r="AX176" s="10"/>
      <c r="AY176" s="10"/>
      <c r="AZ176" s="10"/>
      <c r="BA176" s="10"/>
      <c r="BB176" s="1047" t="s">
        <v>973</v>
      </c>
      <c r="BC176" s="1106"/>
      <c r="BD176" s="1106"/>
      <c r="BE176" s="1106"/>
      <c r="BF176" s="1106"/>
      <c r="BG176" s="1106"/>
      <c r="BH176" s="1106"/>
      <c r="BI176" s="1106"/>
      <c r="BJ176" s="1265"/>
      <c r="BK176" s="10"/>
      <c r="BL176" s="10"/>
      <c r="BM176" s="10"/>
      <c r="BN176" s="10"/>
      <c r="BO176" s="10"/>
      <c r="BP176" s="10"/>
      <c r="BQ176" s="10"/>
      <c r="BR176" s="10"/>
    </row>
    <row r="177" spans="2:70">
      <c r="B177" s="1047" t="s">
        <v>974</v>
      </c>
      <c r="C177" s="1106"/>
      <c r="D177" s="1106"/>
      <c r="E177" s="1106"/>
      <c r="F177" s="1106"/>
      <c r="G177" s="1106"/>
      <c r="H177" s="1106"/>
      <c r="I177" s="1106"/>
      <c r="J177" s="1266"/>
      <c r="K177" s="10"/>
      <c r="L177" s="10"/>
      <c r="M177" s="10"/>
      <c r="N177" s="10"/>
      <c r="O177" s="1047" t="s">
        <v>974</v>
      </c>
      <c r="P177" s="1106"/>
      <c r="Q177" s="1106"/>
      <c r="R177" s="1106"/>
      <c r="S177" s="1106"/>
      <c r="T177" s="1106"/>
      <c r="U177" s="1106"/>
      <c r="V177" s="1106"/>
      <c r="W177" s="1266"/>
      <c r="X177" s="10"/>
      <c r="Y177" s="10"/>
      <c r="Z177" s="10"/>
      <c r="AA177" s="10"/>
      <c r="AB177" s="1047" t="s">
        <v>974</v>
      </c>
      <c r="AC177" s="1106"/>
      <c r="AD177" s="1106"/>
      <c r="AE177" s="1106"/>
      <c r="AF177" s="1106"/>
      <c r="AG177" s="1106"/>
      <c r="AH177" s="1106"/>
      <c r="AI177" s="1106"/>
      <c r="AJ177" s="1266"/>
      <c r="AK177" s="10"/>
      <c r="AL177" s="10"/>
      <c r="AM177" s="10"/>
      <c r="AN177" s="10"/>
      <c r="AO177" s="1047" t="s">
        <v>974</v>
      </c>
      <c r="AP177" s="1106"/>
      <c r="AQ177" s="1106"/>
      <c r="AR177" s="1106"/>
      <c r="AS177" s="1106"/>
      <c r="AT177" s="1106"/>
      <c r="AU177" s="1106"/>
      <c r="AV177" s="1106"/>
      <c r="AW177" s="1266"/>
      <c r="AX177" s="10"/>
      <c r="AY177" s="10"/>
      <c r="AZ177" s="10"/>
      <c r="BA177" s="10"/>
      <c r="BB177" s="1047" t="s">
        <v>974</v>
      </c>
      <c r="BC177" s="1106"/>
      <c r="BD177" s="1106"/>
      <c r="BE177" s="1106"/>
      <c r="BF177" s="1106"/>
      <c r="BG177" s="1106"/>
      <c r="BH177" s="1106"/>
      <c r="BI177" s="1106"/>
      <c r="BJ177" s="1266"/>
      <c r="BK177" s="10"/>
      <c r="BL177" s="10"/>
      <c r="BM177" s="10"/>
      <c r="BN177" s="10"/>
      <c r="BO177" s="10"/>
      <c r="BP177" s="10"/>
      <c r="BQ177" s="10"/>
      <c r="BR177" s="10"/>
    </row>
    <row r="178" spans="2:70">
      <c r="B178" s="1047" t="s">
        <v>916</v>
      </c>
      <c r="C178" s="1106"/>
      <c r="D178" s="1106"/>
      <c r="E178" s="1106"/>
      <c r="F178" s="1106"/>
      <c r="G178" s="1106"/>
      <c r="H178" s="1106"/>
      <c r="I178" s="1106"/>
      <c r="J178" s="1266"/>
      <c r="K178" s="10"/>
      <c r="L178" s="10"/>
      <c r="M178" s="10"/>
      <c r="N178" s="10"/>
      <c r="O178" s="1047" t="s">
        <v>916</v>
      </c>
      <c r="P178" s="1106"/>
      <c r="Q178" s="1106"/>
      <c r="R178" s="1106"/>
      <c r="S178" s="1106"/>
      <c r="T178" s="1106"/>
      <c r="U178" s="1106"/>
      <c r="V178" s="1106"/>
      <c r="W178" s="1266"/>
      <c r="X178" s="10"/>
      <c r="Y178" s="10"/>
      <c r="Z178" s="10"/>
      <c r="AA178" s="10"/>
      <c r="AB178" s="1047" t="s">
        <v>916</v>
      </c>
      <c r="AC178" s="1106"/>
      <c r="AD178" s="1106"/>
      <c r="AE178" s="1106"/>
      <c r="AF178" s="1106"/>
      <c r="AG178" s="1106"/>
      <c r="AH178" s="1106"/>
      <c r="AI178" s="1106"/>
      <c r="AJ178" s="1266"/>
      <c r="AK178" s="10"/>
      <c r="AL178" s="10"/>
      <c r="AM178" s="10"/>
      <c r="AN178" s="10"/>
      <c r="AO178" s="1047" t="s">
        <v>916</v>
      </c>
      <c r="AP178" s="1106"/>
      <c r="AQ178" s="1106"/>
      <c r="AR178" s="1106"/>
      <c r="AS178" s="1106"/>
      <c r="AT178" s="1106"/>
      <c r="AU178" s="1106"/>
      <c r="AV178" s="1106"/>
      <c r="AW178" s="1266"/>
      <c r="AX178" s="10"/>
      <c r="AY178" s="10"/>
      <c r="AZ178" s="10"/>
      <c r="BA178" s="10"/>
      <c r="BB178" s="1047" t="s">
        <v>916</v>
      </c>
      <c r="BC178" s="1106"/>
      <c r="BD178" s="1106"/>
      <c r="BE178" s="1106"/>
      <c r="BF178" s="1106"/>
      <c r="BG178" s="1106"/>
      <c r="BH178" s="1106"/>
      <c r="BI178" s="1106"/>
      <c r="BJ178" s="1266"/>
      <c r="BK178" s="10"/>
      <c r="BL178" s="10"/>
      <c r="BM178" s="10"/>
      <c r="BN178" s="10"/>
      <c r="BO178" s="10"/>
      <c r="BP178" s="10"/>
      <c r="BQ178" s="10"/>
      <c r="BR178" s="10"/>
    </row>
    <row r="179" spans="2:70">
      <c r="B179" s="1026" t="s">
        <v>966</v>
      </c>
      <c r="C179" s="1261"/>
      <c r="D179" s="1261"/>
      <c r="E179" s="1106"/>
      <c r="F179" s="1106"/>
      <c r="G179" s="1106"/>
      <c r="H179" s="1106"/>
      <c r="I179" s="1106"/>
      <c r="J179" s="1266"/>
      <c r="K179" s="10"/>
      <c r="L179" s="10"/>
      <c r="M179" s="10"/>
      <c r="N179" s="10"/>
      <c r="O179" s="1026" t="s">
        <v>966</v>
      </c>
      <c r="P179" s="1261"/>
      <c r="Q179" s="1261"/>
      <c r="R179" s="1106"/>
      <c r="S179" s="1106"/>
      <c r="T179" s="1106"/>
      <c r="U179" s="1106"/>
      <c r="V179" s="1106"/>
      <c r="W179" s="1266"/>
      <c r="X179" s="10"/>
      <c r="Y179" s="10"/>
      <c r="Z179" s="10"/>
      <c r="AA179" s="10"/>
      <c r="AB179" s="1026" t="s">
        <v>966</v>
      </c>
      <c r="AC179" s="1261"/>
      <c r="AD179" s="1261"/>
      <c r="AE179" s="1106"/>
      <c r="AF179" s="1106"/>
      <c r="AG179" s="1106"/>
      <c r="AH179" s="1106"/>
      <c r="AI179" s="1106"/>
      <c r="AJ179" s="1266"/>
      <c r="AK179" s="10"/>
      <c r="AL179" s="10"/>
      <c r="AM179" s="10"/>
      <c r="AN179" s="10"/>
      <c r="AO179" s="1026" t="s">
        <v>966</v>
      </c>
      <c r="AP179" s="1261"/>
      <c r="AQ179" s="1261"/>
      <c r="AR179" s="1106"/>
      <c r="AS179" s="1106"/>
      <c r="AT179" s="1106"/>
      <c r="AU179" s="1106"/>
      <c r="AV179" s="1106"/>
      <c r="AW179" s="1266"/>
      <c r="AX179" s="10"/>
      <c r="AY179" s="10"/>
      <c r="AZ179" s="10"/>
      <c r="BA179" s="10"/>
      <c r="BB179" s="1026" t="s">
        <v>966</v>
      </c>
      <c r="BC179" s="1261"/>
      <c r="BD179" s="1261"/>
      <c r="BE179" s="1106"/>
      <c r="BF179" s="1106"/>
      <c r="BG179" s="1106"/>
      <c r="BH179" s="1106"/>
      <c r="BI179" s="1106"/>
      <c r="BJ179" s="1266"/>
      <c r="BK179" s="10"/>
      <c r="BL179" s="10"/>
      <c r="BM179" s="10"/>
      <c r="BN179" s="10"/>
      <c r="BO179" s="10"/>
      <c r="BP179" s="10"/>
      <c r="BQ179" s="10"/>
      <c r="BR179" s="10"/>
    </row>
    <row r="180" spans="2:70">
      <c r="B180" s="1047" t="s">
        <v>967</v>
      </c>
      <c r="C180" s="1261"/>
      <c r="D180" s="1261"/>
      <c r="E180" s="1106"/>
      <c r="F180" s="1106"/>
      <c r="G180" s="1106"/>
      <c r="H180" s="1106"/>
      <c r="I180" s="1106"/>
      <c r="J180" s="1266"/>
      <c r="K180" s="10"/>
      <c r="L180" s="10"/>
      <c r="M180" s="10"/>
      <c r="N180" s="10"/>
      <c r="O180" s="1047" t="s">
        <v>967</v>
      </c>
      <c r="P180" s="1261"/>
      <c r="Q180" s="1261"/>
      <c r="R180" s="1106"/>
      <c r="S180" s="1106"/>
      <c r="T180" s="1106"/>
      <c r="U180" s="1106"/>
      <c r="V180" s="1106"/>
      <c r="W180" s="1266"/>
      <c r="X180" s="10"/>
      <c r="Y180" s="10"/>
      <c r="Z180" s="10"/>
      <c r="AA180" s="10"/>
      <c r="AB180" s="1047" t="s">
        <v>967</v>
      </c>
      <c r="AC180" s="1261"/>
      <c r="AD180" s="1261"/>
      <c r="AE180" s="1106"/>
      <c r="AF180" s="1106"/>
      <c r="AG180" s="1106"/>
      <c r="AH180" s="1106"/>
      <c r="AI180" s="1106"/>
      <c r="AJ180" s="1266"/>
      <c r="AK180" s="10"/>
      <c r="AL180" s="10"/>
      <c r="AM180" s="10"/>
      <c r="AN180" s="10"/>
      <c r="AO180" s="1047" t="s">
        <v>967</v>
      </c>
      <c r="AP180" s="1261"/>
      <c r="AQ180" s="1261"/>
      <c r="AR180" s="1106"/>
      <c r="AS180" s="1106"/>
      <c r="AT180" s="1106"/>
      <c r="AU180" s="1106"/>
      <c r="AV180" s="1106"/>
      <c r="AW180" s="1266"/>
      <c r="AX180" s="10"/>
      <c r="AY180" s="10"/>
      <c r="AZ180" s="10"/>
      <c r="BA180" s="10"/>
      <c r="BB180" s="1047" t="s">
        <v>967</v>
      </c>
      <c r="BC180" s="1261"/>
      <c r="BD180" s="1261"/>
      <c r="BE180" s="1106"/>
      <c r="BF180" s="1106"/>
      <c r="BG180" s="1106"/>
      <c r="BH180" s="1106"/>
      <c r="BI180" s="1106"/>
      <c r="BJ180" s="1266"/>
      <c r="BK180" s="10"/>
      <c r="BL180" s="10"/>
      <c r="BM180" s="10"/>
      <c r="BN180" s="10"/>
      <c r="BO180" s="10"/>
      <c r="BP180" s="10"/>
      <c r="BQ180" s="10"/>
      <c r="BR180" s="10"/>
    </row>
    <row r="181" spans="2:70">
      <c r="B181" s="1022" t="s">
        <v>975</v>
      </c>
      <c r="C181" s="1023"/>
      <c r="D181" s="1023"/>
      <c r="E181" s="1024"/>
      <c r="F181" s="1024"/>
      <c r="G181" s="1024"/>
      <c r="H181" s="1024"/>
      <c r="I181" s="1024"/>
      <c r="J181" s="1266"/>
      <c r="K181" s="10"/>
      <c r="L181" s="10"/>
      <c r="M181" s="10"/>
      <c r="N181" s="10"/>
      <c r="O181" s="1022" t="s">
        <v>975</v>
      </c>
      <c r="P181" s="1023"/>
      <c r="Q181" s="1023"/>
      <c r="R181" s="1024"/>
      <c r="S181" s="1024"/>
      <c r="T181" s="1024"/>
      <c r="U181" s="1024"/>
      <c r="V181" s="1024"/>
      <c r="W181" s="1266"/>
      <c r="X181" s="10"/>
      <c r="Y181" s="10"/>
      <c r="Z181" s="10"/>
      <c r="AA181" s="10"/>
      <c r="AB181" s="1022" t="s">
        <v>975</v>
      </c>
      <c r="AC181" s="1023"/>
      <c r="AD181" s="1023"/>
      <c r="AE181" s="1024"/>
      <c r="AF181" s="1024"/>
      <c r="AG181" s="1024"/>
      <c r="AH181" s="1024"/>
      <c r="AI181" s="1024"/>
      <c r="AJ181" s="1266"/>
      <c r="AK181" s="10"/>
      <c r="AL181" s="10"/>
      <c r="AM181" s="10"/>
      <c r="AN181" s="10"/>
      <c r="AO181" s="1022" t="s">
        <v>975</v>
      </c>
      <c r="AP181" s="1023"/>
      <c r="AQ181" s="1023"/>
      <c r="AR181" s="1024"/>
      <c r="AS181" s="1024"/>
      <c r="AT181" s="1024"/>
      <c r="AU181" s="1024"/>
      <c r="AV181" s="1024"/>
      <c r="AW181" s="1266"/>
      <c r="AX181" s="10"/>
      <c r="AY181" s="10"/>
      <c r="AZ181" s="10"/>
      <c r="BA181" s="10"/>
      <c r="BB181" s="1022" t="s">
        <v>975</v>
      </c>
      <c r="BC181" s="1023"/>
      <c r="BD181" s="1023"/>
      <c r="BE181" s="1024"/>
      <c r="BF181" s="1024"/>
      <c r="BG181" s="1024"/>
      <c r="BH181" s="1024"/>
      <c r="BI181" s="1024"/>
      <c r="BJ181" s="1266"/>
      <c r="BK181" s="10"/>
      <c r="BL181" s="10"/>
      <c r="BM181" s="10"/>
      <c r="BN181" s="10"/>
      <c r="BO181" s="10"/>
      <c r="BP181" s="10"/>
      <c r="BQ181" s="10"/>
      <c r="BR181" s="10"/>
    </row>
    <row r="182" spans="2:70">
      <c r="B182" s="1047" t="s">
        <v>913</v>
      </c>
      <c r="C182" s="1106"/>
      <c r="D182" s="1106"/>
      <c r="E182" s="1106"/>
      <c r="F182" s="1106"/>
      <c r="G182" s="1106"/>
      <c r="H182" s="1106"/>
      <c r="I182" s="1106"/>
      <c r="J182" s="1266"/>
      <c r="K182" s="10"/>
      <c r="L182" s="10"/>
      <c r="M182" s="10"/>
      <c r="N182" s="10"/>
      <c r="O182" s="1047" t="s">
        <v>913</v>
      </c>
      <c r="P182" s="1106"/>
      <c r="Q182" s="1106"/>
      <c r="R182" s="1106"/>
      <c r="S182" s="1106"/>
      <c r="T182" s="1106"/>
      <c r="U182" s="1106"/>
      <c r="V182" s="1106"/>
      <c r="W182" s="1266"/>
      <c r="X182" s="10"/>
      <c r="Y182" s="10"/>
      <c r="Z182" s="10"/>
      <c r="AA182" s="10"/>
      <c r="AB182" s="1047" t="s">
        <v>913</v>
      </c>
      <c r="AC182" s="1106"/>
      <c r="AD182" s="1106"/>
      <c r="AE182" s="1106"/>
      <c r="AF182" s="1106"/>
      <c r="AG182" s="1106"/>
      <c r="AH182" s="1106"/>
      <c r="AI182" s="1106"/>
      <c r="AJ182" s="1266"/>
      <c r="AK182" s="10"/>
      <c r="AL182" s="10"/>
      <c r="AM182" s="10"/>
      <c r="AN182" s="10"/>
      <c r="AO182" s="1047" t="s">
        <v>913</v>
      </c>
      <c r="AP182" s="1106"/>
      <c r="AQ182" s="1106"/>
      <c r="AR182" s="1106"/>
      <c r="AS182" s="1106"/>
      <c r="AT182" s="1106"/>
      <c r="AU182" s="1106"/>
      <c r="AV182" s="1106"/>
      <c r="AW182" s="1266"/>
      <c r="AX182" s="10"/>
      <c r="AY182" s="10"/>
      <c r="AZ182" s="10"/>
      <c r="BA182" s="10"/>
      <c r="BB182" s="1047" t="s">
        <v>913</v>
      </c>
      <c r="BC182" s="1106"/>
      <c r="BD182" s="1106"/>
      <c r="BE182" s="1106"/>
      <c r="BF182" s="1106"/>
      <c r="BG182" s="1106"/>
      <c r="BH182" s="1106"/>
      <c r="BI182" s="1106"/>
      <c r="BJ182" s="1266"/>
      <c r="BK182" s="10"/>
      <c r="BL182" s="10"/>
      <c r="BM182" s="10"/>
      <c r="BN182" s="10"/>
      <c r="BO182" s="10"/>
      <c r="BP182" s="10"/>
      <c r="BQ182" s="10"/>
      <c r="BR182" s="10"/>
    </row>
    <row r="183" spans="2:70">
      <c r="B183" s="1047" t="s">
        <v>182</v>
      </c>
      <c r="C183" s="1106"/>
      <c r="D183" s="1106"/>
      <c r="E183" s="1106"/>
      <c r="F183" s="1106"/>
      <c r="G183" s="1106"/>
      <c r="H183" s="1106"/>
      <c r="I183" s="1106"/>
      <c r="J183" s="1266"/>
      <c r="K183" s="10"/>
      <c r="L183" s="10"/>
      <c r="M183" s="10"/>
      <c r="N183" s="10"/>
      <c r="O183" s="1047" t="s">
        <v>182</v>
      </c>
      <c r="P183" s="1106"/>
      <c r="Q183" s="1106"/>
      <c r="R183" s="1106"/>
      <c r="S183" s="1106"/>
      <c r="T183" s="1106"/>
      <c r="U183" s="1106"/>
      <c r="V183" s="1106"/>
      <c r="W183" s="1266"/>
      <c r="X183" s="10"/>
      <c r="Y183" s="10"/>
      <c r="Z183" s="10"/>
      <c r="AA183" s="10"/>
      <c r="AB183" s="1047" t="s">
        <v>182</v>
      </c>
      <c r="AC183" s="1106"/>
      <c r="AD183" s="1106"/>
      <c r="AE183" s="1106"/>
      <c r="AF183" s="1106"/>
      <c r="AG183" s="1106"/>
      <c r="AH183" s="1106"/>
      <c r="AI183" s="1106"/>
      <c r="AJ183" s="1266"/>
      <c r="AK183" s="10"/>
      <c r="AL183" s="10"/>
      <c r="AM183" s="10"/>
      <c r="AN183" s="10"/>
      <c r="AO183" s="1047" t="s">
        <v>182</v>
      </c>
      <c r="AP183" s="1106"/>
      <c r="AQ183" s="1106"/>
      <c r="AR183" s="1106"/>
      <c r="AS183" s="1106"/>
      <c r="AT183" s="1106"/>
      <c r="AU183" s="1106"/>
      <c r="AV183" s="1106"/>
      <c r="AW183" s="1266"/>
      <c r="AX183" s="10"/>
      <c r="AY183" s="10"/>
      <c r="AZ183" s="10"/>
      <c r="BA183" s="10"/>
      <c r="BB183" s="1047" t="s">
        <v>182</v>
      </c>
      <c r="BC183" s="1106"/>
      <c r="BD183" s="1106"/>
      <c r="BE183" s="1106"/>
      <c r="BF183" s="1106"/>
      <c r="BG183" s="1106"/>
      <c r="BH183" s="1106"/>
      <c r="BI183" s="1106"/>
      <c r="BJ183" s="1266"/>
      <c r="BK183" s="10"/>
      <c r="BL183" s="10"/>
      <c r="BM183" s="10"/>
      <c r="BN183" s="10"/>
      <c r="BO183" s="10"/>
      <c r="BP183" s="10"/>
      <c r="BQ183" s="10"/>
      <c r="BR183" s="10"/>
    </row>
    <row r="184" spans="2:70">
      <c r="B184" s="1047" t="s">
        <v>916</v>
      </c>
      <c r="C184" s="1106"/>
      <c r="D184" s="1106"/>
      <c r="E184" s="1106"/>
      <c r="F184" s="1106"/>
      <c r="G184" s="1106"/>
      <c r="H184" s="1106"/>
      <c r="I184" s="1106"/>
      <c r="J184" s="1266"/>
      <c r="K184" s="10"/>
      <c r="L184" s="10"/>
      <c r="M184" s="10"/>
      <c r="N184" s="10"/>
      <c r="O184" s="1047" t="s">
        <v>916</v>
      </c>
      <c r="P184" s="1106"/>
      <c r="Q184" s="1106"/>
      <c r="R184" s="1106"/>
      <c r="S184" s="1106"/>
      <c r="T184" s="1106"/>
      <c r="U184" s="1106"/>
      <c r="V184" s="1106"/>
      <c r="W184" s="1266"/>
      <c r="X184" s="10"/>
      <c r="Y184" s="10"/>
      <c r="Z184" s="10"/>
      <c r="AA184" s="10"/>
      <c r="AB184" s="1047" t="s">
        <v>916</v>
      </c>
      <c r="AC184" s="1106"/>
      <c r="AD184" s="1106"/>
      <c r="AE184" s="1106"/>
      <c r="AF184" s="1106"/>
      <c r="AG184" s="1106"/>
      <c r="AH184" s="1106"/>
      <c r="AI184" s="1106"/>
      <c r="AJ184" s="1266"/>
      <c r="AK184" s="10"/>
      <c r="AL184" s="10"/>
      <c r="AM184" s="10"/>
      <c r="AN184" s="10"/>
      <c r="AO184" s="1047" t="s">
        <v>916</v>
      </c>
      <c r="AP184" s="1106"/>
      <c r="AQ184" s="1106"/>
      <c r="AR184" s="1106"/>
      <c r="AS184" s="1106"/>
      <c r="AT184" s="1106"/>
      <c r="AU184" s="1106"/>
      <c r="AV184" s="1106"/>
      <c r="AW184" s="1266"/>
      <c r="AX184" s="10"/>
      <c r="AY184" s="10"/>
      <c r="AZ184" s="10"/>
      <c r="BA184" s="10"/>
      <c r="BB184" s="1047" t="s">
        <v>916</v>
      </c>
      <c r="BC184" s="1106"/>
      <c r="BD184" s="1106"/>
      <c r="BE184" s="1106"/>
      <c r="BF184" s="1106"/>
      <c r="BG184" s="1106"/>
      <c r="BH184" s="1106"/>
      <c r="BI184" s="1106"/>
      <c r="BJ184" s="1266"/>
      <c r="BK184" s="10"/>
      <c r="BL184" s="10"/>
      <c r="BM184" s="10"/>
      <c r="BN184" s="10"/>
      <c r="BO184" s="10"/>
      <c r="BP184" s="10"/>
      <c r="BQ184" s="10"/>
      <c r="BR184" s="10"/>
    </row>
    <row r="185" spans="2:70">
      <c r="B185" s="1026" t="s">
        <v>966</v>
      </c>
      <c r="C185" s="1261"/>
      <c r="D185" s="1261"/>
      <c r="E185" s="1106"/>
      <c r="F185" s="1106"/>
      <c r="G185" s="1106"/>
      <c r="H185" s="1106"/>
      <c r="I185" s="1106"/>
      <c r="J185" s="1266"/>
      <c r="K185" s="10"/>
      <c r="L185" s="10"/>
      <c r="M185" s="10"/>
      <c r="N185" s="10"/>
      <c r="O185" s="1026" t="s">
        <v>966</v>
      </c>
      <c r="P185" s="1261"/>
      <c r="Q185" s="1261"/>
      <c r="R185" s="1106"/>
      <c r="S185" s="1106"/>
      <c r="T185" s="1106"/>
      <c r="U185" s="1106"/>
      <c r="V185" s="1106"/>
      <c r="W185" s="1266"/>
      <c r="X185" s="10"/>
      <c r="Y185" s="10"/>
      <c r="Z185" s="10"/>
      <c r="AA185" s="10"/>
      <c r="AB185" s="1026" t="s">
        <v>966</v>
      </c>
      <c r="AC185" s="1261"/>
      <c r="AD185" s="1261"/>
      <c r="AE185" s="1106"/>
      <c r="AF185" s="1106"/>
      <c r="AG185" s="1106"/>
      <c r="AH185" s="1106"/>
      <c r="AI185" s="1106"/>
      <c r="AJ185" s="1266"/>
      <c r="AK185" s="10"/>
      <c r="AL185" s="10"/>
      <c r="AM185" s="10"/>
      <c r="AN185" s="10"/>
      <c r="AO185" s="1026" t="s">
        <v>966</v>
      </c>
      <c r="AP185" s="1261"/>
      <c r="AQ185" s="1261"/>
      <c r="AR185" s="1106"/>
      <c r="AS185" s="1106"/>
      <c r="AT185" s="1106"/>
      <c r="AU185" s="1106"/>
      <c r="AV185" s="1106"/>
      <c r="AW185" s="1266"/>
      <c r="AX185" s="10"/>
      <c r="AY185" s="10"/>
      <c r="AZ185" s="10"/>
      <c r="BA185" s="10"/>
      <c r="BB185" s="1026" t="s">
        <v>966</v>
      </c>
      <c r="BC185" s="1261"/>
      <c r="BD185" s="1261"/>
      <c r="BE185" s="1106"/>
      <c r="BF185" s="1106"/>
      <c r="BG185" s="1106"/>
      <c r="BH185" s="1106"/>
      <c r="BI185" s="1106"/>
      <c r="BJ185" s="1266"/>
      <c r="BK185" s="10"/>
      <c r="BL185" s="10"/>
      <c r="BM185" s="10"/>
      <c r="BN185" s="10"/>
      <c r="BO185" s="10"/>
      <c r="BP185" s="10"/>
      <c r="BQ185" s="10"/>
      <c r="BR185" s="10"/>
    </row>
    <row r="186" spans="2:70">
      <c r="B186" s="1047" t="s">
        <v>967</v>
      </c>
      <c r="C186" s="1261"/>
      <c r="D186" s="1261"/>
      <c r="E186" s="1106"/>
      <c r="F186" s="1106"/>
      <c r="G186" s="1106"/>
      <c r="H186" s="1106"/>
      <c r="I186" s="1106"/>
      <c r="J186" s="1266"/>
      <c r="K186" s="10"/>
      <c r="L186" s="10"/>
      <c r="M186" s="10"/>
      <c r="N186" s="10"/>
      <c r="O186" s="1047" t="s">
        <v>967</v>
      </c>
      <c r="P186" s="1261"/>
      <c r="Q186" s="1261"/>
      <c r="R186" s="1106"/>
      <c r="S186" s="1106"/>
      <c r="T186" s="1106"/>
      <c r="U186" s="1106"/>
      <c r="V186" s="1106"/>
      <c r="W186" s="1266"/>
      <c r="X186" s="10"/>
      <c r="Y186" s="10"/>
      <c r="Z186" s="10"/>
      <c r="AA186" s="10"/>
      <c r="AB186" s="1047" t="s">
        <v>967</v>
      </c>
      <c r="AC186" s="1261"/>
      <c r="AD186" s="1261"/>
      <c r="AE186" s="1106"/>
      <c r="AF186" s="1106"/>
      <c r="AG186" s="1106"/>
      <c r="AH186" s="1106"/>
      <c r="AI186" s="1106"/>
      <c r="AJ186" s="1266"/>
      <c r="AK186" s="10"/>
      <c r="AL186" s="10"/>
      <c r="AM186" s="10"/>
      <c r="AN186" s="10"/>
      <c r="AO186" s="1047" t="s">
        <v>967</v>
      </c>
      <c r="AP186" s="1261"/>
      <c r="AQ186" s="1261"/>
      <c r="AR186" s="1106"/>
      <c r="AS186" s="1106"/>
      <c r="AT186" s="1106"/>
      <c r="AU186" s="1106"/>
      <c r="AV186" s="1106"/>
      <c r="AW186" s="1266"/>
      <c r="AX186" s="10"/>
      <c r="AY186" s="10"/>
      <c r="AZ186" s="10"/>
      <c r="BA186" s="10"/>
      <c r="BB186" s="1047" t="s">
        <v>967</v>
      </c>
      <c r="BC186" s="1261"/>
      <c r="BD186" s="1261"/>
      <c r="BE186" s="1106"/>
      <c r="BF186" s="1106"/>
      <c r="BG186" s="1106"/>
      <c r="BH186" s="1106"/>
      <c r="BI186" s="1106"/>
      <c r="BJ186" s="1266"/>
      <c r="BK186" s="10"/>
      <c r="BL186" s="10"/>
      <c r="BM186" s="10"/>
      <c r="BN186" s="10"/>
      <c r="BO186" s="10"/>
      <c r="BP186" s="10"/>
      <c r="BQ186" s="10"/>
      <c r="BR186" s="10"/>
    </row>
    <row r="187" spans="2:70">
      <c r="B187" s="1047"/>
      <c r="C187" s="1023"/>
      <c r="D187" s="1023"/>
      <c r="E187" s="1024"/>
      <c r="F187" s="1024"/>
      <c r="G187" s="1024"/>
      <c r="H187" s="1024"/>
      <c r="I187" s="1024"/>
      <c r="J187" s="1348"/>
      <c r="K187" s="10"/>
      <c r="L187" s="10"/>
      <c r="M187" s="10"/>
      <c r="N187" s="10"/>
      <c r="O187" s="1047"/>
      <c r="P187" s="1023"/>
      <c r="Q187" s="1023"/>
      <c r="R187" s="1024"/>
      <c r="S187" s="1024"/>
      <c r="T187" s="1024"/>
      <c r="U187" s="1024"/>
      <c r="V187" s="1024"/>
      <c r="W187" s="1348"/>
      <c r="X187" s="10"/>
      <c r="Y187" s="10"/>
      <c r="Z187" s="10"/>
      <c r="AA187" s="10"/>
      <c r="AB187" s="1047"/>
      <c r="AC187" s="1023"/>
      <c r="AD187" s="1023"/>
      <c r="AE187" s="1024"/>
      <c r="AF187" s="1024"/>
      <c r="AG187" s="1024"/>
      <c r="AH187" s="1024"/>
      <c r="AI187" s="1024"/>
      <c r="AJ187" s="1348"/>
      <c r="AK187" s="10"/>
      <c r="AL187" s="10"/>
      <c r="AM187" s="10"/>
      <c r="AN187" s="10"/>
      <c r="AO187" s="1047"/>
      <c r="AP187" s="1023"/>
      <c r="AQ187" s="1023"/>
      <c r="AR187" s="1024"/>
      <c r="AS187" s="1024"/>
      <c r="AT187" s="1024"/>
      <c r="AU187" s="1024"/>
      <c r="AV187" s="1024"/>
      <c r="AW187" s="1348"/>
      <c r="AX187" s="10"/>
      <c r="AY187" s="10"/>
      <c r="AZ187" s="10"/>
      <c r="BA187" s="10"/>
      <c r="BB187" s="1047"/>
      <c r="BC187" s="1023"/>
      <c r="BD187" s="1023"/>
      <c r="BE187" s="1024"/>
      <c r="BF187" s="1024"/>
      <c r="BG187" s="1024"/>
      <c r="BH187" s="1024"/>
      <c r="BI187" s="1024"/>
      <c r="BJ187" s="1348"/>
      <c r="BK187" s="10"/>
      <c r="BL187" s="10"/>
      <c r="BM187" s="10"/>
      <c r="BN187" s="10"/>
      <c r="BO187" s="10"/>
      <c r="BP187" s="10"/>
      <c r="BQ187" s="10"/>
      <c r="BR187" s="10"/>
    </row>
    <row r="188" spans="2:70">
      <c r="B188" s="1149" t="s">
        <v>976</v>
      </c>
      <c r="C188" s="1023"/>
      <c r="D188" s="1023"/>
      <c r="E188" s="1024"/>
      <c r="F188" s="1024"/>
      <c r="G188" s="1024"/>
      <c r="H188" s="1024"/>
      <c r="I188" s="1024"/>
      <c r="J188" s="1060"/>
      <c r="K188" s="10"/>
      <c r="L188" s="10"/>
      <c r="M188" s="10"/>
      <c r="N188" s="10"/>
      <c r="O188" s="1022" t="s">
        <v>976</v>
      </c>
      <c r="P188" s="1023"/>
      <c r="Q188" s="1023"/>
      <c r="R188" s="1024"/>
      <c r="S188" s="1024"/>
      <c r="T188" s="1024"/>
      <c r="U188" s="1024"/>
      <c r="V188" s="1024"/>
      <c r="W188" s="1060"/>
      <c r="X188" s="10"/>
      <c r="Y188" s="10"/>
      <c r="Z188" s="10"/>
      <c r="AA188" s="10"/>
      <c r="AB188" s="1022" t="s">
        <v>976</v>
      </c>
      <c r="AC188" s="1023"/>
      <c r="AD188" s="1023"/>
      <c r="AE188" s="1024"/>
      <c r="AF188" s="1024"/>
      <c r="AG188" s="1024"/>
      <c r="AH188" s="1024"/>
      <c r="AI188" s="1024"/>
      <c r="AJ188" s="1060"/>
      <c r="AK188" s="10"/>
      <c r="AL188" s="10"/>
      <c r="AM188" s="10"/>
      <c r="AN188" s="10"/>
      <c r="AO188" s="1022" t="s">
        <v>976</v>
      </c>
      <c r="AP188" s="1023"/>
      <c r="AQ188" s="1023"/>
      <c r="AR188" s="1024"/>
      <c r="AS188" s="1024"/>
      <c r="AT188" s="1024"/>
      <c r="AU188" s="1024"/>
      <c r="AV188" s="1024"/>
      <c r="AW188" s="1060"/>
      <c r="AX188" s="10"/>
      <c r="AY188" s="10"/>
      <c r="AZ188" s="10"/>
      <c r="BA188" s="10"/>
      <c r="BB188" s="1022" t="s">
        <v>976</v>
      </c>
      <c r="BC188" s="1023"/>
      <c r="BD188" s="1023"/>
      <c r="BE188" s="1024"/>
      <c r="BF188" s="1024"/>
      <c r="BG188" s="1024"/>
      <c r="BH188" s="1024"/>
      <c r="BI188" s="1024"/>
      <c r="BJ188" s="1060"/>
      <c r="BK188" s="10"/>
      <c r="BL188" s="10"/>
      <c r="BM188" s="10"/>
      <c r="BN188" s="10"/>
      <c r="BO188" s="10"/>
      <c r="BP188" s="10"/>
      <c r="BQ188" s="10"/>
      <c r="BR188" s="10"/>
    </row>
    <row r="189" spans="2:70">
      <c r="B189" s="1022" t="s">
        <v>972</v>
      </c>
      <c r="C189" s="1023"/>
      <c r="D189" s="1023"/>
      <c r="E189" s="1024"/>
      <c r="F189" s="1024"/>
      <c r="G189" s="1024"/>
      <c r="H189" s="1024"/>
      <c r="I189" s="1024"/>
      <c r="J189" s="1060"/>
      <c r="K189" s="10"/>
      <c r="L189" s="10"/>
      <c r="M189" s="10"/>
      <c r="N189" s="10"/>
      <c r="O189" s="1022" t="s">
        <v>972</v>
      </c>
      <c r="P189" s="1023"/>
      <c r="Q189" s="1023"/>
      <c r="R189" s="1024"/>
      <c r="S189" s="1024"/>
      <c r="T189" s="1024"/>
      <c r="U189" s="1024"/>
      <c r="V189" s="1024"/>
      <c r="W189" s="1060"/>
      <c r="X189" s="10"/>
      <c r="Y189" s="10"/>
      <c r="Z189" s="10"/>
      <c r="AA189" s="10"/>
      <c r="AB189" s="1022" t="s">
        <v>972</v>
      </c>
      <c r="AC189" s="1023"/>
      <c r="AD189" s="1023"/>
      <c r="AE189" s="1024"/>
      <c r="AF189" s="1024"/>
      <c r="AG189" s="1024"/>
      <c r="AH189" s="1024"/>
      <c r="AI189" s="1024"/>
      <c r="AJ189" s="1060"/>
      <c r="AK189" s="10"/>
      <c r="AL189" s="10"/>
      <c r="AM189" s="10"/>
      <c r="AN189" s="10"/>
      <c r="AO189" s="1022" t="s">
        <v>972</v>
      </c>
      <c r="AP189" s="1023"/>
      <c r="AQ189" s="1023"/>
      <c r="AR189" s="1024"/>
      <c r="AS189" s="1024"/>
      <c r="AT189" s="1024"/>
      <c r="AU189" s="1024"/>
      <c r="AV189" s="1024"/>
      <c r="AW189" s="1060"/>
      <c r="AX189" s="10"/>
      <c r="AY189" s="10"/>
      <c r="AZ189" s="10"/>
      <c r="BA189" s="10"/>
      <c r="BB189" s="1022" t="s">
        <v>972</v>
      </c>
      <c r="BC189" s="1023"/>
      <c r="BD189" s="1023"/>
      <c r="BE189" s="1024"/>
      <c r="BF189" s="1024"/>
      <c r="BG189" s="1024"/>
      <c r="BH189" s="1024"/>
      <c r="BI189" s="1024"/>
      <c r="BJ189" s="1060"/>
      <c r="BK189" s="10"/>
      <c r="BL189" s="10"/>
      <c r="BM189" s="10"/>
      <c r="BN189" s="10"/>
      <c r="BO189" s="10"/>
      <c r="BP189" s="10"/>
      <c r="BQ189" s="10"/>
      <c r="BR189" s="10"/>
    </row>
    <row r="190" spans="2:70">
      <c r="B190" s="1026" t="s">
        <v>973</v>
      </c>
      <c r="C190" s="1106"/>
      <c r="D190" s="1106"/>
      <c r="E190" s="1106"/>
      <c r="F190" s="1106"/>
      <c r="G190" s="1106"/>
      <c r="H190" s="1106"/>
      <c r="I190" s="1106"/>
      <c r="J190" s="1265"/>
      <c r="K190" s="10"/>
      <c r="L190" s="10"/>
      <c r="M190" s="10"/>
      <c r="N190" s="10"/>
      <c r="O190" s="1026" t="s">
        <v>973</v>
      </c>
      <c r="P190" s="1106"/>
      <c r="Q190" s="1106"/>
      <c r="R190" s="1106"/>
      <c r="S190" s="1106"/>
      <c r="T190" s="1106"/>
      <c r="U190" s="1106"/>
      <c r="V190" s="1106"/>
      <c r="W190" s="1265"/>
      <c r="X190" s="10"/>
      <c r="Y190" s="10"/>
      <c r="Z190" s="10"/>
      <c r="AA190" s="10"/>
      <c r="AB190" s="1026" t="s">
        <v>973</v>
      </c>
      <c r="AC190" s="1106"/>
      <c r="AD190" s="1106"/>
      <c r="AE190" s="1106"/>
      <c r="AF190" s="1106"/>
      <c r="AG190" s="1106"/>
      <c r="AH190" s="1106"/>
      <c r="AI190" s="1106"/>
      <c r="AJ190" s="1265"/>
      <c r="AK190" s="10"/>
      <c r="AL190" s="10"/>
      <c r="AM190" s="10"/>
      <c r="AN190" s="10"/>
      <c r="AO190" s="1026" t="s">
        <v>973</v>
      </c>
      <c r="AP190" s="1106"/>
      <c r="AQ190" s="1106"/>
      <c r="AR190" s="1106"/>
      <c r="AS190" s="1106"/>
      <c r="AT190" s="1106"/>
      <c r="AU190" s="1106"/>
      <c r="AV190" s="1106"/>
      <c r="AW190" s="1265"/>
      <c r="AX190" s="10"/>
      <c r="AY190" s="10"/>
      <c r="AZ190" s="10"/>
      <c r="BA190" s="10"/>
      <c r="BB190" s="1026" t="s">
        <v>973</v>
      </c>
      <c r="BC190" s="1106"/>
      <c r="BD190" s="1106"/>
      <c r="BE190" s="1106"/>
      <c r="BF190" s="1106"/>
      <c r="BG190" s="1106"/>
      <c r="BH190" s="1106"/>
      <c r="BI190" s="1106"/>
      <c r="BJ190" s="1265"/>
      <c r="BK190" s="10"/>
      <c r="BL190" s="10"/>
      <c r="BM190" s="10"/>
      <c r="BN190" s="10"/>
      <c r="BO190" s="10"/>
      <c r="BP190" s="10"/>
      <c r="BQ190" s="10"/>
      <c r="BR190" s="10"/>
    </row>
    <row r="191" spans="2:70">
      <c r="B191" s="1026" t="s">
        <v>974</v>
      </c>
      <c r="C191" s="1106"/>
      <c r="D191" s="1106"/>
      <c r="E191" s="1106"/>
      <c r="F191" s="1106"/>
      <c r="G191" s="1106"/>
      <c r="H191" s="1106"/>
      <c r="I191" s="1106"/>
      <c r="J191" s="1266"/>
      <c r="K191" s="10"/>
      <c r="L191" s="10"/>
      <c r="M191" s="10"/>
      <c r="N191" s="10"/>
      <c r="O191" s="1026" t="s">
        <v>974</v>
      </c>
      <c r="P191" s="1106"/>
      <c r="Q191" s="1106"/>
      <c r="R191" s="1106"/>
      <c r="S191" s="1106"/>
      <c r="T191" s="1106"/>
      <c r="U191" s="1106"/>
      <c r="V191" s="1106"/>
      <c r="W191" s="1266"/>
      <c r="X191" s="10"/>
      <c r="Y191" s="10"/>
      <c r="Z191" s="10"/>
      <c r="AA191" s="10"/>
      <c r="AB191" s="1026" t="s">
        <v>974</v>
      </c>
      <c r="AC191" s="1106"/>
      <c r="AD191" s="1106"/>
      <c r="AE191" s="1106"/>
      <c r="AF191" s="1106"/>
      <c r="AG191" s="1106"/>
      <c r="AH191" s="1106"/>
      <c r="AI191" s="1106"/>
      <c r="AJ191" s="1266"/>
      <c r="AK191" s="10"/>
      <c r="AL191" s="10"/>
      <c r="AM191" s="10"/>
      <c r="AN191" s="10"/>
      <c r="AO191" s="1026" t="s">
        <v>974</v>
      </c>
      <c r="AP191" s="1106"/>
      <c r="AQ191" s="1106"/>
      <c r="AR191" s="1106"/>
      <c r="AS191" s="1106"/>
      <c r="AT191" s="1106"/>
      <c r="AU191" s="1106"/>
      <c r="AV191" s="1106"/>
      <c r="AW191" s="1266"/>
      <c r="AX191" s="10"/>
      <c r="AY191" s="10"/>
      <c r="AZ191" s="10"/>
      <c r="BA191" s="10"/>
      <c r="BB191" s="1026" t="s">
        <v>974</v>
      </c>
      <c r="BC191" s="1106"/>
      <c r="BD191" s="1106"/>
      <c r="BE191" s="1106"/>
      <c r="BF191" s="1106"/>
      <c r="BG191" s="1106"/>
      <c r="BH191" s="1106"/>
      <c r="BI191" s="1106"/>
      <c r="BJ191" s="1266"/>
      <c r="BK191" s="10"/>
      <c r="BL191" s="10"/>
      <c r="BM191" s="10"/>
      <c r="BN191" s="10"/>
      <c r="BO191" s="10"/>
      <c r="BP191" s="10"/>
      <c r="BQ191" s="10"/>
      <c r="BR191" s="10"/>
    </row>
    <row r="192" spans="2:70">
      <c r="B192" s="1026" t="s">
        <v>916</v>
      </c>
      <c r="C192" s="1106"/>
      <c r="D192" s="1106"/>
      <c r="E192" s="1106"/>
      <c r="F192" s="1106"/>
      <c r="G192" s="1106"/>
      <c r="H192" s="1106"/>
      <c r="I192" s="1106"/>
      <c r="J192" s="1266"/>
      <c r="K192" s="10"/>
      <c r="L192" s="10"/>
      <c r="M192" s="10"/>
      <c r="N192" s="10"/>
      <c r="O192" s="1026" t="s">
        <v>916</v>
      </c>
      <c r="P192" s="1106"/>
      <c r="Q192" s="1106"/>
      <c r="R192" s="1106"/>
      <c r="S192" s="1106"/>
      <c r="T192" s="1106"/>
      <c r="U192" s="1106"/>
      <c r="V192" s="1106"/>
      <c r="W192" s="1266"/>
      <c r="X192" s="10"/>
      <c r="Y192" s="10"/>
      <c r="Z192" s="10"/>
      <c r="AA192" s="10"/>
      <c r="AB192" s="1026" t="s">
        <v>916</v>
      </c>
      <c r="AC192" s="1106"/>
      <c r="AD192" s="1106"/>
      <c r="AE192" s="1106"/>
      <c r="AF192" s="1106"/>
      <c r="AG192" s="1106"/>
      <c r="AH192" s="1106"/>
      <c r="AI192" s="1106"/>
      <c r="AJ192" s="1266"/>
      <c r="AK192" s="10"/>
      <c r="AL192" s="10"/>
      <c r="AM192" s="10"/>
      <c r="AN192" s="10"/>
      <c r="AO192" s="1026" t="s">
        <v>916</v>
      </c>
      <c r="AP192" s="1106"/>
      <c r="AQ192" s="1106"/>
      <c r="AR192" s="1106"/>
      <c r="AS192" s="1106"/>
      <c r="AT192" s="1106"/>
      <c r="AU192" s="1106"/>
      <c r="AV192" s="1106"/>
      <c r="AW192" s="1266"/>
      <c r="AX192" s="10"/>
      <c r="AY192" s="10"/>
      <c r="AZ192" s="10"/>
      <c r="BA192" s="10"/>
      <c r="BB192" s="1026" t="s">
        <v>916</v>
      </c>
      <c r="BC192" s="1106"/>
      <c r="BD192" s="1106"/>
      <c r="BE192" s="1106"/>
      <c r="BF192" s="1106"/>
      <c r="BG192" s="1106"/>
      <c r="BH192" s="1106"/>
      <c r="BI192" s="1106"/>
      <c r="BJ192" s="1266"/>
      <c r="BK192" s="10"/>
      <c r="BL192" s="10"/>
      <c r="BM192" s="10"/>
      <c r="BN192" s="10"/>
      <c r="BO192" s="10"/>
      <c r="BP192" s="10"/>
      <c r="BQ192" s="10"/>
      <c r="BR192" s="10"/>
    </row>
    <row r="193" spans="2:70">
      <c r="B193" s="1026" t="s">
        <v>966</v>
      </c>
      <c r="C193" s="1260"/>
      <c r="D193" s="1260"/>
      <c r="E193" s="1106"/>
      <c r="F193" s="1106"/>
      <c r="G193" s="1106"/>
      <c r="H193" s="1106"/>
      <c r="I193" s="1106"/>
      <c r="J193" s="1266"/>
      <c r="K193" s="10"/>
      <c r="L193" s="10"/>
      <c r="M193" s="10"/>
      <c r="N193" s="10"/>
      <c r="O193" s="1026" t="s">
        <v>966</v>
      </c>
      <c r="P193" s="1260"/>
      <c r="Q193" s="1260"/>
      <c r="R193" s="1106"/>
      <c r="S193" s="1106"/>
      <c r="T193" s="1106"/>
      <c r="U193" s="1106"/>
      <c r="V193" s="1106"/>
      <c r="W193" s="1266"/>
      <c r="X193" s="10"/>
      <c r="Y193" s="10"/>
      <c r="Z193" s="10"/>
      <c r="AA193" s="10"/>
      <c r="AB193" s="1026" t="s">
        <v>966</v>
      </c>
      <c r="AC193" s="1260"/>
      <c r="AD193" s="1260"/>
      <c r="AE193" s="1106"/>
      <c r="AF193" s="1106"/>
      <c r="AG193" s="1106"/>
      <c r="AH193" s="1106"/>
      <c r="AI193" s="1106"/>
      <c r="AJ193" s="1266"/>
      <c r="AK193" s="10"/>
      <c r="AL193" s="10"/>
      <c r="AM193" s="10"/>
      <c r="AN193" s="10"/>
      <c r="AO193" s="1026" t="s">
        <v>966</v>
      </c>
      <c r="AP193" s="1260"/>
      <c r="AQ193" s="1260"/>
      <c r="AR193" s="1106"/>
      <c r="AS193" s="1106"/>
      <c r="AT193" s="1106"/>
      <c r="AU193" s="1106"/>
      <c r="AV193" s="1106"/>
      <c r="AW193" s="1266"/>
      <c r="AX193" s="10"/>
      <c r="AY193" s="10"/>
      <c r="AZ193" s="10"/>
      <c r="BA193" s="10"/>
      <c r="BB193" s="1026" t="s">
        <v>966</v>
      </c>
      <c r="BC193" s="1260"/>
      <c r="BD193" s="1260"/>
      <c r="BE193" s="1106"/>
      <c r="BF193" s="1106"/>
      <c r="BG193" s="1106"/>
      <c r="BH193" s="1106"/>
      <c r="BI193" s="1106"/>
      <c r="BJ193" s="1266"/>
      <c r="BK193" s="10"/>
      <c r="BL193" s="10"/>
      <c r="BM193" s="10"/>
      <c r="BN193" s="10"/>
      <c r="BO193" s="10"/>
      <c r="BP193" s="10"/>
      <c r="BQ193" s="10"/>
      <c r="BR193" s="10"/>
    </row>
    <row r="194" spans="2:70">
      <c r="B194" s="1026" t="s">
        <v>967</v>
      </c>
      <c r="C194" s="1260"/>
      <c r="D194" s="1260"/>
      <c r="E194" s="1106"/>
      <c r="F194" s="1106"/>
      <c r="G194" s="1106"/>
      <c r="H194" s="1106"/>
      <c r="I194" s="1106"/>
      <c r="J194" s="1266"/>
      <c r="K194" s="10"/>
      <c r="L194" s="10"/>
      <c r="M194" s="10"/>
      <c r="N194" s="10"/>
      <c r="O194" s="1026" t="s">
        <v>967</v>
      </c>
      <c r="P194" s="1260"/>
      <c r="Q194" s="1260"/>
      <c r="R194" s="1106"/>
      <c r="S194" s="1106"/>
      <c r="T194" s="1106"/>
      <c r="U194" s="1106"/>
      <c r="V194" s="1106"/>
      <c r="W194" s="1266"/>
      <c r="X194" s="10"/>
      <c r="Y194" s="10"/>
      <c r="Z194" s="10"/>
      <c r="AA194" s="10"/>
      <c r="AB194" s="1026" t="s">
        <v>967</v>
      </c>
      <c r="AC194" s="1260"/>
      <c r="AD194" s="1260"/>
      <c r="AE194" s="1106"/>
      <c r="AF194" s="1106"/>
      <c r="AG194" s="1106"/>
      <c r="AH194" s="1106"/>
      <c r="AI194" s="1106"/>
      <c r="AJ194" s="1266"/>
      <c r="AK194" s="10"/>
      <c r="AL194" s="10"/>
      <c r="AM194" s="10"/>
      <c r="AN194" s="10"/>
      <c r="AO194" s="1026" t="s">
        <v>967</v>
      </c>
      <c r="AP194" s="1260"/>
      <c r="AQ194" s="1260"/>
      <c r="AR194" s="1106"/>
      <c r="AS194" s="1106"/>
      <c r="AT194" s="1106"/>
      <c r="AU194" s="1106"/>
      <c r="AV194" s="1106"/>
      <c r="AW194" s="1266"/>
      <c r="AX194" s="10"/>
      <c r="AY194" s="10"/>
      <c r="AZ194" s="10"/>
      <c r="BA194" s="10"/>
      <c r="BB194" s="1026" t="s">
        <v>967</v>
      </c>
      <c r="BC194" s="1260"/>
      <c r="BD194" s="1260"/>
      <c r="BE194" s="1106"/>
      <c r="BF194" s="1106"/>
      <c r="BG194" s="1106"/>
      <c r="BH194" s="1106"/>
      <c r="BI194" s="1106"/>
      <c r="BJ194" s="1266"/>
      <c r="BK194" s="10"/>
      <c r="BL194" s="10"/>
      <c r="BM194" s="10"/>
      <c r="BN194" s="10"/>
      <c r="BO194" s="10"/>
      <c r="BP194" s="10"/>
      <c r="BQ194" s="10"/>
      <c r="BR194" s="10"/>
    </row>
    <row r="195" spans="2:70">
      <c r="B195" s="1061" t="s">
        <v>975</v>
      </c>
      <c r="C195" s="1048"/>
      <c r="D195" s="1048"/>
      <c r="E195" s="1048"/>
      <c r="F195" s="1048"/>
      <c r="G195" s="1048"/>
      <c r="H195" s="1048"/>
      <c r="I195" s="1048"/>
      <c r="J195" s="1266"/>
      <c r="K195" s="10"/>
      <c r="L195" s="10"/>
      <c r="M195" s="10"/>
      <c r="N195" s="10"/>
      <c r="O195" s="1061" t="s">
        <v>975</v>
      </c>
      <c r="P195" s="1048"/>
      <c r="Q195" s="1048"/>
      <c r="R195" s="1048"/>
      <c r="S195" s="1048"/>
      <c r="T195" s="1048"/>
      <c r="U195" s="1048"/>
      <c r="V195" s="1048"/>
      <c r="W195" s="1266"/>
      <c r="X195" s="10"/>
      <c r="Y195" s="10"/>
      <c r="Z195" s="10"/>
      <c r="AA195" s="10"/>
      <c r="AB195" s="1061" t="s">
        <v>975</v>
      </c>
      <c r="AC195" s="1048"/>
      <c r="AD195" s="1048"/>
      <c r="AE195" s="1048"/>
      <c r="AF195" s="1048"/>
      <c r="AG195" s="1048"/>
      <c r="AH195" s="1048"/>
      <c r="AI195" s="1048"/>
      <c r="AJ195" s="1266"/>
      <c r="AK195" s="10"/>
      <c r="AL195" s="10"/>
      <c r="AM195" s="10"/>
      <c r="AN195" s="10"/>
      <c r="AO195" s="1061" t="s">
        <v>975</v>
      </c>
      <c r="AP195" s="1048"/>
      <c r="AQ195" s="1048"/>
      <c r="AR195" s="1048"/>
      <c r="AS195" s="1048"/>
      <c r="AT195" s="1048"/>
      <c r="AU195" s="1048"/>
      <c r="AV195" s="1048"/>
      <c r="AW195" s="1266"/>
      <c r="AX195" s="10"/>
      <c r="AY195" s="10"/>
      <c r="AZ195" s="10"/>
      <c r="BA195" s="10"/>
      <c r="BB195" s="1061" t="s">
        <v>975</v>
      </c>
      <c r="BC195" s="1048"/>
      <c r="BD195" s="1048"/>
      <c r="BE195" s="1048"/>
      <c r="BF195" s="1048"/>
      <c r="BG195" s="1048"/>
      <c r="BH195" s="1048"/>
      <c r="BI195" s="1048"/>
      <c r="BJ195" s="1266"/>
      <c r="BK195" s="10"/>
      <c r="BL195" s="10"/>
      <c r="BM195" s="10"/>
      <c r="BN195" s="10"/>
      <c r="BO195" s="10"/>
      <c r="BP195" s="10"/>
      <c r="BQ195" s="10"/>
      <c r="BR195" s="10"/>
    </row>
    <row r="196" spans="2:70">
      <c r="B196" s="1026" t="s">
        <v>973</v>
      </c>
      <c r="C196" s="1106"/>
      <c r="D196" s="1106"/>
      <c r="E196" s="1106"/>
      <c r="F196" s="1106"/>
      <c r="G196" s="1106"/>
      <c r="H196" s="1106"/>
      <c r="I196" s="1106"/>
      <c r="J196" s="1266"/>
      <c r="K196" s="10"/>
      <c r="L196" s="10"/>
      <c r="M196" s="10"/>
      <c r="N196" s="10"/>
      <c r="O196" s="1026" t="s">
        <v>973</v>
      </c>
      <c r="P196" s="1106"/>
      <c r="Q196" s="1106"/>
      <c r="R196" s="1106"/>
      <c r="S196" s="1106"/>
      <c r="T196" s="1106"/>
      <c r="U196" s="1106"/>
      <c r="V196" s="1106"/>
      <c r="W196" s="1266"/>
      <c r="X196" s="10"/>
      <c r="Y196" s="10"/>
      <c r="Z196" s="10"/>
      <c r="AA196" s="10"/>
      <c r="AB196" s="1026" t="s">
        <v>973</v>
      </c>
      <c r="AC196" s="1106"/>
      <c r="AD196" s="1106"/>
      <c r="AE196" s="1106"/>
      <c r="AF196" s="1106"/>
      <c r="AG196" s="1106"/>
      <c r="AH196" s="1106"/>
      <c r="AI196" s="1106"/>
      <c r="AJ196" s="1266"/>
      <c r="AK196" s="10"/>
      <c r="AL196" s="10"/>
      <c r="AM196" s="10"/>
      <c r="AN196" s="10"/>
      <c r="AO196" s="1026" t="s">
        <v>973</v>
      </c>
      <c r="AP196" s="1106"/>
      <c r="AQ196" s="1106"/>
      <c r="AR196" s="1106"/>
      <c r="AS196" s="1106"/>
      <c r="AT196" s="1106"/>
      <c r="AU196" s="1106"/>
      <c r="AV196" s="1106"/>
      <c r="AW196" s="1266"/>
      <c r="AX196" s="10"/>
      <c r="AY196" s="10"/>
      <c r="AZ196" s="10"/>
      <c r="BA196" s="10"/>
      <c r="BB196" s="1026" t="s">
        <v>973</v>
      </c>
      <c r="BC196" s="1106"/>
      <c r="BD196" s="1106"/>
      <c r="BE196" s="1106"/>
      <c r="BF196" s="1106"/>
      <c r="BG196" s="1106"/>
      <c r="BH196" s="1106"/>
      <c r="BI196" s="1106"/>
      <c r="BJ196" s="1266"/>
      <c r="BK196" s="10"/>
      <c r="BL196" s="10"/>
      <c r="BM196" s="10"/>
      <c r="BN196" s="10"/>
      <c r="BO196" s="10"/>
      <c r="BP196" s="10"/>
      <c r="BQ196" s="10"/>
      <c r="BR196" s="10"/>
    </row>
    <row r="197" spans="2:70">
      <c r="B197" s="1026" t="s">
        <v>182</v>
      </c>
      <c r="C197" s="1106"/>
      <c r="D197" s="1106"/>
      <c r="E197" s="1106"/>
      <c r="F197" s="1106"/>
      <c r="G197" s="1106"/>
      <c r="H197" s="1106"/>
      <c r="I197" s="1106"/>
      <c r="J197" s="1266"/>
      <c r="K197" s="10"/>
      <c r="L197" s="10"/>
      <c r="M197" s="10"/>
      <c r="N197" s="10"/>
      <c r="O197" s="1026" t="s">
        <v>182</v>
      </c>
      <c r="P197" s="1106"/>
      <c r="Q197" s="1106"/>
      <c r="R197" s="1106"/>
      <c r="S197" s="1106"/>
      <c r="T197" s="1106"/>
      <c r="U197" s="1106"/>
      <c r="V197" s="1106"/>
      <c r="W197" s="1266"/>
      <c r="X197" s="10"/>
      <c r="Y197" s="10"/>
      <c r="Z197" s="10"/>
      <c r="AA197" s="10"/>
      <c r="AB197" s="1026" t="s">
        <v>182</v>
      </c>
      <c r="AC197" s="1106"/>
      <c r="AD197" s="1106"/>
      <c r="AE197" s="1106"/>
      <c r="AF197" s="1106"/>
      <c r="AG197" s="1106"/>
      <c r="AH197" s="1106"/>
      <c r="AI197" s="1106"/>
      <c r="AJ197" s="1266"/>
      <c r="AK197" s="10"/>
      <c r="AL197" s="10"/>
      <c r="AM197" s="10"/>
      <c r="AN197" s="10"/>
      <c r="AO197" s="1026" t="s">
        <v>182</v>
      </c>
      <c r="AP197" s="1106"/>
      <c r="AQ197" s="1106"/>
      <c r="AR197" s="1106"/>
      <c r="AS197" s="1106"/>
      <c r="AT197" s="1106"/>
      <c r="AU197" s="1106"/>
      <c r="AV197" s="1106"/>
      <c r="AW197" s="1266"/>
      <c r="AX197" s="10"/>
      <c r="AY197" s="10"/>
      <c r="AZ197" s="10"/>
      <c r="BA197" s="10"/>
      <c r="BB197" s="1026" t="s">
        <v>182</v>
      </c>
      <c r="BC197" s="1106"/>
      <c r="BD197" s="1106"/>
      <c r="BE197" s="1106"/>
      <c r="BF197" s="1106"/>
      <c r="BG197" s="1106"/>
      <c r="BH197" s="1106"/>
      <c r="BI197" s="1106"/>
      <c r="BJ197" s="1266"/>
      <c r="BK197" s="10"/>
      <c r="BL197" s="10"/>
      <c r="BM197" s="10"/>
      <c r="BN197" s="10"/>
      <c r="BO197" s="10"/>
      <c r="BP197" s="10"/>
      <c r="BQ197" s="10"/>
      <c r="BR197" s="10"/>
    </row>
    <row r="198" spans="2:70">
      <c r="B198" s="1026" t="s">
        <v>916</v>
      </c>
      <c r="C198" s="1106"/>
      <c r="D198" s="1106"/>
      <c r="E198" s="1106"/>
      <c r="F198" s="1106"/>
      <c r="G198" s="1106"/>
      <c r="H198" s="1106"/>
      <c r="I198" s="1106"/>
      <c r="J198" s="1266"/>
      <c r="K198" s="10"/>
      <c r="L198" s="10"/>
      <c r="M198" s="10"/>
      <c r="N198" s="10"/>
      <c r="O198" s="1026" t="s">
        <v>916</v>
      </c>
      <c r="P198" s="1106"/>
      <c r="Q198" s="1106"/>
      <c r="R198" s="1106"/>
      <c r="S198" s="1106"/>
      <c r="T198" s="1106"/>
      <c r="U198" s="1106"/>
      <c r="V198" s="1106"/>
      <c r="W198" s="1266"/>
      <c r="X198" s="10"/>
      <c r="Y198" s="10"/>
      <c r="Z198" s="10"/>
      <c r="AA198" s="10"/>
      <c r="AB198" s="1026" t="s">
        <v>916</v>
      </c>
      <c r="AC198" s="1106"/>
      <c r="AD198" s="1106"/>
      <c r="AE198" s="1106"/>
      <c r="AF198" s="1106"/>
      <c r="AG198" s="1106"/>
      <c r="AH198" s="1106"/>
      <c r="AI198" s="1106"/>
      <c r="AJ198" s="1266"/>
      <c r="AK198" s="10"/>
      <c r="AL198" s="10"/>
      <c r="AM198" s="10"/>
      <c r="AN198" s="10"/>
      <c r="AO198" s="1026" t="s">
        <v>916</v>
      </c>
      <c r="AP198" s="1106"/>
      <c r="AQ198" s="1106"/>
      <c r="AR198" s="1106"/>
      <c r="AS198" s="1106"/>
      <c r="AT198" s="1106"/>
      <c r="AU198" s="1106"/>
      <c r="AV198" s="1106"/>
      <c r="AW198" s="1266"/>
      <c r="AX198" s="10"/>
      <c r="AY198" s="10"/>
      <c r="AZ198" s="10"/>
      <c r="BA198" s="10"/>
      <c r="BB198" s="1026" t="s">
        <v>916</v>
      </c>
      <c r="BC198" s="1106"/>
      <c r="BD198" s="1106"/>
      <c r="BE198" s="1106"/>
      <c r="BF198" s="1106"/>
      <c r="BG198" s="1106"/>
      <c r="BH198" s="1106"/>
      <c r="BI198" s="1106"/>
      <c r="BJ198" s="1266"/>
      <c r="BK198" s="10"/>
      <c r="BL198" s="10"/>
      <c r="BM198" s="10"/>
      <c r="BN198" s="10"/>
      <c r="BO198" s="10"/>
      <c r="BP198" s="10"/>
      <c r="BQ198" s="10"/>
      <c r="BR198" s="10"/>
    </row>
    <row r="199" spans="2:70">
      <c r="B199" s="1026" t="s">
        <v>966</v>
      </c>
      <c r="C199" s="1260"/>
      <c r="D199" s="1260"/>
      <c r="E199" s="1106"/>
      <c r="F199" s="1106"/>
      <c r="G199" s="1106"/>
      <c r="H199" s="1106"/>
      <c r="I199" s="1106"/>
      <c r="J199" s="1266"/>
      <c r="K199" s="10"/>
      <c r="L199" s="10"/>
      <c r="M199" s="10"/>
      <c r="N199" s="10"/>
      <c r="O199" s="1026" t="s">
        <v>966</v>
      </c>
      <c r="P199" s="1260"/>
      <c r="Q199" s="1260"/>
      <c r="R199" s="1106"/>
      <c r="S199" s="1106"/>
      <c r="T199" s="1106"/>
      <c r="U199" s="1106"/>
      <c r="V199" s="1106"/>
      <c r="W199" s="1266"/>
      <c r="X199" s="10"/>
      <c r="Y199" s="10"/>
      <c r="Z199" s="10"/>
      <c r="AA199" s="10"/>
      <c r="AB199" s="1026" t="s">
        <v>966</v>
      </c>
      <c r="AC199" s="1260"/>
      <c r="AD199" s="1260"/>
      <c r="AE199" s="1106"/>
      <c r="AF199" s="1106"/>
      <c r="AG199" s="1106"/>
      <c r="AH199" s="1106"/>
      <c r="AI199" s="1106"/>
      <c r="AJ199" s="1266"/>
      <c r="AK199" s="10"/>
      <c r="AL199" s="10"/>
      <c r="AM199" s="10"/>
      <c r="AN199" s="10"/>
      <c r="AO199" s="1026" t="s">
        <v>966</v>
      </c>
      <c r="AP199" s="1260"/>
      <c r="AQ199" s="1260"/>
      <c r="AR199" s="1106"/>
      <c r="AS199" s="1106"/>
      <c r="AT199" s="1106"/>
      <c r="AU199" s="1106"/>
      <c r="AV199" s="1106"/>
      <c r="AW199" s="1266"/>
      <c r="AX199" s="10"/>
      <c r="AY199" s="10"/>
      <c r="AZ199" s="10"/>
      <c r="BA199" s="10"/>
      <c r="BB199" s="1026" t="s">
        <v>966</v>
      </c>
      <c r="BC199" s="1260"/>
      <c r="BD199" s="1260"/>
      <c r="BE199" s="1106"/>
      <c r="BF199" s="1106"/>
      <c r="BG199" s="1106"/>
      <c r="BH199" s="1106"/>
      <c r="BI199" s="1106"/>
      <c r="BJ199" s="1266"/>
      <c r="BK199" s="10"/>
      <c r="BL199" s="10"/>
      <c r="BM199" s="10"/>
      <c r="BN199" s="10"/>
      <c r="BO199" s="10"/>
      <c r="BP199" s="10"/>
      <c r="BQ199" s="10"/>
      <c r="BR199" s="10"/>
    </row>
    <row r="200" spans="2:70">
      <c r="B200" s="1026" t="s">
        <v>967</v>
      </c>
      <c r="C200" s="1260"/>
      <c r="D200" s="1260"/>
      <c r="E200" s="1106"/>
      <c r="F200" s="1106"/>
      <c r="G200" s="1106"/>
      <c r="H200" s="1106"/>
      <c r="I200" s="1106"/>
      <c r="J200" s="1266"/>
      <c r="K200" s="10"/>
      <c r="L200" s="10"/>
      <c r="M200" s="10"/>
      <c r="N200" s="10"/>
      <c r="O200" s="1026" t="s">
        <v>967</v>
      </c>
      <c r="P200" s="1260"/>
      <c r="Q200" s="1260"/>
      <c r="R200" s="1106"/>
      <c r="S200" s="1106"/>
      <c r="T200" s="1106"/>
      <c r="U200" s="1106"/>
      <c r="V200" s="1106"/>
      <c r="W200" s="1266"/>
      <c r="X200" s="10"/>
      <c r="Y200" s="10"/>
      <c r="Z200" s="10"/>
      <c r="AA200" s="10"/>
      <c r="AB200" s="1026" t="s">
        <v>967</v>
      </c>
      <c r="AC200" s="1260"/>
      <c r="AD200" s="1260"/>
      <c r="AE200" s="1106"/>
      <c r="AF200" s="1106"/>
      <c r="AG200" s="1106"/>
      <c r="AH200" s="1106"/>
      <c r="AI200" s="1106"/>
      <c r="AJ200" s="1266"/>
      <c r="AK200" s="10"/>
      <c r="AL200" s="10"/>
      <c r="AM200" s="10"/>
      <c r="AN200" s="10"/>
      <c r="AO200" s="1026" t="s">
        <v>967</v>
      </c>
      <c r="AP200" s="1260"/>
      <c r="AQ200" s="1260"/>
      <c r="AR200" s="1106"/>
      <c r="AS200" s="1106"/>
      <c r="AT200" s="1106"/>
      <c r="AU200" s="1106"/>
      <c r="AV200" s="1106"/>
      <c r="AW200" s="1266"/>
      <c r="AX200" s="10"/>
      <c r="AY200" s="10"/>
      <c r="AZ200" s="10"/>
      <c r="BA200" s="10"/>
      <c r="BB200" s="1026" t="s">
        <v>967</v>
      </c>
      <c r="BC200" s="1260"/>
      <c r="BD200" s="1260"/>
      <c r="BE200" s="1106"/>
      <c r="BF200" s="1106"/>
      <c r="BG200" s="1106"/>
      <c r="BH200" s="1106"/>
      <c r="BI200" s="1106"/>
      <c r="BJ200" s="1266"/>
      <c r="BK200" s="10"/>
      <c r="BL200" s="10"/>
      <c r="BM200" s="10"/>
      <c r="BN200" s="10"/>
      <c r="BO200" s="10"/>
      <c r="BP200" s="10"/>
      <c r="BQ200" s="10"/>
      <c r="BR200" s="10"/>
    </row>
    <row r="201" spans="2:70">
      <c r="B201" s="1026"/>
      <c r="C201" s="1048"/>
      <c r="D201" s="1048"/>
      <c r="E201" s="1030"/>
      <c r="F201" s="1030"/>
      <c r="G201" s="1030"/>
      <c r="H201" s="1030"/>
      <c r="I201" s="1030"/>
      <c r="J201" s="1266"/>
      <c r="K201" s="10"/>
      <c r="L201" s="10"/>
      <c r="M201" s="10"/>
      <c r="N201" s="10"/>
      <c r="O201" s="1026"/>
      <c r="P201" s="1048"/>
      <c r="Q201" s="1048"/>
      <c r="R201" s="1030"/>
      <c r="S201" s="1030"/>
      <c r="T201" s="1030"/>
      <c r="U201" s="1030"/>
      <c r="V201" s="1030"/>
      <c r="W201" s="1266"/>
      <c r="X201" s="10"/>
      <c r="Y201" s="10"/>
      <c r="Z201" s="10"/>
      <c r="AA201" s="10"/>
      <c r="AB201" s="1026"/>
      <c r="AC201" s="1048"/>
      <c r="AD201" s="1048"/>
      <c r="AE201" s="1030"/>
      <c r="AF201" s="1030"/>
      <c r="AG201" s="1030"/>
      <c r="AH201" s="1030"/>
      <c r="AI201" s="1030"/>
      <c r="AJ201" s="1266"/>
      <c r="AK201" s="10"/>
      <c r="AL201" s="10"/>
      <c r="AM201" s="10"/>
      <c r="AN201" s="10"/>
      <c r="AO201" s="1026"/>
      <c r="AP201" s="1048"/>
      <c r="AQ201" s="1048"/>
      <c r="AR201" s="1030"/>
      <c r="AS201" s="1030"/>
      <c r="AT201" s="1030"/>
      <c r="AU201" s="1030"/>
      <c r="AV201" s="1030"/>
      <c r="AW201" s="1266"/>
      <c r="AX201" s="10"/>
      <c r="AY201" s="10"/>
      <c r="AZ201" s="10"/>
      <c r="BA201" s="10"/>
      <c r="BB201" s="1026"/>
      <c r="BC201" s="1048"/>
      <c r="BD201" s="1048"/>
      <c r="BE201" s="1030"/>
      <c r="BF201" s="1030"/>
      <c r="BG201" s="1030"/>
      <c r="BH201" s="1030"/>
      <c r="BI201" s="1030"/>
      <c r="BJ201" s="1266"/>
      <c r="BK201" s="10"/>
      <c r="BL201" s="10"/>
      <c r="BM201" s="10"/>
      <c r="BN201" s="10"/>
      <c r="BO201" s="10"/>
      <c r="BP201" s="10"/>
      <c r="BQ201" s="10"/>
      <c r="BR201" s="10"/>
    </row>
    <row r="202" spans="2:70">
      <c r="B202" s="1061" t="s">
        <v>977</v>
      </c>
      <c r="C202" s="1048"/>
      <c r="D202" s="1048"/>
      <c r="E202" s="1030"/>
      <c r="F202" s="1030"/>
      <c r="G202" s="1030"/>
      <c r="H202" s="1030"/>
      <c r="I202" s="1030"/>
      <c r="J202" s="1266"/>
      <c r="K202" s="10"/>
      <c r="L202" s="10"/>
      <c r="M202" s="10"/>
      <c r="N202" s="10"/>
      <c r="O202" s="1061" t="s">
        <v>977</v>
      </c>
      <c r="P202" s="1048"/>
      <c r="Q202" s="1048"/>
      <c r="R202" s="1030"/>
      <c r="S202" s="1030"/>
      <c r="T202" s="1030"/>
      <c r="U202" s="1030"/>
      <c r="V202" s="1030"/>
      <c r="W202" s="1266"/>
      <c r="X202" s="10"/>
      <c r="Y202" s="10"/>
      <c r="Z202" s="10"/>
      <c r="AA202" s="10"/>
      <c r="AB202" s="1061" t="s">
        <v>977</v>
      </c>
      <c r="AC202" s="1048"/>
      <c r="AD202" s="1048"/>
      <c r="AE202" s="1030"/>
      <c r="AF202" s="1030"/>
      <c r="AG202" s="1030"/>
      <c r="AH202" s="1030"/>
      <c r="AI202" s="1030"/>
      <c r="AJ202" s="1266"/>
      <c r="AK202" s="10"/>
      <c r="AL202" s="10"/>
      <c r="AM202" s="10"/>
      <c r="AN202" s="10"/>
      <c r="AO202" s="1061" t="s">
        <v>977</v>
      </c>
      <c r="AP202" s="1048"/>
      <c r="AQ202" s="1048"/>
      <c r="AR202" s="1030"/>
      <c r="AS202" s="1030"/>
      <c r="AT202" s="1030"/>
      <c r="AU202" s="1030"/>
      <c r="AV202" s="1030"/>
      <c r="AW202" s="1266"/>
      <c r="AX202" s="10"/>
      <c r="AY202" s="10"/>
      <c r="AZ202" s="10"/>
      <c r="BA202" s="10"/>
      <c r="BB202" s="1061" t="s">
        <v>977</v>
      </c>
      <c r="BC202" s="1048"/>
      <c r="BD202" s="1048"/>
      <c r="BE202" s="1030"/>
      <c r="BF202" s="1030"/>
      <c r="BG202" s="1030"/>
      <c r="BH202" s="1030"/>
      <c r="BI202" s="1030"/>
      <c r="BJ202" s="1266"/>
      <c r="BK202" s="10"/>
      <c r="BL202" s="10"/>
      <c r="BM202" s="10"/>
      <c r="BN202" s="10"/>
      <c r="BO202" s="10"/>
      <c r="BP202" s="10"/>
      <c r="BQ202" s="10"/>
      <c r="BR202" s="10"/>
    </row>
    <row r="203" spans="2:70" ht="15.75" thickBot="1">
      <c r="B203" s="1031" t="s">
        <v>915</v>
      </c>
      <c r="C203" s="1249"/>
      <c r="D203" s="1249"/>
      <c r="E203" s="1249"/>
      <c r="F203" s="1052"/>
      <c r="G203" s="1052"/>
      <c r="H203" s="1052"/>
      <c r="I203" s="1052"/>
      <c r="J203" s="1267"/>
      <c r="K203" s="10"/>
      <c r="L203" s="10"/>
      <c r="M203" s="10"/>
      <c r="N203" s="10"/>
      <c r="O203" s="1031" t="s">
        <v>915</v>
      </c>
      <c r="P203" s="1249"/>
      <c r="Q203" s="1249"/>
      <c r="R203" s="1249"/>
      <c r="S203" s="1052"/>
      <c r="T203" s="1052"/>
      <c r="U203" s="1052"/>
      <c r="V203" s="1052"/>
      <c r="W203" s="1267"/>
      <c r="X203" s="10"/>
      <c r="Y203" s="10"/>
      <c r="Z203" s="10"/>
      <c r="AA203" s="10"/>
      <c r="AB203" s="1031" t="s">
        <v>915</v>
      </c>
      <c r="AC203" s="1249"/>
      <c r="AD203" s="1249"/>
      <c r="AE203" s="1249"/>
      <c r="AF203" s="1052"/>
      <c r="AG203" s="1052"/>
      <c r="AH203" s="1052"/>
      <c r="AI203" s="1052"/>
      <c r="AJ203" s="1267"/>
      <c r="AK203" s="10"/>
      <c r="AL203" s="10"/>
      <c r="AM203" s="10"/>
      <c r="AN203" s="10"/>
      <c r="AO203" s="1031" t="s">
        <v>915</v>
      </c>
      <c r="AP203" s="1249"/>
      <c r="AQ203" s="1249"/>
      <c r="AR203" s="1249"/>
      <c r="AS203" s="1052"/>
      <c r="AT203" s="1052"/>
      <c r="AU203" s="1052"/>
      <c r="AV203" s="1052"/>
      <c r="AW203" s="1267"/>
      <c r="AX203" s="10"/>
      <c r="AY203" s="10"/>
      <c r="AZ203" s="10"/>
      <c r="BA203" s="10"/>
      <c r="BB203" s="1031" t="s">
        <v>915</v>
      </c>
      <c r="BC203" s="1249"/>
      <c r="BD203" s="1249"/>
      <c r="BE203" s="1249"/>
      <c r="BF203" s="1052"/>
      <c r="BG203" s="1052"/>
      <c r="BH203" s="1052"/>
      <c r="BI203" s="1052"/>
      <c r="BJ203" s="1267"/>
      <c r="BK203" s="10"/>
      <c r="BL203" s="10"/>
      <c r="BM203" s="10"/>
      <c r="BN203" s="10"/>
      <c r="BO203" s="10"/>
      <c r="BP203" s="10"/>
      <c r="BQ203" s="10"/>
      <c r="BR203" s="10"/>
    </row>
    <row r="204" spans="2:70" ht="15.75" thickBot="1">
      <c r="L204" s="10"/>
      <c r="M204" s="10"/>
      <c r="N204" s="10"/>
      <c r="Y204" s="10"/>
      <c r="Z204" s="10"/>
      <c r="AL204" s="10"/>
      <c r="AM204" s="10"/>
      <c r="AY204" s="10"/>
      <c r="AZ204" s="10"/>
      <c r="BL204" s="10"/>
      <c r="BM204" s="10"/>
      <c r="BP204" s="10"/>
      <c r="BQ204" s="10"/>
    </row>
    <row r="205" spans="2:70">
      <c r="B205" s="1037" t="s">
        <v>978</v>
      </c>
      <c r="C205" s="1037" t="s">
        <v>952</v>
      </c>
      <c r="D205" s="1037" t="s">
        <v>953</v>
      </c>
      <c r="E205" s="1056" t="s">
        <v>954</v>
      </c>
      <c r="F205" s="1057" t="s">
        <v>963</v>
      </c>
      <c r="L205" s="10"/>
      <c r="M205" s="10"/>
      <c r="N205" s="10"/>
      <c r="O205" s="1037" t="s">
        <v>978</v>
      </c>
      <c r="P205" s="1037" t="s">
        <v>952</v>
      </c>
      <c r="Q205" s="1037" t="s">
        <v>953</v>
      </c>
      <c r="R205" s="1056" t="s">
        <v>954</v>
      </c>
      <c r="S205" s="1057" t="s">
        <v>963</v>
      </c>
      <c r="Y205" s="10"/>
      <c r="Z205" s="10"/>
      <c r="AB205" s="1037" t="s">
        <v>978</v>
      </c>
      <c r="AC205" s="1037" t="s">
        <v>952</v>
      </c>
      <c r="AD205" s="1037" t="s">
        <v>953</v>
      </c>
      <c r="AE205" s="1056" t="s">
        <v>954</v>
      </c>
      <c r="AF205" s="1057" t="s">
        <v>963</v>
      </c>
      <c r="AL205" s="10"/>
      <c r="AM205" s="10"/>
      <c r="AO205" s="1037" t="s">
        <v>978</v>
      </c>
      <c r="AP205" s="1037" t="s">
        <v>952</v>
      </c>
      <c r="AQ205" s="1037" t="s">
        <v>953</v>
      </c>
      <c r="AR205" s="1056" t="s">
        <v>954</v>
      </c>
      <c r="AS205" s="1057" t="s">
        <v>963</v>
      </c>
      <c r="AY205" s="10"/>
      <c r="AZ205" s="10"/>
      <c r="BB205" s="1037" t="s">
        <v>978</v>
      </c>
      <c r="BC205" s="1037" t="s">
        <v>952</v>
      </c>
      <c r="BD205" s="1037" t="s">
        <v>953</v>
      </c>
      <c r="BE205" s="1056" t="s">
        <v>954</v>
      </c>
      <c r="BF205" s="1057" t="s">
        <v>963</v>
      </c>
      <c r="BL205" s="10"/>
      <c r="BM205" s="10"/>
      <c r="BP205" s="10"/>
      <c r="BQ205" s="10"/>
    </row>
    <row r="206" spans="2:70">
      <c r="B206" s="1026" t="s">
        <v>926</v>
      </c>
      <c r="C206" s="1048">
        <f>C176+C182+C190+C196</f>
        <v>0</v>
      </c>
      <c r="D206" s="1048">
        <f t="shared" ref="D206:E206" si="30">D176+D182+D190+D196</f>
        <v>0</v>
      </c>
      <c r="E206" s="1048">
        <f t="shared" si="30"/>
        <v>0</v>
      </c>
      <c r="F206" s="1049"/>
      <c r="L206" s="10"/>
      <c r="M206" s="10"/>
      <c r="N206" s="10"/>
      <c r="O206" s="1026" t="s">
        <v>926</v>
      </c>
      <c r="P206" s="1048">
        <f>P176+P182+P190+P196</f>
        <v>0</v>
      </c>
      <c r="Q206" s="1048">
        <f t="shared" ref="Q206:R206" si="31">Q176+Q182+Q190+Q196</f>
        <v>0</v>
      </c>
      <c r="R206" s="1048">
        <f t="shared" si="31"/>
        <v>0</v>
      </c>
      <c r="S206" s="1049"/>
      <c r="Y206" s="10"/>
      <c r="Z206" s="10"/>
      <c r="AB206" s="1026" t="s">
        <v>926</v>
      </c>
      <c r="AC206" s="1048">
        <f>AC176+AC182+AC190+AC196</f>
        <v>0</v>
      </c>
      <c r="AD206" s="1048">
        <f t="shared" ref="AD206:AE206" si="32">AD176+AD182+AD190+AD196</f>
        <v>0</v>
      </c>
      <c r="AE206" s="1048">
        <f t="shared" si="32"/>
        <v>0</v>
      </c>
      <c r="AF206" s="1049"/>
      <c r="AL206" s="10"/>
      <c r="AM206" s="10"/>
      <c r="AO206" s="1026" t="s">
        <v>926</v>
      </c>
      <c r="AP206" s="1048">
        <f>AP176+AP182+AP190+AP196</f>
        <v>0</v>
      </c>
      <c r="AQ206" s="1048">
        <f t="shared" ref="AQ206:AR206" si="33">AQ176+AQ182+AQ190+AQ196</f>
        <v>0</v>
      </c>
      <c r="AR206" s="1048">
        <f t="shared" si="33"/>
        <v>0</v>
      </c>
      <c r="AS206" s="1049"/>
      <c r="AY206" s="10"/>
      <c r="AZ206" s="10"/>
      <c r="BB206" s="1026" t="s">
        <v>926</v>
      </c>
      <c r="BC206" s="1048">
        <f>BC176+BC182+BC190+BC196</f>
        <v>0</v>
      </c>
      <c r="BD206" s="1048">
        <f t="shared" ref="BD206:BE206" si="34">BD176+BD182+BD190+BD196</f>
        <v>0</v>
      </c>
      <c r="BE206" s="1048">
        <f t="shared" si="34"/>
        <v>0</v>
      </c>
      <c r="BF206" s="1049"/>
      <c r="BL206" s="10"/>
      <c r="BM206" s="10"/>
      <c r="BP206" s="10"/>
      <c r="BQ206" s="10"/>
    </row>
    <row r="207" spans="2:70" ht="15.75" thickBot="1">
      <c r="B207" s="1050" t="s">
        <v>927</v>
      </c>
      <c r="C207" s="1249"/>
      <c r="D207" s="1249"/>
      <c r="E207" s="1250"/>
      <c r="F207" s="1250"/>
      <c r="L207" s="10"/>
      <c r="M207" s="10"/>
      <c r="N207" s="10"/>
      <c r="O207" s="1050" t="s">
        <v>927</v>
      </c>
      <c r="P207" s="1249"/>
      <c r="Q207" s="1249"/>
      <c r="R207" s="1250"/>
      <c r="S207" s="1250"/>
      <c r="Y207" s="10"/>
      <c r="Z207" s="10"/>
      <c r="AB207" s="1050" t="s">
        <v>927</v>
      </c>
      <c r="AC207" s="1249"/>
      <c r="AD207" s="1249"/>
      <c r="AE207" s="1250"/>
      <c r="AF207" s="1250"/>
      <c r="AL207" s="10"/>
      <c r="AM207" s="10"/>
      <c r="AO207" s="1050" t="s">
        <v>927</v>
      </c>
      <c r="AP207" s="1249"/>
      <c r="AQ207" s="1249"/>
      <c r="AR207" s="1250"/>
      <c r="AS207" s="1250"/>
      <c r="AY207" s="10"/>
      <c r="AZ207" s="10"/>
      <c r="BB207" s="1050" t="s">
        <v>927</v>
      </c>
      <c r="BC207" s="1249"/>
      <c r="BD207" s="1249"/>
      <c r="BE207" s="1250"/>
      <c r="BF207" s="1250"/>
      <c r="BL207" s="10"/>
      <c r="BM207" s="10"/>
      <c r="BP207" s="10"/>
      <c r="BQ207" s="10"/>
    </row>
    <row r="208" spans="2:70">
      <c r="B208" s="1026" t="s">
        <v>928</v>
      </c>
      <c r="C208" s="1048">
        <f>C177+C183+C191+C197-C203</f>
        <v>0</v>
      </c>
      <c r="D208" s="1048">
        <f t="shared" ref="D208:E208" si="35">D177+D183+D191+D197-D203</f>
        <v>0</v>
      </c>
      <c r="E208" s="1048">
        <f t="shared" si="35"/>
        <v>0</v>
      </c>
      <c r="F208" s="1049"/>
      <c r="L208" s="10"/>
      <c r="M208" s="10"/>
      <c r="N208" s="10"/>
      <c r="O208" s="1026" t="s">
        <v>928</v>
      </c>
      <c r="P208" s="1048">
        <f>P177+P183+P191+P197-P203</f>
        <v>0</v>
      </c>
      <c r="Q208" s="1048">
        <f t="shared" ref="Q208:R208" si="36">Q177+Q183+Q191+Q197-Q203</f>
        <v>0</v>
      </c>
      <c r="R208" s="1048">
        <f t="shared" si="36"/>
        <v>0</v>
      </c>
      <c r="S208" s="1049"/>
      <c r="Y208" s="10"/>
      <c r="Z208" s="10"/>
      <c r="AB208" s="1026" t="s">
        <v>928</v>
      </c>
      <c r="AC208" s="1048">
        <f>AC177+AC183+AC191+AC197-AC203</f>
        <v>0</v>
      </c>
      <c r="AD208" s="1048">
        <f t="shared" ref="AD208:AE208" si="37">AD177+AD183+AD191+AD197-AD203</f>
        <v>0</v>
      </c>
      <c r="AE208" s="1048">
        <f t="shared" si="37"/>
        <v>0</v>
      </c>
      <c r="AF208" s="1049"/>
      <c r="AL208" s="10"/>
      <c r="AM208" s="10"/>
      <c r="AO208" s="1026" t="s">
        <v>928</v>
      </c>
      <c r="AP208" s="1048">
        <f>AP177+AP183+AP191+AP197-AP203</f>
        <v>0</v>
      </c>
      <c r="AQ208" s="1048">
        <f t="shared" ref="AQ208:AR208" si="38">AQ177+AQ183+AQ191+AQ197-AQ203</f>
        <v>0</v>
      </c>
      <c r="AR208" s="1048">
        <f t="shared" si="38"/>
        <v>0</v>
      </c>
      <c r="AS208" s="1049"/>
      <c r="AY208" s="10"/>
      <c r="AZ208" s="10"/>
      <c r="BB208" s="1026" t="s">
        <v>928</v>
      </c>
      <c r="BC208" s="1048">
        <f>BC177+BC183+BC191+BC197-BC203</f>
        <v>0</v>
      </c>
      <c r="BD208" s="1048">
        <f t="shared" ref="BD208:BE208" si="39">BD177+BD183+BD191+BD197-BD203</f>
        <v>0</v>
      </c>
      <c r="BE208" s="1048">
        <f t="shared" si="39"/>
        <v>0</v>
      </c>
      <c r="BF208" s="1049"/>
      <c r="BL208" s="10"/>
      <c r="BM208" s="10"/>
      <c r="BP208" s="10"/>
      <c r="BQ208" s="10"/>
    </row>
    <row r="209" spans="2:70" ht="15.75" thickBot="1">
      <c r="B209" s="1031" t="s">
        <v>929</v>
      </c>
      <c r="C209" s="1249"/>
      <c r="D209" s="1249"/>
      <c r="E209" s="1250"/>
      <c r="F209" s="1250"/>
      <c r="L209" s="10"/>
      <c r="M209" s="10"/>
      <c r="N209" s="10"/>
      <c r="O209" s="1031" t="s">
        <v>929</v>
      </c>
      <c r="P209" s="1249"/>
      <c r="Q209" s="1249"/>
      <c r="R209" s="1250"/>
      <c r="S209" s="1250"/>
      <c r="Y209" s="10"/>
      <c r="Z209" s="10"/>
      <c r="AB209" s="1031" t="s">
        <v>929</v>
      </c>
      <c r="AC209" s="1249"/>
      <c r="AD209" s="1249"/>
      <c r="AE209" s="1250"/>
      <c r="AF209" s="1250"/>
      <c r="AL209" s="10"/>
      <c r="AM209" s="10"/>
      <c r="AO209" s="1031" t="s">
        <v>929</v>
      </c>
      <c r="AP209" s="1249"/>
      <c r="AQ209" s="1249"/>
      <c r="AR209" s="1250"/>
      <c r="AS209" s="1250"/>
      <c r="AY209" s="10"/>
      <c r="AZ209" s="10"/>
      <c r="BB209" s="1031" t="s">
        <v>929</v>
      </c>
      <c r="BC209" s="1249"/>
      <c r="BD209" s="1249"/>
      <c r="BE209" s="1250"/>
      <c r="BF209" s="1250"/>
      <c r="BL209" s="10"/>
      <c r="BM209" s="10"/>
      <c r="BP209" s="10"/>
      <c r="BQ209" s="10"/>
    </row>
    <row r="210" spans="2:70" ht="15.75" thickBot="1">
      <c r="B210" s="1043"/>
      <c r="C210" s="1043"/>
      <c r="D210" s="1043"/>
      <c r="E210" s="1043"/>
      <c r="L210" s="10"/>
      <c r="M210" s="10"/>
      <c r="N210" s="10"/>
      <c r="O210" s="1043"/>
      <c r="P210" s="1043"/>
      <c r="Q210" s="1043"/>
      <c r="R210" s="1043"/>
      <c r="Y210" s="10"/>
      <c r="Z210" s="10"/>
      <c r="AB210" s="1043"/>
      <c r="AC210" s="1043"/>
      <c r="AD210" s="1043"/>
      <c r="AE210" s="1043"/>
      <c r="AL210" s="10"/>
      <c r="AM210" s="10"/>
      <c r="AO210" s="1043"/>
      <c r="AP210" s="1043"/>
      <c r="AQ210" s="1043"/>
      <c r="AR210" s="1043"/>
      <c r="AY210" s="10"/>
      <c r="AZ210" s="10"/>
      <c r="BB210" s="1043"/>
      <c r="BC210" s="1043"/>
      <c r="BD210" s="1043"/>
      <c r="BE210" s="1043"/>
      <c r="BL210" s="10"/>
      <c r="BM210" s="10"/>
      <c r="BP210" s="10"/>
      <c r="BQ210" s="10"/>
    </row>
    <row r="211" spans="2:70" ht="39" thickBot="1">
      <c r="B211" s="1015" t="s">
        <v>979</v>
      </c>
      <c r="C211" s="1020" t="s">
        <v>931</v>
      </c>
      <c r="D211" s="1020" t="s">
        <v>932</v>
      </c>
      <c r="E211" s="1020" t="s">
        <v>933</v>
      </c>
      <c r="F211" s="1020" t="s">
        <v>934</v>
      </c>
      <c r="G211" s="1020" t="s">
        <v>935</v>
      </c>
      <c r="H211" s="1020" t="s">
        <v>936</v>
      </c>
      <c r="I211" s="1020" t="s">
        <v>937</v>
      </c>
      <c r="J211" s="1020" t="s">
        <v>97</v>
      </c>
      <c r="K211" s="1021" t="s">
        <v>938</v>
      </c>
      <c r="L211" s="10"/>
      <c r="M211" s="10"/>
      <c r="N211" s="10"/>
      <c r="O211" s="1015" t="s">
        <v>979</v>
      </c>
      <c r="P211" s="1020" t="s">
        <v>931</v>
      </c>
      <c r="Q211" s="1020" t="s">
        <v>932</v>
      </c>
      <c r="R211" s="1020" t="s">
        <v>933</v>
      </c>
      <c r="S211" s="1020" t="s">
        <v>934</v>
      </c>
      <c r="T211" s="1020" t="s">
        <v>935</v>
      </c>
      <c r="U211" s="1020" t="s">
        <v>936</v>
      </c>
      <c r="V211" s="1020" t="s">
        <v>937</v>
      </c>
      <c r="W211" s="1020" t="s">
        <v>97</v>
      </c>
      <c r="X211" s="1021" t="s">
        <v>938</v>
      </c>
      <c r="Y211" s="10"/>
      <c r="Z211" s="10"/>
      <c r="AB211" s="1015" t="s">
        <v>979</v>
      </c>
      <c r="AC211" s="1020" t="s">
        <v>931</v>
      </c>
      <c r="AD211" s="1020" t="s">
        <v>932</v>
      </c>
      <c r="AE211" s="1020" t="s">
        <v>933</v>
      </c>
      <c r="AF211" s="1020" t="s">
        <v>934</v>
      </c>
      <c r="AG211" s="1020" t="s">
        <v>935</v>
      </c>
      <c r="AH211" s="1020" t="s">
        <v>936</v>
      </c>
      <c r="AI211" s="1020" t="s">
        <v>937</v>
      </c>
      <c r="AJ211" s="1020" t="s">
        <v>97</v>
      </c>
      <c r="AK211" s="1021" t="s">
        <v>938</v>
      </c>
      <c r="AL211" s="10"/>
      <c r="AM211" s="10"/>
      <c r="AO211" s="1015" t="s">
        <v>979</v>
      </c>
      <c r="AP211" s="1020" t="s">
        <v>931</v>
      </c>
      <c r="AQ211" s="1020" t="s">
        <v>932</v>
      </c>
      <c r="AR211" s="1020" t="s">
        <v>933</v>
      </c>
      <c r="AS211" s="1020" t="s">
        <v>934</v>
      </c>
      <c r="AT211" s="1020" t="s">
        <v>935</v>
      </c>
      <c r="AU211" s="1020" t="s">
        <v>936</v>
      </c>
      <c r="AV211" s="1020" t="s">
        <v>937</v>
      </c>
      <c r="AW211" s="1020" t="s">
        <v>97</v>
      </c>
      <c r="AX211" s="1021" t="s">
        <v>938</v>
      </c>
      <c r="AY211" s="10"/>
      <c r="AZ211" s="10"/>
      <c r="BB211" s="1015" t="s">
        <v>979</v>
      </c>
      <c r="BC211" s="1020" t="s">
        <v>931</v>
      </c>
      <c r="BD211" s="1020" t="s">
        <v>932</v>
      </c>
      <c r="BE211" s="1020" t="s">
        <v>933</v>
      </c>
      <c r="BF211" s="1020" t="s">
        <v>934</v>
      </c>
      <c r="BG211" s="1020" t="s">
        <v>935</v>
      </c>
      <c r="BH211" s="1020" t="s">
        <v>936</v>
      </c>
      <c r="BI211" s="1020" t="s">
        <v>937</v>
      </c>
      <c r="BJ211" s="1020" t="s">
        <v>97</v>
      </c>
      <c r="BK211" s="1021" t="s">
        <v>938</v>
      </c>
      <c r="BL211" s="10"/>
      <c r="BM211" s="10"/>
      <c r="BO211" s="1021" t="s">
        <v>938</v>
      </c>
      <c r="BP211" s="10"/>
      <c r="BQ211" s="10"/>
    </row>
    <row r="212" spans="2:70" ht="15.75" thickBot="1">
      <c r="B212" s="1058"/>
      <c r="C212" s="1249"/>
      <c r="D212" s="1249"/>
      <c r="E212" s="1249"/>
      <c r="F212" s="1249"/>
      <c r="G212" s="1249"/>
      <c r="H212" s="1249"/>
      <c r="I212" s="1249"/>
      <c r="J212" s="1249"/>
      <c r="K212" s="1250"/>
      <c r="L212" s="10"/>
      <c r="M212" s="10"/>
      <c r="N212" s="10"/>
      <c r="O212" s="1058"/>
      <c r="P212" s="1249"/>
      <c r="Q212" s="1249"/>
      <c r="R212" s="1249"/>
      <c r="S212" s="1249"/>
      <c r="T212" s="1249"/>
      <c r="U212" s="1249"/>
      <c r="V212" s="1249"/>
      <c r="W212" s="1249"/>
      <c r="X212" s="1250"/>
      <c r="Y212" s="10"/>
      <c r="Z212" s="10"/>
      <c r="AB212" s="1058"/>
      <c r="AC212" s="1249"/>
      <c r="AD212" s="1249"/>
      <c r="AE212" s="1249"/>
      <c r="AF212" s="1249"/>
      <c r="AG212" s="1249"/>
      <c r="AH212" s="1249"/>
      <c r="AI212" s="1249"/>
      <c r="AJ212" s="1249"/>
      <c r="AK212" s="1250"/>
      <c r="AL212" s="10"/>
      <c r="AM212" s="10"/>
      <c r="AO212" s="1058"/>
      <c r="AP212" s="1249"/>
      <c r="AQ212" s="1249"/>
      <c r="AR212" s="1249"/>
      <c r="AS212" s="1249"/>
      <c r="AT212" s="1249"/>
      <c r="AU212" s="1249"/>
      <c r="AV212" s="1249"/>
      <c r="AW212" s="1249"/>
      <c r="AX212" s="1250"/>
      <c r="AY212" s="10"/>
      <c r="AZ212" s="10"/>
      <c r="BB212" s="1058"/>
      <c r="BC212" s="1249"/>
      <c r="BD212" s="1249"/>
      <c r="BE212" s="1249"/>
      <c r="BF212" s="1249"/>
      <c r="BG212" s="1249"/>
      <c r="BH212" s="1249"/>
      <c r="BI212" s="1249"/>
      <c r="BJ212" s="1249"/>
      <c r="BK212" s="1250"/>
      <c r="BL212" s="10"/>
      <c r="BM212" s="10"/>
      <c r="BO212" s="685"/>
      <c r="BP212" s="10"/>
      <c r="BQ212" s="10"/>
    </row>
    <row r="213" spans="2:70">
      <c r="B213" s="1043"/>
      <c r="C213" s="1043"/>
      <c r="D213" s="1043"/>
      <c r="E213" s="1043"/>
      <c r="F213" s="1043"/>
      <c r="G213" s="1043"/>
      <c r="H213" s="1043"/>
      <c r="I213" s="1043"/>
      <c r="J213" s="1043"/>
      <c r="K213" s="1043"/>
      <c r="L213" s="10"/>
      <c r="M213" s="10"/>
      <c r="N213" s="10"/>
      <c r="O213" s="1043"/>
      <c r="P213" s="1043"/>
      <c r="Q213" s="1043"/>
      <c r="R213" s="1043"/>
      <c r="S213" s="1043"/>
      <c r="T213" s="1043"/>
      <c r="U213" s="1043"/>
      <c r="V213" s="1043"/>
      <c r="W213" s="1043"/>
      <c r="X213" s="1043"/>
      <c r="Y213" s="10"/>
      <c r="Z213" s="10"/>
      <c r="AB213" s="1043"/>
      <c r="AC213" s="1043"/>
      <c r="AD213" s="1043"/>
      <c r="AE213" s="1043"/>
      <c r="AF213" s="1043"/>
      <c r="AG213" s="1043"/>
      <c r="AH213" s="1043"/>
      <c r="AI213" s="1043"/>
      <c r="AJ213" s="1043"/>
      <c r="AK213" s="1043"/>
      <c r="AL213" s="10"/>
      <c r="AM213" s="10"/>
      <c r="AO213" s="1043"/>
      <c r="AP213" s="1043"/>
      <c r="AQ213" s="1043"/>
      <c r="AR213" s="1043"/>
      <c r="AS213" s="1043"/>
      <c r="AT213" s="1043"/>
      <c r="AU213" s="1043"/>
      <c r="AV213" s="1043"/>
      <c r="AW213" s="1043"/>
      <c r="AX213" s="1043"/>
      <c r="AY213" s="10"/>
      <c r="AZ213" s="10"/>
      <c r="BB213" s="1043"/>
      <c r="BC213" s="1043"/>
      <c r="BD213" s="1043"/>
      <c r="BE213" s="1043"/>
      <c r="BF213" s="1043"/>
      <c r="BG213" s="1043"/>
      <c r="BH213" s="1043"/>
      <c r="BI213" s="1043"/>
      <c r="BJ213" s="1043"/>
      <c r="BK213" s="1043"/>
      <c r="BL213" s="10"/>
      <c r="BM213" s="10"/>
      <c r="BO213" s="1043"/>
      <c r="BP213" s="10"/>
      <c r="BQ213" s="10"/>
    </row>
    <row r="214" spans="2:70" ht="18">
      <c r="B214" s="19" t="s">
        <v>980</v>
      </c>
      <c r="C214" s="313"/>
      <c r="D214" s="313"/>
      <c r="E214" s="313"/>
      <c r="F214" s="313"/>
      <c r="G214" s="313"/>
      <c r="H214" s="313"/>
      <c r="I214" s="313"/>
      <c r="J214" s="313"/>
      <c r="K214" s="313"/>
      <c r="L214" s="313"/>
      <c r="M214" s="313"/>
      <c r="N214" s="313"/>
      <c r="O214" s="19" t="s">
        <v>980</v>
      </c>
      <c r="P214" s="313"/>
      <c r="Q214" s="313"/>
      <c r="R214" s="313"/>
      <c r="S214" s="313"/>
      <c r="T214" s="313"/>
      <c r="U214" s="313"/>
      <c r="V214" s="313"/>
      <c r="W214" s="313"/>
      <c r="X214" s="313"/>
      <c r="Y214" s="313"/>
      <c r="Z214" s="313"/>
      <c r="AA214" s="313"/>
      <c r="AB214" s="19" t="s">
        <v>980</v>
      </c>
      <c r="AC214" s="313"/>
      <c r="AD214" s="313"/>
      <c r="AE214" s="313"/>
      <c r="AF214" s="313"/>
      <c r="AG214" s="313"/>
      <c r="AH214" s="313"/>
      <c r="AI214" s="313"/>
      <c r="AJ214" s="313"/>
      <c r="AK214" s="313"/>
      <c r="AL214" s="313"/>
      <c r="AM214" s="313"/>
      <c r="AN214" s="313"/>
      <c r="AO214" s="19" t="s">
        <v>980</v>
      </c>
      <c r="AP214" s="313"/>
      <c r="AQ214" s="313"/>
      <c r="AR214" s="313"/>
      <c r="AS214" s="313"/>
      <c r="AT214" s="313"/>
      <c r="AU214" s="313"/>
      <c r="AV214" s="313"/>
      <c r="AW214" s="313"/>
      <c r="AX214" s="313"/>
      <c r="AY214" s="313"/>
      <c r="AZ214" s="313"/>
      <c r="BA214" s="313"/>
      <c r="BB214" s="19" t="s">
        <v>980</v>
      </c>
      <c r="BC214" s="313"/>
      <c r="BD214" s="313"/>
      <c r="BE214" s="313"/>
      <c r="BF214" s="313"/>
      <c r="BG214" s="313"/>
      <c r="BH214" s="313"/>
      <c r="BI214" s="313"/>
      <c r="BJ214" s="313"/>
      <c r="BK214" s="313"/>
      <c r="BL214" s="313"/>
      <c r="BM214" s="313"/>
      <c r="BN214" s="313"/>
      <c r="BO214" s="313"/>
      <c r="BP214" s="313"/>
      <c r="BQ214" s="313"/>
      <c r="BR214" s="313"/>
    </row>
    <row r="215" spans="2:70" ht="15.75" thickBot="1"/>
    <row r="216" spans="2:70" ht="15.75" thickBot="1">
      <c r="B216" s="669" t="s">
        <v>981</v>
      </c>
      <c r="C216" s="669"/>
      <c r="D216" s="669"/>
      <c r="E216" s="669"/>
      <c r="F216" s="669"/>
      <c r="G216" s="669"/>
      <c r="H216" s="669"/>
      <c r="I216" s="669"/>
      <c r="J216" s="669"/>
      <c r="K216" s="669"/>
      <c r="L216" s="669"/>
      <c r="M216" s="1062"/>
      <c r="N216" s="1063"/>
      <c r="O216" s="669" t="s">
        <v>981</v>
      </c>
      <c r="P216" s="669"/>
      <c r="Q216" s="669"/>
      <c r="R216" s="669"/>
      <c r="S216" s="669"/>
      <c r="T216" s="669"/>
      <c r="U216" s="669"/>
      <c r="V216" s="669"/>
      <c r="W216" s="669"/>
      <c r="X216" s="669"/>
      <c r="Y216" s="669"/>
      <c r="Z216" s="1062"/>
      <c r="AB216" s="669" t="s">
        <v>981</v>
      </c>
      <c r="AC216" s="669"/>
      <c r="AD216" s="669"/>
      <c r="AE216" s="669"/>
      <c r="AF216" s="669"/>
      <c r="AG216" s="669"/>
      <c r="AH216" s="669"/>
      <c r="AI216" s="669"/>
      <c r="AJ216" s="669"/>
      <c r="AK216" s="669"/>
      <c r="AL216" s="669"/>
      <c r="AM216" s="1062"/>
      <c r="AO216" s="669" t="s">
        <v>981</v>
      </c>
      <c r="AP216" s="669"/>
      <c r="AQ216" s="669"/>
      <c r="AR216" s="669"/>
      <c r="AS216" s="669"/>
      <c r="AT216" s="669"/>
      <c r="AU216" s="669"/>
      <c r="AV216" s="669"/>
      <c r="AW216" s="669"/>
      <c r="AX216" s="669"/>
      <c r="AY216" s="669"/>
      <c r="AZ216" s="1062"/>
      <c r="BB216" s="669" t="s">
        <v>981</v>
      </c>
      <c r="BC216" s="669"/>
      <c r="BD216" s="669"/>
      <c r="BE216" s="669"/>
      <c r="BF216" s="669"/>
      <c r="BG216" s="669"/>
      <c r="BH216" s="669"/>
      <c r="BI216" s="669"/>
      <c r="BJ216" s="669"/>
      <c r="BK216" s="669"/>
      <c r="BL216" s="669"/>
      <c r="BM216" s="1062"/>
      <c r="BO216" s="669"/>
      <c r="BP216" s="669"/>
      <c r="BQ216" s="1062"/>
    </row>
    <row r="217" spans="2:70" ht="15.75" thickBot="1">
      <c r="B217" s="669"/>
      <c r="C217" s="669" t="s">
        <v>363</v>
      </c>
      <c r="D217" s="669"/>
      <c r="E217" s="669"/>
      <c r="F217" s="669"/>
      <c r="G217" s="669" t="s">
        <v>367</v>
      </c>
      <c r="H217" s="669"/>
      <c r="I217" s="669" t="s">
        <v>368</v>
      </c>
      <c r="J217" s="669"/>
      <c r="K217" s="669" t="s">
        <v>364</v>
      </c>
      <c r="L217" s="669" t="s">
        <v>365</v>
      </c>
      <c r="M217" s="1062" t="s">
        <v>451</v>
      </c>
      <c r="N217" s="1063"/>
      <c r="O217" s="669"/>
      <c r="P217" s="669" t="s">
        <v>363</v>
      </c>
      <c r="Q217" s="669"/>
      <c r="R217" s="669"/>
      <c r="S217" s="669"/>
      <c r="T217" s="669" t="s">
        <v>367</v>
      </c>
      <c r="U217" s="669"/>
      <c r="V217" s="669" t="s">
        <v>368</v>
      </c>
      <c r="W217" s="669"/>
      <c r="X217" s="669" t="s">
        <v>364</v>
      </c>
      <c r="Y217" s="669" t="s">
        <v>365</v>
      </c>
      <c r="Z217" s="1062" t="s">
        <v>451</v>
      </c>
      <c r="AB217" s="669"/>
      <c r="AC217" s="669" t="s">
        <v>363</v>
      </c>
      <c r="AD217" s="669"/>
      <c r="AE217" s="669"/>
      <c r="AF217" s="669"/>
      <c r="AG217" s="669" t="s">
        <v>367</v>
      </c>
      <c r="AH217" s="669"/>
      <c r="AI217" s="669" t="s">
        <v>368</v>
      </c>
      <c r="AJ217" s="669"/>
      <c r="AK217" s="669" t="s">
        <v>364</v>
      </c>
      <c r="AL217" s="669" t="s">
        <v>365</v>
      </c>
      <c r="AM217" s="1062" t="s">
        <v>451</v>
      </c>
      <c r="AO217" s="669"/>
      <c r="AP217" s="669" t="s">
        <v>363</v>
      </c>
      <c r="AQ217" s="669"/>
      <c r="AR217" s="669"/>
      <c r="AS217" s="669"/>
      <c r="AT217" s="669" t="s">
        <v>367</v>
      </c>
      <c r="AU217" s="669"/>
      <c r="AV217" s="669" t="s">
        <v>368</v>
      </c>
      <c r="AW217" s="669"/>
      <c r="AX217" s="669" t="s">
        <v>364</v>
      </c>
      <c r="AY217" s="669" t="s">
        <v>365</v>
      </c>
      <c r="AZ217" s="1062" t="s">
        <v>451</v>
      </c>
      <c r="BB217" s="669"/>
      <c r="BC217" s="669" t="s">
        <v>363</v>
      </c>
      <c r="BD217" s="669"/>
      <c r="BE217" s="669"/>
      <c r="BF217" s="669"/>
      <c r="BG217" s="669" t="s">
        <v>367</v>
      </c>
      <c r="BH217" s="669"/>
      <c r="BI217" s="669" t="s">
        <v>368</v>
      </c>
      <c r="BJ217" s="669"/>
      <c r="BK217" s="669" t="s">
        <v>364</v>
      </c>
      <c r="BL217" s="669" t="s">
        <v>365</v>
      </c>
      <c r="BM217" s="1062" t="s">
        <v>451</v>
      </c>
      <c r="BO217" s="669" t="s">
        <v>364</v>
      </c>
      <c r="BP217" s="669" t="s">
        <v>365</v>
      </c>
      <c r="BQ217" s="1062" t="s">
        <v>451</v>
      </c>
    </row>
    <row r="218" spans="2:70">
      <c r="B218" s="669" t="s">
        <v>452</v>
      </c>
      <c r="C218" s="1037" t="s">
        <v>453</v>
      </c>
      <c r="D218" s="1056" t="s">
        <v>362</v>
      </c>
      <c r="E218" s="1056" t="s">
        <v>702</v>
      </c>
      <c r="F218" s="1064" t="s">
        <v>366</v>
      </c>
      <c r="G218" s="1037" t="s">
        <v>455</v>
      </c>
      <c r="H218" s="1064" t="s">
        <v>454</v>
      </c>
      <c r="I218" s="1037" t="s">
        <v>455</v>
      </c>
      <c r="J218" s="1064" t="s">
        <v>454</v>
      </c>
      <c r="K218" s="1055" t="s">
        <v>456</v>
      </c>
      <c r="L218" s="1055" t="s">
        <v>456</v>
      </c>
      <c r="M218" s="1065" t="s">
        <v>456</v>
      </c>
      <c r="N218" s="1063"/>
      <c r="O218" s="669" t="s">
        <v>452</v>
      </c>
      <c r="P218" s="1037" t="s">
        <v>453</v>
      </c>
      <c r="Q218" s="1056" t="s">
        <v>362</v>
      </c>
      <c r="R218" s="1056" t="s">
        <v>702</v>
      </c>
      <c r="S218" s="1064" t="s">
        <v>366</v>
      </c>
      <c r="T218" s="1037" t="s">
        <v>455</v>
      </c>
      <c r="U218" s="1064" t="s">
        <v>454</v>
      </c>
      <c r="V218" s="1037" t="s">
        <v>455</v>
      </c>
      <c r="W218" s="1064" t="s">
        <v>454</v>
      </c>
      <c r="X218" s="1055" t="s">
        <v>456</v>
      </c>
      <c r="Y218" s="1055" t="s">
        <v>456</v>
      </c>
      <c r="Z218" s="1065" t="s">
        <v>456</v>
      </c>
      <c r="AB218" s="669" t="s">
        <v>452</v>
      </c>
      <c r="AC218" s="1037" t="s">
        <v>453</v>
      </c>
      <c r="AD218" s="1056" t="s">
        <v>362</v>
      </c>
      <c r="AE218" s="1056" t="s">
        <v>702</v>
      </c>
      <c r="AF218" s="1064" t="s">
        <v>366</v>
      </c>
      <c r="AG218" s="1037" t="s">
        <v>455</v>
      </c>
      <c r="AH218" s="1064" t="s">
        <v>454</v>
      </c>
      <c r="AI218" s="1037" t="s">
        <v>455</v>
      </c>
      <c r="AJ218" s="1064" t="s">
        <v>454</v>
      </c>
      <c r="AK218" s="1055" t="s">
        <v>456</v>
      </c>
      <c r="AL218" s="1055" t="s">
        <v>456</v>
      </c>
      <c r="AM218" s="1065" t="s">
        <v>456</v>
      </c>
      <c r="AO218" s="669" t="s">
        <v>452</v>
      </c>
      <c r="AP218" s="1037" t="s">
        <v>453</v>
      </c>
      <c r="AQ218" s="1056" t="s">
        <v>362</v>
      </c>
      <c r="AR218" s="1056" t="s">
        <v>702</v>
      </c>
      <c r="AS218" s="1064" t="s">
        <v>366</v>
      </c>
      <c r="AT218" s="1037" t="s">
        <v>455</v>
      </c>
      <c r="AU218" s="1064" t="s">
        <v>454</v>
      </c>
      <c r="AV218" s="1037" t="s">
        <v>455</v>
      </c>
      <c r="AW218" s="1064" t="s">
        <v>454</v>
      </c>
      <c r="AX218" s="1055" t="s">
        <v>456</v>
      </c>
      <c r="AY218" s="1055" t="s">
        <v>456</v>
      </c>
      <c r="AZ218" s="1065" t="s">
        <v>456</v>
      </c>
      <c r="BB218" s="669" t="s">
        <v>452</v>
      </c>
      <c r="BC218" s="1037" t="s">
        <v>453</v>
      </c>
      <c r="BD218" s="1056" t="s">
        <v>362</v>
      </c>
      <c r="BE218" s="1056" t="s">
        <v>702</v>
      </c>
      <c r="BF218" s="1064" t="s">
        <v>366</v>
      </c>
      <c r="BG218" s="1037" t="s">
        <v>455</v>
      </c>
      <c r="BH218" s="1064" t="s">
        <v>454</v>
      </c>
      <c r="BI218" s="1037" t="s">
        <v>455</v>
      </c>
      <c r="BJ218" s="1064" t="s">
        <v>454</v>
      </c>
      <c r="BK218" s="1055" t="s">
        <v>456</v>
      </c>
      <c r="BL218" s="1055" t="s">
        <v>456</v>
      </c>
      <c r="BM218" s="1065" t="s">
        <v>456</v>
      </c>
      <c r="BO218" s="1055" t="s">
        <v>456</v>
      </c>
      <c r="BP218" s="1055" t="s">
        <v>456</v>
      </c>
      <c r="BQ218" s="1065" t="s">
        <v>456</v>
      </c>
    </row>
    <row r="219" spans="2:70">
      <c r="B219" s="231" t="s">
        <v>457</v>
      </c>
      <c r="C219" s="1461"/>
      <c r="D219" s="1106"/>
      <c r="E219" s="1106" t="e">
        <f>D219/C219</f>
        <v>#DIV/0!</v>
      </c>
      <c r="F219" s="1351"/>
      <c r="G219" s="1462"/>
      <c r="H219" s="1463"/>
      <c r="I219" s="1461"/>
      <c r="J219" s="1351"/>
      <c r="K219" s="1229"/>
      <c r="L219" s="1452"/>
      <c r="M219" s="1453"/>
      <c r="N219" s="1063"/>
      <c r="O219" s="231" t="s">
        <v>457</v>
      </c>
      <c r="P219" s="1461"/>
      <c r="Q219" s="1106"/>
      <c r="R219" s="1106" t="e">
        <f>Q219/P219</f>
        <v>#DIV/0!</v>
      </c>
      <c r="S219" s="1351"/>
      <c r="T219" s="1462"/>
      <c r="U219" s="1463"/>
      <c r="V219" s="1461"/>
      <c r="W219" s="1351"/>
      <c r="X219" s="1229"/>
      <c r="Y219" s="1452"/>
      <c r="Z219" s="1453"/>
      <c r="AB219" s="231" t="s">
        <v>457</v>
      </c>
      <c r="AC219" s="1461"/>
      <c r="AD219" s="1106"/>
      <c r="AE219" s="1106" t="e">
        <f>AD219/AC219</f>
        <v>#DIV/0!</v>
      </c>
      <c r="AF219" s="1351"/>
      <c r="AG219" s="1462"/>
      <c r="AH219" s="1463"/>
      <c r="AI219" s="1461"/>
      <c r="AJ219" s="1351"/>
      <c r="AK219" s="1229"/>
      <c r="AL219" s="1452"/>
      <c r="AM219" s="1453"/>
      <c r="AO219" s="231" t="s">
        <v>457</v>
      </c>
      <c r="AP219" s="1461"/>
      <c r="AQ219" s="1106"/>
      <c r="AR219" s="1106" t="e">
        <f>AQ219/AP219</f>
        <v>#DIV/0!</v>
      </c>
      <c r="AS219" s="1351"/>
      <c r="AT219" s="1462"/>
      <c r="AU219" s="1463"/>
      <c r="AV219" s="1461"/>
      <c r="AW219" s="1351"/>
      <c r="AX219" s="1229"/>
      <c r="AY219" s="1452"/>
      <c r="AZ219" s="1453"/>
      <c r="BB219" s="231" t="s">
        <v>457</v>
      </c>
      <c r="BC219" s="1461"/>
      <c r="BD219" s="1106"/>
      <c r="BE219" s="1106" t="e">
        <f>BD219/BC219</f>
        <v>#DIV/0!</v>
      </c>
      <c r="BF219" s="1351"/>
      <c r="BG219" s="1462"/>
      <c r="BH219" s="1463"/>
      <c r="BI219" s="1461"/>
      <c r="BJ219" s="1351"/>
      <c r="BK219" s="1229"/>
      <c r="BL219" s="1452"/>
      <c r="BM219" s="1453"/>
      <c r="BO219" s="1229"/>
      <c r="BP219" s="1230"/>
      <c r="BQ219" s="1231"/>
    </row>
    <row r="220" spans="2:70">
      <c r="B220" s="902" t="s">
        <v>458</v>
      </c>
      <c r="C220" s="1461"/>
      <c r="D220" s="1106"/>
      <c r="E220" s="1106" t="e">
        <f t="shared" ref="E220:E223" si="40">D220/C220</f>
        <v>#DIV/0!</v>
      </c>
      <c r="F220" s="1351"/>
      <c r="G220" s="1462"/>
      <c r="H220" s="1463"/>
      <c r="I220" s="1461"/>
      <c r="J220" s="1351"/>
      <c r="K220" s="1238"/>
      <c r="L220" s="1464"/>
      <c r="M220" s="1455"/>
      <c r="N220" s="1063"/>
      <c r="O220" s="902" t="s">
        <v>458</v>
      </c>
      <c r="P220" s="1461"/>
      <c r="Q220" s="1106"/>
      <c r="R220" s="1106" t="e">
        <f t="shared" ref="R220:R223" si="41">Q220/P220</f>
        <v>#DIV/0!</v>
      </c>
      <c r="S220" s="1351"/>
      <c r="T220" s="1462"/>
      <c r="U220" s="1463"/>
      <c r="V220" s="1461"/>
      <c r="W220" s="1351"/>
      <c r="X220" s="1238"/>
      <c r="Y220" s="1464"/>
      <c r="Z220" s="1455"/>
      <c r="AB220" s="902" t="s">
        <v>458</v>
      </c>
      <c r="AC220" s="1461"/>
      <c r="AD220" s="1106"/>
      <c r="AE220" s="1106" t="e">
        <f t="shared" ref="AE220:AE223" si="42">AD220/AC220</f>
        <v>#DIV/0!</v>
      </c>
      <c r="AF220" s="1351"/>
      <c r="AG220" s="1462"/>
      <c r="AH220" s="1463"/>
      <c r="AI220" s="1461"/>
      <c r="AJ220" s="1351"/>
      <c r="AK220" s="1238"/>
      <c r="AL220" s="1464"/>
      <c r="AM220" s="1455"/>
      <c r="AO220" s="902" t="s">
        <v>458</v>
      </c>
      <c r="AP220" s="1461"/>
      <c r="AQ220" s="1106"/>
      <c r="AR220" s="1106" t="e">
        <f t="shared" ref="AR220:AR223" si="43">AQ220/AP220</f>
        <v>#DIV/0!</v>
      </c>
      <c r="AS220" s="1351"/>
      <c r="AT220" s="1462"/>
      <c r="AU220" s="1463"/>
      <c r="AV220" s="1461"/>
      <c r="AW220" s="1351"/>
      <c r="AX220" s="1238"/>
      <c r="AY220" s="1464"/>
      <c r="AZ220" s="1455"/>
      <c r="BB220" s="902" t="s">
        <v>458</v>
      </c>
      <c r="BC220" s="1461"/>
      <c r="BD220" s="1106"/>
      <c r="BE220" s="1106" t="e">
        <f t="shared" ref="BE220:BE223" si="44">BD220/BC220</f>
        <v>#DIV/0!</v>
      </c>
      <c r="BF220" s="1351"/>
      <c r="BG220" s="1462"/>
      <c r="BH220" s="1463"/>
      <c r="BI220" s="1461"/>
      <c r="BJ220" s="1351"/>
      <c r="BK220" s="1238"/>
      <c r="BL220" s="1464"/>
      <c r="BM220" s="1455"/>
      <c r="BO220" s="1238"/>
      <c r="BP220" s="1268"/>
      <c r="BQ220" s="1233"/>
    </row>
    <row r="221" spans="2:70">
      <c r="B221" s="902" t="s">
        <v>459</v>
      </c>
      <c r="C221" s="1462"/>
      <c r="D221" s="1260"/>
      <c r="E221" s="1106" t="e">
        <f t="shared" si="40"/>
        <v>#DIV/0!</v>
      </c>
      <c r="F221" s="1351"/>
      <c r="G221" s="1461"/>
      <c r="H221" s="1351"/>
      <c r="I221" s="1461"/>
      <c r="J221" s="1351"/>
      <c r="K221" s="1238"/>
      <c r="L221" s="1464"/>
      <c r="M221" s="1455"/>
      <c r="N221" s="1063"/>
      <c r="O221" s="902" t="s">
        <v>459</v>
      </c>
      <c r="P221" s="1462"/>
      <c r="Q221" s="1260"/>
      <c r="R221" s="1106" t="e">
        <f t="shared" si="41"/>
        <v>#DIV/0!</v>
      </c>
      <c r="S221" s="1351"/>
      <c r="T221" s="1461"/>
      <c r="U221" s="1351"/>
      <c r="V221" s="1461"/>
      <c r="W221" s="1351"/>
      <c r="X221" s="1238"/>
      <c r="Y221" s="1464"/>
      <c r="Z221" s="1455"/>
      <c r="AB221" s="902" t="s">
        <v>459</v>
      </c>
      <c r="AC221" s="1462"/>
      <c r="AD221" s="1260"/>
      <c r="AE221" s="1106" t="e">
        <f t="shared" si="42"/>
        <v>#DIV/0!</v>
      </c>
      <c r="AF221" s="1351"/>
      <c r="AG221" s="1461"/>
      <c r="AH221" s="1351"/>
      <c r="AI221" s="1461"/>
      <c r="AJ221" s="1351"/>
      <c r="AK221" s="1238"/>
      <c r="AL221" s="1464"/>
      <c r="AM221" s="1455"/>
      <c r="AO221" s="902" t="s">
        <v>459</v>
      </c>
      <c r="AP221" s="1462"/>
      <c r="AQ221" s="1260"/>
      <c r="AR221" s="1106" t="e">
        <f t="shared" si="43"/>
        <v>#DIV/0!</v>
      </c>
      <c r="AS221" s="1351"/>
      <c r="AT221" s="1461"/>
      <c r="AU221" s="1351"/>
      <c r="AV221" s="1461"/>
      <c r="AW221" s="1351"/>
      <c r="AX221" s="1238"/>
      <c r="AY221" s="1464"/>
      <c r="AZ221" s="1455"/>
      <c r="BB221" s="902" t="s">
        <v>459</v>
      </c>
      <c r="BC221" s="1462"/>
      <c r="BD221" s="1260"/>
      <c r="BE221" s="1106" t="e">
        <f t="shared" si="44"/>
        <v>#DIV/0!</v>
      </c>
      <c r="BF221" s="1351"/>
      <c r="BG221" s="1461"/>
      <c r="BH221" s="1351"/>
      <c r="BI221" s="1461"/>
      <c r="BJ221" s="1351"/>
      <c r="BK221" s="1238"/>
      <c r="BL221" s="1464"/>
      <c r="BM221" s="1455"/>
      <c r="BO221" s="1238"/>
      <c r="BP221" s="1268"/>
      <c r="BQ221" s="1233"/>
    </row>
    <row r="222" spans="2:70">
      <c r="B222" s="902" t="s">
        <v>460</v>
      </c>
      <c r="C222" s="1462"/>
      <c r="D222" s="1260"/>
      <c r="E222" s="1106" t="e">
        <f t="shared" si="40"/>
        <v>#DIV/0!</v>
      </c>
      <c r="F222" s="1351"/>
      <c r="G222" s="1461"/>
      <c r="H222" s="1351"/>
      <c r="I222" s="1461"/>
      <c r="J222" s="1351"/>
      <c r="K222" s="1238"/>
      <c r="L222" s="1464"/>
      <c r="M222" s="1455"/>
      <c r="N222" s="1063"/>
      <c r="O222" s="902" t="s">
        <v>460</v>
      </c>
      <c r="P222" s="1462"/>
      <c r="Q222" s="1260"/>
      <c r="R222" s="1106" t="e">
        <f t="shared" si="41"/>
        <v>#DIV/0!</v>
      </c>
      <c r="S222" s="1351"/>
      <c r="T222" s="1461"/>
      <c r="U222" s="1351"/>
      <c r="V222" s="1461"/>
      <c r="W222" s="1351"/>
      <c r="X222" s="1238"/>
      <c r="Y222" s="1464"/>
      <c r="Z222" s="1455"/>
      <c r="AB222" s="902" t="s">
        <v>460</v>
      </c>
      <c r="AC222" s="1462"/>
      <c r="AD222" s="1260"/>
      <c r="AE222" s="1106" t="e">
        <f t="shared" si="42"/>
        <v>#DIV/0!</v>
      </c>
      <c r="AF222" s="1351"/>
      <c r="AG222" s="1461"/>
      <c r="AH222" s="1351"/>
      <c r="AI222" s="1461"/>
      <c r="AJ222" s="1351"/>
      <c r="AK222" s="1238"/>
      <c r="AL222" s="1464"/>
      <c r="AM222" s="1455"/>
      <c r="AO222" s="902" t="s">
        <v>460</v>
      </c>
      <c r="AP222" s="1462"/>
      <c r="AQ222" s="1260"/>
      <c r="AR222" s="1106" t="e">
        <f t="shared" si="43"/>
        <v>#DIV/0!</v>
      </c>
      <c r="AS222" s="1351"/>
      <c r="AT222" s="1461"/>
      <c r="AU222" s="1351"/>
      <c r="AV222" s="1461"/>
      <c r="AW222" s="1351"/>
      <c r="AX222" s="1238"/>
      <c r="AY222" s="1464"/>
      <c r="AZ222" s="1455"/>
      <c r="BB222" s="902" t="s">
        <v>460</v>
      </c>
      <c r="BC222" s="1462"/>
      <c r="BD222" s="1260"/>
      <c r="BE222" s="1106" t="e">
        <f t="shared" si="44"/>
        <v>#DIV/0!</v>
      </c>
      <c r="BF222" s="1351"/>
      <c r="BG222" s="1461"/>
      <c r="BH222" s="1351"/>
      <c r="BI222" s="1461"/>
      <c r="BJ222" s="1351"/>
      <c r="BK222" s="1238"/>
      <c r="BL222" s="1464"/>
      <c r="BM222" s="1455"/>
      <c r="BO222" s="1238"/>
      <c r="BP222" s="1268"/>
      <c r="BQ222" s="1233"/>
    </row>
    <row r="223" spans="2:70" ht="15.75" thickBot="1">
      <c r="B223" s="498" t="s">
        <v>463</v>
      </c>
      <c r="C223" s="1457"/>
      <c r="D223" s="1264"/>
      <c r="E223" s="1249" t="e">
        <f t="shared" si="40"/>
        <v>#DIV/0!</v>
      </c>
      <c r="F223" s="1250"/>
      <c r="G223" s="1458"/>
      <c r="H223" s="1250"/>
      <c r="I223" s="1458"/>
      <c r="J223" s="1250"/>
      <c r="K223" s="1239"/>
      <c r="L223" s="1459"/>
      <c r="M223" s="1465"/>
      <c r="N223" s="1063"/>
      <c r="O223" s="498" t="s">
        <v>463</v>
      </c>
      <c r="P223" s="1457"/>
      <c r="Q223" s="1264"/>
      <c r="R223" s="1249" t="e">
        <f t="shared" si="41"/>
        <v>#DIV/0!</v>
      </c>
      <c r="S223" s="1250"/>
      <c r="T223" s="1458"/>
      <c r="U223" s="1250"/>
      <c r="V223" s="1458"/>
      <c r="W223" s="1250"/>
      <c r="X223" s="1239"/>
      <c r="Y223" s="1459"/>
      <c r="Z223" s="1465"/>
      <c r="AB223" s="498" t="s">
        <v>463</v>
      </c>
      <c r="AC223" s="1457"/>
      <c r="AD223" s="1264"/>
      <c r="AE223" s="1249" t="e">
        <f t="shared" si="42"/>
        <v>#DIV/0!</v>
      </c>
      <c r="AF223" s="1250"/>
      <c r="AG223" s="1458"/>
      <c r="AH223" s="1250"/>
      <c r="AI223" s="1458"/>
      <c r="AJ223" s="1250"/>
      <c r="AK223" s="1239"/>
      <c r="AL223" s="1459"/>
      <c r="AM223" s="1465"/>
      <c r="AO223" s="498" t="s">
        <v>463</v>
      </c>
      <c r="AP223" s="1457"/>
      <c r="AQ223" s="1264"/>
      <c r="AR223" s="1249" t="e">
        <f t="shared" si="43"/>
        <v>#DIV/0!</v>
      </c>
      <c r="AS223" s="1250"/>
      <c r="AT223" s="1458"/>
      <c r="AU223" s="1250"/>
      <c r="AV223" s="1458"/>
      <c r="AW223" s="1250"/>
      <c r="AX223" s="1239"/>
      <c r="AY223" s="1459"/>
      <c r="AZ223" s="1465"/>
      <c r="BB223" s="498" t="s">
        <v>463</v>
      </c>
      <c r="BC223" s="1457"/>
      <c r="BD223" s="1264"/>
      <c r="BE223" s="1249" t="e">
        <f t="shared" si="44"/>
        <v>#DIV/0!</v>
      </c>
      <c r="BF223" s="1250"/>
      <c r="BG223" s="1458"/>
      <c r="BH223" s="1250"/>
      <c r="BI223" s="1458"/>
      <c r="BJ223" s="1250"/>
      <c r="BK223" s="1239"/>
      <c r="BL223" s="1459"/>
      <c r="BM223" s="1465"/>
      <c r="BO223" s="1239"/>
      <c r="BP223" s="1236"/>
      <c r="BQ223" s="1269"/>
    </row>
    <row r="224" spans="2:70" ht="15.75" thickBot="1">
      <c r="E224" s="1066"/>
      <c r="N224" s="1063"/>
      <c r="R224" s="1066"/>
      <c r="AE224" s="1066"/>
      <c r="AR224" s="1066"/>
      <c r="BE224" s="1066"/>
    </row>
    <row r="225" spans="2:69" ht="15.75" thickBot="1">
      <c r="B225" s="669" t="s">
        <v>982</v>
      </c>
      <c r="C225" s="669"/>
      <c r="D225" s="669"/>
      <c r="E225" s="1067"/>
      <c r="F225" s="669"/>
      <c r="G225" s="669"/>
      <c r="H225" s="669"/>
      <c r="I225" s="669"/>
      <c r="J225" s="669"/>
      <c r="K225" s="669"/>
      <c r="L225" s="669"/>
      <c r="M225" s="1062"/>
      <c r="N225" s="1063"/>
      <c r="O225" s="669" t="s">
        <v>982</v>
      </c>
      <c r="P225" s="669"/>
      <c r="Q225" s="669"/>
      <c r="R225" s="1067"/>
      <c r="S225" s="669"/>
      <c r="T225" s="669"/>
      <c r="U225" s="669"/>
      <c r="V225" s="669"/>
      <c r="W225" s="669"/>
      <c r="X225" s="669"/>
      <c r="Y225" s="669"/>
      <c r="Z225" s="1062"/>
      <c r="AB225" s="669" t="s">
        <v>982</v>
      </c>
      <c r="AC225" s="669"/>
      <c r="AD225" s="669"/>
      <c r="AE225" s="1067"/>
      <c r="AF225" s="669"/>
      <c r="AG225" s="669"/>
      <c r="AH225" s="669"/>
      <c r="AI225" s="669"/>
      <c r="AJ225" s="669"/>
      <c r="AK225" s="669"/>
      <c r="AL225" s="669"/>
      <c r="AM225" s="1062"/>
      <c r="AO225" s="669" t="s">
        <v>982</v>
      </c>
      <c r="AP225" s="669"/>
      <c r="AQ225" s="669"/>
      <c r="AR225" s="1067"/>
      <c r="AS225" s="669"/>
      <c r="AT225" s="669"/>
      <c r="AU225" s="669"/>
      <c r="AV225" s="669"/>
      <c r="AW225" s="669"/>
      <c r="AX225" s="669"/>
      <c r="AY225" s="669"/>
      <c r="AZ225" s="1062"/>
      <c r="BB225" s="669" t="s">
        <v>982</v>
      </c>
      <c r="BC225" s="669"/>
      <c r="BD225" s="669"/>
      <c r="BE225" s="1067"/>
      <c r="BF225" s="669"/>
      <c r="BG225" s="669"/>
      <c r="BH225" s="669"/>
      <c r="BI225" s="669"/>
      <c r="BJ225" s="669"/>
      <c r="BK225" s="669"/>
      <c r="BL225" s="669"/>
      <c r="BM225" s="1062"/>
      <c r="BO225" s="669"/>
      <c r="BP225" s="669"/>
      <c r="BQ225" s="1062"/>
    </row>
    <row r="226" spans="2:69" ht="15.75" thickBot="1">
      <c r="B226" s="669"/>
      <c r="C226" s="669" t="s">
        <v>363</v>
      </c>
      <c r="D226" s="669"/>
      <c r="E226" s="1067"/>
      <c r="F226" s="669"/>
      <c r="G226" s="669" t="s">
        <v>367</v>
      </c>
      <c r="H226" s="669"/>
      <c r="I226" s="669" t="s">
        <v>368</v>
      </c>
      <c r="J226" s="669"/>
      <c r="K226" s="669" t="s">
        <v>364</v>
      </c>
      <c r="L226" s="669" t="s">
        <v>365</v>
      </c>
      <c r="M226" s="1062" t="s">
        <v>451</v>
      </c>
      <c r="N226" s="1063"/>
      <c r="O226" s="669"/>
      <c r="P226" s="669" t="s">
        <v>363</v>
      </c>
      <c r="Q226" s="669"/>
      <c r="R226" s="1067"/>
      <c r="S226" s="669"/>
      <c r="T226" s="669" t="s">
        <v>367</v>
      </c>
      <c r="U226" s="669"/>
      <c r="V226" s="669" t="s">
        <v>368</v>
      </c>
      <c r="W226" s="669"/>
      <c r="X226" s="669" t="s">
        <v>364</v>
      </c>
      <c r="Y226" s="669" t="s">
        <v>365</v>
      </c>
      <c r="Z226" s="1062" t="s">
        <v>451</v>
      </c>
      <c r="AB226" s="669"/>
      <c r="AC226" s="669" t="s">
        <v>363</v>
      </c>
      <c r="AD226" s="669"/>
      <c r="AE226" s="1067"/>
      <c r="AF226" s="669"/>
      <c r="AG226" s="669" t="s">
        <v>367</v>
      </c>
      <c r="AH226" s="669"/>
      <c r="AI226" s="669" t="s">
        <v>368</v>
      </c>
      <c r="AJ226" s="669"/>
      <c r="AK226" s="669" t="s">
        <v>364</v>
      </c>
      <c r="AL226" s="669" t="s">
        <v>365</v>
      </c>
      <c r="AM226" s="1062" t="s">
        <v>451</v>
      </c>
      <c r="AO226" s="669"/>
      <c r="AP226" s="669" t="s">
        <v>363</v>
      </c>
      <c r="AQ226" s="669"/>
      <c r="AR226" s="1067"/>
      <c r="AS226" s="669"/>
      <c r="AT226" s="669" t="s">
        <v>367</v>
      </c>
      <c r="AU226" s="669"/>
      <c r="AV226" s="669" t="s">
        <v>368</v>
      </c>
      <c r="AW226" s="669"/>
      <c r="AX226" s="669" t="s">
        <v>364</v>
      </c>
      <c r="AY226" s="669" t="s">
        <v>365</v>
      </c>
      <c r="AZ226" s="1062" t="s">
        <v>451</v>
      </c>
      <c r="BB226" s="669"/>
      <c r="BC226" s="669" t="s">
        <v>363</v>
      </c>
      <c r="BD226" s="669"/>
      <c r="BE226" s="1067"/>
      <c r="BF226" s="669"/>
      <c r="BG226" s="669" t="s">
        <v>367</v>
      </c>
      <c r="BH226" s="669"/>
      <c r="BI226" s="669" t="s">
        <v>368</v>
      </c>
      <c r="BJ226" s="669"/>
      <c r="BK226" s="669" t="s">
        <v>364</v>
      </c>
      <c r="BL226" s="669" t="s">
        <v>365</v>
      </c>
      <c r="BM226" s="1062" t="s">
        <v>451</v>
      </c>
      <c r="BO226" s="669" t="s">
        <v>364</v>
      </c>
      <c r="BP226" s="669" t="s">
        <v>365</v>
      </c>
      <c r="BQ226" s="1062" t="s">
        <v>451</v>
      </c>
    </row>
    <row r="227" spans="2:69">
      <c r="B227" s="669" t="s">
        <v>452</v>
      </c>
      <c r="C227" s="1037" t="s">
        <v>453</v>
      </c>
      <c r="D227" s="1056" t="s">
        <v>362</v>
      </c>
      <c r="E227" s="1068" t="s">
        <v>702</v>
      </c>
      <c r="F227" s="1064" t="s">
        <v>366</v>
      </c>
      <c r="G227" s="1037" t="s">
        <v>455</v>
      </c>
      <c r="H227" s="1064" t="s">
        <v>454</v>
      </c>
      <c r="I227" s="1037" t="s">
        <v>455</v>
      </c>
      <c r="J227" s="1064" t="s">
        <v>454</v>
      </c>
      <c r="K227" s="1055" t="s">
        <v>456</v>
      </c>
      <c r="L227" s="1055" t="s">
        <v>456</v>
      </c>
      <c r="M227" s="1065" t="s">
        <v>456</v>
      </c>
      <c r="N227" s="1063"/>
      <c r="O227" s="669" t="s">
        <v>452</v>
      </c>
      <c r="P227" s="1037" t="s">
        <v>453</v>
      </c>
      <c r="Q227" s="1056" t="s">
        <v>362</v>
      </c>
      <c r="R227" s="1068" t="s">
        <v>702</v>
      </c>
      <c r="S227" s="1064" t="s">
        <v>366</v>
      </c>
      <c r="T227" s="1037" t="s">
        <v>455</v>
      </c>
      <c r="U227" s="1064" t="s">
        <v>454</v>
      </c>
      <c r="V227" s="1037" t="s">
        <v>455</v>
      </c>
      <c r="W227" s="1064" t="s">
        <v>454</v>
      </c>
      <c r="X227" s="1055" t="s">
        <v>456</v>
      </c>
      <c r="Y227" s="1055" t="s">
        <v>456</v>
      </c>
      <c r="Z227" s="1065" t="s">
        <v>456</v>
      </c>
      <c r="AB227" s="669" t="s">
        <v>452</v>
      </c>
      <c r="AC227" s="1037" t="s">
        <v>453</v>
      </c>
      <c r="AD227" s="1056" t="s">
        <v>362</v>
      </c>
      <c r="AE227" s="1068" t="s">
        <v>702</v>
      </c>
      <c r="AF227" s="1064" t="s">
        <v>366</v>
      </c>
      <c r="AG227" s="1037" t="s">
        <v>455</v>
      </c>
      <c r="AH227" s="1064" t="s">
        <v>454</v>
      </c>
      <c r="AI227" s="1037" t="s">
        <v>455</v>
      </c>
      <c r="AJ227" s="1064" t="s">
        <v>454</v>
      </c>
      <c r="AK227" s="1055" t="s">
        <v>456</v>
      </c>
      <c r="AL227" s="1055" t="s">
        <v>456</v>
      </c>
      <c r="AM227" s="1065" t="s">
        <v>456</v>
      </c>
      <c r="AO227" s="669" t="s">
        <v>452</v>
      </c>
      <c r="AP227" s="1037" t="s">
        <v>453</v>
      </c>
      <c r="AQ227" s="1056" t="s">
        <v>362</v>
      </c>
      <c r="AR227" s="1068" t="s">
        <v>702</v>
      </c>
      <c r="AS227" s="1064" t="s">
        <v>366</v>
      </c>
      <c r="AT227" s="1037" t="s">
        <v>455</v>
      </c>
      <c r="AU227" s="1064" t="s">
        <v>454</v>
      </c>
      <c r="AV227" s="1037" t="s">
        <v>455</v>
      </c>
      <c r="AW227" s="1064" t="s">
        <v>454</v>
      </c>
      <c r="AX227" s="1055" t="s">
        <v>456</v>
      </c>
      <c r="AY227" s="1055" t="s">
        <v>456</v>
      </c>
      <c r="AZ227" s="1065" t="s">
        <v>456</v>
      </c>
      <c r="BB227" s="669" t="s">
        <v>452</v>
      </c>
      <c r="BC227" s="1037" t="s">
        <v>453</v>
      </c>
      <c r="BD227" s="1056" t="s">
        <v>362</v>
      </c>
      <c r="BE227" s="1068" t="s">
        <v>702</v>
      </c>
      <c r="BF227" s="1064" t="s">
        <v>366</v>
      </c>
      <c r="BG227" s="1037" t="s">
        <v>455</v>
      </c>
      <c r="BH227" s="1064" t="s">
        <v>454</v>
      </c>
      <c r="BI227" s="1037" t="s">
        <v>455</v>
      </c>
      <c r="BJ227" s="1064" t="s">
        <v>454</v>
      </c>
      <c r="BK227" s="1055" t="s">
        <v>456</v>
      </c>
      <c r="BL227" s="1055" t="s">
        <v>456</v>
      </c>
      <c r="BM227" s="1065" t="s">
        <v>456</v>
      </c>
      <c r="BO227" s="1055" t="s">
        <v>456</v>
      </c>
      <c r="BP227" s="1055" t="s">
        <v>456</v>
      </c>
      <c r="BQ227" s="1065" t="s">
        <v>456</v>
      </c>
    </row>
    <row r="228" spans="2:69">
      <c r="B228" s="231" t="s">
        <v>457</v>
      </c>
      <c r="C228" s="1461"/>
      <c r="D228" s="1106"/>
      <c r="E228" s="1106" t="e">
        <f>D228/C228</f>
        <v>#DIV/0!</v>
      </c>
      <c r="F228" s="1351"/>
      <c r="G228" s="1462"/>
      <c r="H228" s="1463"/>
      <c r="I228" s="1461"/>
      <c r="J228" s="1351"/>
      <c r="K228" s="1229"/>
      <c r="L228" s="1452"/>
      <c r="M228" s="1453"/>
      <c r="N228" s="1063"/>
      <c r="O228" s="231" t="s">
        <v>457</v>
      </c>
      <c r="P228" s="1461"/>
      <c r="Q228" s="1106"/>
      <c r="R228" s="1106" t="e">
        <f>Q228/P228</f>
        <v>#DIV/0!</v>
      </c>
      <c r="S228" s="1351"/>
      <c r="T228" s="1462"/>
      <c r="U228" s="1463"/>
      <c r="V228" s="1461"/>
      <c r="W228" s="1351"/>
      <c r="X228" s="1229"/>
      <c r="Y228" s="1452"/>
      <c r="Z228" s="1453"/>
      <c r="AB228" s="231" t="s">
        <v>457</v>
      </c>
      <c r="AC228" s="1461"/>
      <c r="AD228" s="1106"/>
      <c r="AE228" s="1106" t="e">
        <f>AD228/AC228</f>
        <v>#DIV/0!</v>
      </c>
      <c r="AF228" s="1351"/>
      <c r="AG228" s="1462"/>
      <c r="AH228" s="1463"/>
      <c r="AI228" s="1461"/>
      <c r="AJ228" s="1351"/>
      <c r="AK228" s="1229"/>
      <c r="AL228" s="1452"/>
      <c r="AM228" s="1453"/>
      <c r="AO228" s="231" t="s">
        <v>457</v>
      </c>
      <c r="AP228" s="1461"/>
      <c r="AQ228" s="1106"/>
      <c r="AR228" s="1106" t="e">
        <f>AQ228/AP228</f>
        <v>#DIV/0!</v>
      </c>
      <c r="AS228" s="1351"/>
      <c r="AT228" s="1462"/>
      <c r="AU228" s="1463"/>
      <c r="AV228" s="1461"/>
      <c r="AW228" s="1351"/>
      <c r="AX228" s="1229"/>
      <c r="AY228" s="1452"/>
      <c r="AZ228" s="1453"/>
      <c r="BB228" s="231" t="s">
        <v>457</v>
      </c>
      <c r="BC228" s="1461"/>
      <c r="BD228" s="1106"/>
      <c r="BE228" s="1106" t="e">
        <f>BD228/BC228</f>
        <v>#DIV/0!</v>
      </c>
      <c r="BF228" s="1351"/>
      <c r="BG228" s="1462"/>
      <c r="BH228" s="1463"/>
      <c r="BI228" s="1461"/>
      <c r="BJ228" s="1351"/>
      <c r="BK228" s="1229"/>
      <c r="BL228" s="1452"/>
      <c r="BM228" s="1453"/>
      <c r="BO228" s="1229"/>
      <c r="BP228" s="1230"/>
      <c r="BQ228" s="1231"/>
    </row>
    <row r="229" spans="2:69">
      <c r="B229" s="902" t="s">
        <v>458</v>
      </c>
      <c r="C229" s="1461"/>
      <c r="D229" s="1106"/>
      <c r="E229" s="1106" t="e">
        <f t="shared" ref="E229:E232" si="45">D229/C229</f>
        <v>#DIV/0!</v>
      </c>
      <c r="F229" s="1351"/>
      <c r="G229" s="1462"/>
      <c r="H229" s="1463"/>
      <c r="I229" s="1461"/>
      <c r="J229" s="1351"/>
      <c r="K229" s="1238"/>
      <c r="L229" s="1464"/>
      <c r="M229" s="1455"/>
      <c r="N229" s="1063"/>
      <c r="O229" s="902" t="s">
        <v>458</v>
      </c>
      <c r="P229" s="1461"/>
      <c r="Q229" s="1106"/>
      <c r="R229" s="1106" t="e">
        <f t="shared" ref="R229:R232" si="46">Q229/P229</f>
        <v>#DIV/0!</v>
      </c>
      <c r="S229" s="1351"/>
      <c r="T229" s="1462"/>
      <c r="U229" s="1463"/>
      <c r="V229" s="1461"/>
      <c r="W229" s="1351"/>
      <c r="X229" s="1238"/>
      <c r="Y229" s="1464"/>
      <c r="Z229" s="1455"/>
      <c r="AB229" s="902" t="s">
        <v>458</v>
      </c>
      <c r="AC229" s="1461"/>
      <c r="AD229" s="1106"/>
      <c r="AE229" s="1106" t="e">
        <f t="shared" ref="AE229:AE232" si="47">AD229/AC229</f>
        <v>#DIV/0!</v>
      </c>
      <c r="AF229" s="1351"/>
      <c r="AG229" s="1462"/>
      <c r="AH229" s="1463"/>
      <c r="AI229" s="1461"/>
      <c r="AJ229" s="1351"/>
      <c r="AK229" s="1238"/>
      <c r="AL229" s="1464"/>
      <c r="AM229" s="1455"/>
      <c r="AO229" s="902" t="s">
        <v>458</v>
      </c>
      <c r="AP229" s="1461"/>
      <c r="AQ229" s="1106"/>
      <c r="AR229" s="1106" t="e">
        <f t="shared" ref="AR229:AR232" si="48">AQ229/AP229</f>
        <v>#DIV/0!</v>
      </c>
      <c r="AS229" s="1351"/>
      <c r="AT229" s="1462"/>
      <c r="AU229" s="1463"/>
      <c r="AV229" s="1461"/>
      <c r="AW229" s="1351"/>
      <c r="AX229" s="1238"/>
      <c r="AY229" s="1464"/>
      <c r="AZ229" s="1455"/>
      <c r="BB229" s="902" t="s">
        <v>458</v>
      </c>
      <c r="BC229" s="1461"/>
      <c r="BD229" s="1106"/>
      <c r="BE229" s="1106" t="e">
        <f t="shared" ref="BE229:BE232" si="49">BD229/BC229</f>
        <v>#DIV/0!</v>
      </c>
      <c r="BF229" s="1351"/>
      <c r="BG229" s="1462"/>
      <c r="BH229" s="1463"/>
      <c r="BI229" s="1461"/>
      <c r="BJ229" s="1351"/>
      <c r="BK229" s="1238"/>
      <c r="BL229" s="1464"/>
      <c r="BM229" s="1455"/>
      <c r="BO229" s="1238"/>
      <c r="BP229" s="1268"/>
      <c r="BQ229" s="1233"/>
    </row>
    <row r="230" spans="2:69">
      <c r="B230" s="902" t="s">
        <v>459</v>
      </c>
      <c r="C230" s="1462"/>
      <c r="D230" s="1260"/>
      <c r="E230" s="1106" t="e">
        <f t="shared" si="45"/>
        <v>#DIV/0!</v>
      </c>
      <c r="F230" s="1351"/>
      <c r="G230" s="1461"/>
      <c r="H230" s="1351"/>
      <c r="I230" s="1461"/>
      <c r="J230" s="1351"/>
      <c r="K230" s="1238"/>
      <c r="L230" s="1464"/>
      <c r="M230" s="1455"/>
      <c r="N230" s="1063"/>
      <c r="O230" s="902" t="s">
        <v>459</v>
      </c>
      <c r="P230" s="1462"/>
      <c r="Q230" s="1260"/>
      <c r="R230" s="1106" t="e">
        <f t="shared" si="46"/>
        <v>#DIV/0!</v>
      </c>
      <c r="S230" s="1351"/>
      <c r="T230" s="1461"/>
      <c r="U230" s="1351"/>
      <c r="V230" s="1461"/>
      <c r="W230" s="1351"/>
      <c r="X230" s="1238"/>
      <c r="Y230" s="1464"/>
      <c r="Z230" s="1455"/>
      <c r="AB230" s="902" t="s">
        <v>459</v>
      </c>
      <c r="AC230" s="1462"/>
      <c r="AD230" s="1260"/>
      <c r="AE230" s="1106" t="e">
        <f t="shared" si="47"/>
        <v>#DIV/0!</v>
      </c>
      <c r="AF230" s="1351"/>
      <c r="AG230" s="1461"/>
      <c r="AH230" s="1351"/>
      <c r="AI230" s="1461"/>
      <c r="AJ230" s="1351"/>
      <c r="AK230" s="1238"/>
      <c r="AL230" s="1464"/>
      <c r="AM230" s="1455"/>
      <c r="AO230" s="902" t="s">
        <v>459</v>
      </c>
      <c r="AP230" s="1462"/>
      <c r="AQ230" s="1260"/>
      <c r="AR230" s="1106" t="e">
        <f t="shared" si="48"/>
        <v>#DIV/0!</v>
      </c>
      <c r="AS230" s="1351"/>
      <c r="AT230" s="1461"/>
      <c r="AU230" s="1351"/>
      <c r="AV230" s="1461"/>
      <c r="AW230" s="1351"/>
      <c r="AX230" s="1238"/>
      <c r="AY230" s="1464"/>
      <c r="AZ230" s="1455"/>
      <c r="BB230" s="902" t="s">
        <v>459</v>
      </c>
      <c r="BC230" s="1462"/>
      <c r="BD230" s="1260"/>
      <c r="BE230" s="1106" t="e">
        <f t="shared" si="49"/>
        <v>#DIV/0!</v>
      </c>
      <c r="BF230" s="1351"/>
      <c r="BG230" s="1461"/>
      <c r="BH230" s="1351"/>
      <c r="BI230" s="1461"/>
      <c r="BJ230" s="1351"/>
      <c r="BK230" s="1238"/>
      <c r="BL230" s="1464"/>
      <c r="BM230" s="1455"/>
      <c r="BO230" s="1238"/>
      <c r="BP230" s="1268"/>
      <c r="BQ230" s="1233"/>
    </row>
    <row r="231" spans="2:69">
      <c r="B231" s="902" t="s">
        <v>460</v>
      </c>
      <c r="C231" s="1462"/>
      <c r="D231" s="1260"/>
      <c r="E231" s="1106" t="e">
        <f t="shared" si="45"/>
        <v>#DIV/0!</v>
      </c>
      <c r="F231" s="1351"/>
      <c r="G231" s="1461"/>
      <c r="H231" s="1351"/>
      <c r="I231" s="1461"/>
      <c r="J231" s="1351"/>
      <c r="K231" s="1238"/>
      <c r="L231" s="1464"/>
      <c r="M231" s="1455"/>
      <c r="N231" s="1063"/>
      <c r="O231" s="902" t="s">
        <v>460</v>
      </c>
      <c r="P231" s="1462"/>
      <c r="Q231" s="1260"/>
      <c r="R231" s="1106" t="e">
        <f t="shared" si="46"/>
        <v>#DIV/0!</v>
      </c>
      <c r="S231" s="1351"/>
      <c r="T231" s="1461"/>
      <c r="U231" s="1351"/>
      <c r="V231" s="1461"/>
      <c r="W231" s="1351"/>
      <c r="X231" s="1238"/>
      <c r="Y231" s="1464"/>
      <c r="Z231" s="1455"/>
      <c r="AB231" s="902" t="s">
        <v>460</v>
      </c>
      <c r="AC231" s="1462"/>
      <c r="AD231" s="1260"/>
      <c r="AE231" s="1106" t="e">
        <f t="shared" si="47"/>
        <v>#DIV/0!</v>
      </c>
      <c r="AF231" s="1351"/>
      <c r="AG231" s="1461"/>
      <c r="AH231" s="1351"/>
      <c r="AI231" s="1461"/>
      <c r="AJ231" s="1351"/>
      <c r="AK231" s="1238"/>
      <c r="AL231" s="1464"/>
      <c r="AM231" s="1455"/>
      <c r="AO231" s="902" t="s">
        <v>460</v>
      </c>
      <c r="AP231" s="1462"/>
      <c r="AQ231" s="1260"/>
      <c r="AR231" s="1106" t="e">
        <f t="shared" si="48"/>
        <v>#DIV/0!</v>
      </c>
      <c r="AS231" s="1351"/>
      <c r="AT231" s="1461"/>
      <c r="AU231" s="1351"/>
      <c r="AV231" s="1461"/>
      <c r="AW231" s="1351"/>
      <c r="AX231" s="1238"/>
      <c r="AY231" s="1464"/>
      <c r="AZ231" s="1455"/>
      <c r="BB231" s="902" t="s">
        <v>460</v>
      </c>
      <c r="BC231" s="1462"/>
      <c r="BD231" s="1260"/>
      <c r="BE231" s="1106" t="e">
        <f t="shared" si="49"/>
        <v>#DIV/0!</v>
      </c>
      <c r="BF231" s="1351"/>
      <c r="BG231" s="1461"/>
      <c r="BH231" s="1351"/>
      <c r="BI231" s="1461"/>
      <c r="BJ231" s="1351"/>
      <c r="BK231" s="1238"/>
      <c r="BL231" s="1464"/>
      <c r="BM231" s="1455"/>
      <c r="BO231" s="1238"/>
      <c r="BP231" s="1268"/>
      <c r="BQ231" s="1233"/>
    </row>
    <row r="232" spans="2:69" ht="15.75" thickBot="1">
      <c r="B232" s="498" t="s">
        <v>463</v>
      </c>
      <c r="C232" s="1457"/>
      <c r="D232" s="1264"/>
      <c r="E232" s="1249" t="e">
        <f t="shared" si="45"/>
        <v>#DIV/0!</v>
      </c>
      <c r="F232" s="1250"/>
      <c r="G232" s="1458"/>
      <c r="H232" s="1250"/>
      <c r="I232" s="1458"/>
      <c r="J232" s="1250"/>
      <c r="K232" s="1239"/>
      <c r="L232" s="1459"/>
      <c r="M232" s="1465"/>
      <c r="N232" s="1063"/>
      <c r="O232" s="498" t="s">
        <v>463</v>
      </c>
      <c r="P232" s="1457"/>
      <c r="Q232" s="1264"/>
      <c r="R232" s="1249" t="e">
        <f t="shared" si="46"/>
        <v>#DIV/0!</v>
      </c>
      <c r="S232" s="1250"/>
      <c r="T232" s="1458"/>
      <c r="U232" s="1250"/>
      <c r="V232" s="1458"/>
      <c r="W232" s="1250"/>
      <c r="X232" s="1239"/>
      <c r="Y232" s="1459"/>
      <c r="Z232" s="1465"/>
      <c r="AB232" s="498" t="s">
        <v>463</v>
      </c>
      <c r="AC232" s="1457"/>
      <c r="AD232" s="1264"/>
      <c r="AE232" s="1249" t="e">
        <f t="shared" si="47"/>
        <v>#DIV/0!</v>
      </c>
      <c r="AF232" s="1250"/>
      <c r="AG232" s="1458"/>
      <c r="AH232" s="1250"/>
      <c r="AI232" s="1458"/>
      <c r="AJ232" s="1250"/>
      <c r="AK232" s="1239"/>
      <c r="AL232" s="1459"/>
      <c r="AM232" s="1465"/>
      <c r="AO232" s="498" t="s">
        <v>463</v>
      </c>
      <c r="AP232" s="1457"/>
      <c r="AQ232" s="1264"/>
      <c r="AR232" s="1249" t="e">
        <f t="shared" si="48"/>
        <v>#DIV/0!</v>
      </c>
      <c r="AS232" s="1250"/>
      <c r="AT232" s="1458"/>
      <c r="AU232" s="1250"/>
      <c r="AV232" s="1458"/>
      <c r="AW232" s="1250"/>
      <c r="AX232" s="1239"/>
      <c r="AY232" s="1459"/>
      <c r="AZ232" s="1465"/>
      <c r="BB232" s="498" t="s">
        <v>463</v>
      </c>
      <c r="BC232" s="1457"/>
      <c r="BD232" s="1264"/>
      <c r="BE232" s="1249" t="e">
        <f t="shared" si="49"/>
        <v>#DIV/0!</v>
      </c>
      <c r="BF232" s="1250"/>
      <c r="BG232" s="1458"/>
      <c r="BH232" s="1250"/>
      <c r="BI232" s="1458"/>
      <c r="BJ232" s="1250"/>
      <c r="BK232" s="1239"/>
      <c r="BL232" s="1459"/>
      <c r="BM232" s="1465"/>
      <c r="BO232" s="1239"/>
      <c r="BP232" s="1236"/>
      <c r="BQ232" s="1269"/>
    </row>
    <row r="233" spans="2:69" ht="15.75" thickBot="1">
      <c r="E233" s="1066"/>
      <c r="N233" s="1063"/>
      <c r="R233" s="1066"/>
      <c r="AE233" s="1066"/>
      <c r="AR233" s="1066"/>
      <c r="BE233" s="1066"/>
    </row>
    <row r="234" spans="2:69" ht="15.75" thickBot="1">
      <c r="B234" s="669" t="s">
        <v>983</v>
      </c>
      <c r="C234" s="669"/>
      <c r="D234" s="669"/>
      <c r="E234" s="1067"/>
      <c r="F234" s="669"/>
      <c r="G234" s="669"/>
      <c r="H234" s="669"/>
      <c r="I234" s="669"/>
      <c r="J234" s="669"/>
      <c r="K234" s="669"/>
      <c r="L234" s="669"/>
      <c r="M234" s="1062"/>
      <c r="N234" s="1063"/>
      <c r="O234" s="669" t="s">
        <v>983</v>
      </c>
      <c r="P234" s="669"/>
      <c r="Q234" s="669"/>
      <c r="R234" s="1067"/>
      <c r="S234" s="669"/>
      <c r="T234" s="669"/>
      <c r="U234" s="669"/>
      <c r="V234" s="669"/>
      <c r="W234" s="669"/>
      <c r="X234" s="669"/>
      <c r="Y234" s="669"/>
      <c r="Z234" s="1062"/>
      <c r="AB234" s="669" t="s">
        <v>983</v>
      </c>
      <c r="AC234" s="669"/>
      <c r="AD234" s="669"/>
      <c r="AE234" s="1067"/>
      <c r="AF234" s="669"/>
      <c r="AG234" s="669"/>
      <c r="AH234" s="669"/>
      <c r="AI234" s="669"/>
      <c r="AJ234" s="669"/>
      <c r="AK234" s="669"/>
      <c r="AL234" s="669"/>
      <c r="AM234" s="1062"/>
      <c r="AO234" s="669" t="s">
        <v>983</v>
      </c>
      <c r="AP234" s="669"/>
      <c r="AQ234" s="669"/>
      <c r="AR234" s="1067"/>
      <c r="AS234" s="669"/>
      <c r="AT234" s="669"/>
      <c r="AU234" s="669"/>
      <c r="AV234" s="669"/>
      <c r="AW234" s="669"/>
      <c r="AX234" s="669"/>
      <c r="AY234" s="669"/>
      <c r="AZ234" s="1062"/>
      <c r="BB234" s="669" t="s">
        <v>983</v>
      </c>
      <c r="BC234" s="669"/>
      <c r="BD234" s="669"/>
      <c r="BE234" s="1067"/>
      <c r="BF234" s="669"/>
      <c r="BG234" s="669"/>
      <c r="BH234" s="669"/>
      <c r="BI234" s="669"/>
      <c r="BJ234" s="669"/>
      <c r="BK234" s="669"/>
      <c r="BL234" s="669"/>
      <c r="BM234" s="1062"/>
      <c r="BO234" s="669"/>
      <c r="BP234" s="669"/>
      <c r="BQ234" s="1062"/>
    </row>
    <row r="235" spans="2:69" ht="15.75" thickBot="1">
      <c r="B235" s="669"/>
      <c r="C235" s="669" t="s">
        <v>363</v>
      </c>
      <c r="D235" s="669"/>
      <c r="E235" s="1067"/>
      <c r="F235" s="669"/>
      <c r="G235" s="669" t="s">
        <v>367</v>
      </c>
      <c r="H235" s="669"/>
      <c r="I235" s="669" t="s">
        <v>368</v>
      </c>
      <c r="J235" s="669"/>
      <c r="K235" s="669" t="s">
        <v>364</v>
      </c>
      <c r="L235" s="669" t="s">
        <v>365</v>
      </c>
      <c r="M235" s="1062" t="s">
        <v>451</v>
      </c>
      <c r="N235" s="1063"/>
      <c r="O235" s="669"/>
      <c r="P235" s="669" t="s">
        <v>363</v>
      </c>
      <c r="Q235" s="669"/>
      <c r="R235" s="1067"/>
      <c r="S235" s="669"/>
      <c r="T235" s="669" t="s">
        <v>367</v>
      </c>
      <c r="U235" s="669"/>
      <c r="V235" s="669" t="s">
        <v>368</v>
      </c>
      <c r="W235" s="669"/>
      <c r="X235" s="669" t="s">
        <v>364</v>
      </c>
      <c r="Y235" s="669" t="s">
        <v>365</v>
      </c>
      <c r="Z235" s="1062" t="s">
        <v>451</v>
      </c>
      <c r="AB235" s="669"/>
      <c r="AC235" s="669" t="s">
        <v>363</v>
      </c>
      <c r="AD235" s="669"/>
      <c r="AE235" s="1067"/>
      <c r="AF235" s="669"/>
      <c r="AG235" s="669" t="s">
        <v>367</v>
      </c>
      <c r="AH235" s="669"/>
      <c r="AI235" s="669" t="s">
        <v>368</v>
      </c>
      <c r="AJ235" s="669"/>
      <c r="AK235" s="669" t="s">
        <v>364</v>
      </c>
      <c r="AL235" s="669" t="s">
        <v>365</v>
      </c>
      <c r="AM235" s="1062" t="s">
        <v>451</v>
      </c>
      <c r="AO235" s="669"/>
      <c r="AP235" s="669" t="s">
        <v>363</v>
      </c>
      <c r="AQ235" s="669"/>
      <c r="AR235" s="1067"/>
      <c r="AS235" s="669"/>
      <c r="AT235" s="669" t="s">
        <v>367</v>
      </c>
      <c r="AU235" s="669"/>
      <c r="AV235" s="669" t="s">
        <v>368</v>
      </c>
      <c r="AW235" s="669"/>
      <c r="AX235" s="669" t="s">
        <v>364</v>
      </c>
      <c r="AY235" s="669" t="s">
        <v>365</v>
      </c>
      <c r="AZ235" s="1062" t="s">
        <v>451</v>
      </c>
      <c r="BB235" s="669"/>
      <c r="BC235" s="669" t="s">
        <v>363</v>
      </c>
      <c r="BD235" s="669"/>
      <c r="BE235" s="1067"/>
      <c r="BF235" s="669"/>
      <c r="BG235" s="669" t="s">
        <v>367</v>
      </c>
      <c r="BH235" s="669"/>
      <c r="BI235" s="669" t="s">
        <v>368</v>
      </c>
      <c r="BJ235" s="669"/>
      <c r="BK235" s="669" t="s">
        <v>364</v>
      </c>
      <c r="BL235" s="669" t="s">
        <v>365</v>
      </c>
      <c r="BM235" s="1062" t="s">
        <v>451</v>
      </c>
      <c r="BO235" s="669" t="s">
        <v>364</v>
      </c>
      <c r="BP235" s="669" t="s">
        <v>365</v>
      </c>
      <c r="BQ235" s="1062" t="s">
        <v>451</v>
      </c>
    </row>
    <row r="236" spans="2:69">
      <c r="B236" s="669" t="s">
        <v>452</v>
      </c>
      <c r="C236" s="1037" t="s">
        <v>453</v>
      </c>
      <c r="D236" s="1056" t="s">
        <v>362</v>
      </c>
      <c r="E236" s="1068" t="s">
        <v>702</v>
      </c>
      <c r="F236" s="1064" t="s">
        <v>366</v>
      </c>
      <c r="G236" s="1037" t="s">
        <v>455</v>
      </c>
      <c r="H236" s="1064" t="s">
        <v>454</v>
      </c>
      <c r="I236" s="1037" t="s">
        <v>455</v>
      </c>
      <c r="J236" s="1064" t="s">
        <v>454</v>
      </c>
      <c r="K236" s="1055" t="s">
        <v>456</v>
      </c>
      <c r="L236" s="1055" t="s">
        <v>456</v>
      </c>
      <c r="M236" s="1065" t="s">
        <v>456</v>
      </c>
      <c r="N236" s="1063"/>
      <c r="O236" s="669" t="s">
        <v>452</v>
      </c>
      <c r="P236" s="1037" t="s">
        <v>453</v>
      </c>
      <c r="Q236" s="1056" t="s">
        <v>362</v>
      </c>
      <c r="R236" s="1068" t="s">
        <v>702</v>
      </c>
      <c r="S236" s="1064" t="s">
        <v>366</v>
      </c>
      <c r="T236" s="1037" t="s">
        <v>455</v>
      </c>
      <c r="U236" s="1064" t="s">
        <v>454</v>
      </c>
      <c r="V236" s="1037" t="s">
        <v>455</v>
      </c>
      <c r="W236" s="1064" t="s">
        <v>454</v>
      </c>
      <c r="X236" s="1055" t="s">
        <v>456</v>
      </c>
      <c r="Y236" s="1055" t="s">
        <v>456</v>
      </c>
      <c r="Z236" s="1065" t="s">
        <v>456</v>
      </c>
      <c r="AB236" s="669" t="s">
        <v>452</v>
      </c>
      <c r="AC236" s="1037" t="s">
        <v>453</v>
      </c>
      <c r="AD236" s="1056" t="s">
        <v>362</v>
      </c>
      <c r="AE236" s="1068" t="s">
        <v>702</v>
      </c>
      <c r="AF236" s="1064" t="s">
        <v>366</v>
      </c>
      <c r="AG236" s="1037" t="s">
        <v>455</v>
      </c>
      <c r="AH236" s="1064" t="s">
        <v>454</v>
      </c>
      <c r="AI236" s="1037" t="s">
        <v>455</v>
      </c>
      <c r="AJ236" s="1064" t="s">
        <v>454</v>
      </c>
      <c r="AK236" s="1055" t="s">
        <v>456</v>
      </c>
      <c r="AL236" s="1055" t="s">
        <v>456</v>
      </c>
      <c r="AM236" s="1065" t="s">
        <v>456</v>
      </c>
      <c r="AO236" s="669" t="s">
        <v>452</v>
      </c>
      <c r="AP236" s="1037" t="s">
        <v>453</v>
      </c>
      <c r="AQ236" s="1056" t="s">
        <v>362</v>
      </c>
      <c r="AR236" s="1068" t="s">
        <v>702</v>
      </c>
      <c r="AS236" s="1064" t="s">
        <v>366</v>
      </c>
      <c r="AT236" s="1037" t="s">
        <v>455</v>
      </c>
      <c r="AU236" s="1064" t="s">
        <v>454</v>
      </c>
      <c r="AV236" s="1037" t="s">
        <v>455</v>
      </c>
      <c r="AW236" s="1064" t="s">
        <v>454</v>
      </c>
      <c r="AX236" s="1055" t="s">
        <v>456</v>
      </c>
      <c r="AY236" s="1055" t="s">
        <v>456</v>
      </c>
      <c r="AZ236" s="1065" t="s">
        <v>456</v>
      </c>
      <c r="BB236" s="669" t="s">
        <v>452</v>
      </c>
      <c r="BC236" s="1037" t="s">
        <v>453</v>
      </c>
      <c r="BD236" s="1056" t="s">
        <v>362</v>
      </c>
      <c r="BE236" s="1068" t="s">
        <v>702</v>
      </c>
      <c r="BF236" s="1064" t="s">
        <v>366</v>
      </c>
      <c r="BG236" s="1037" t="s">
        <v>455</v>
      </c>
      <c r="BH236" s="1064" t="s">
        <v>454</v>
      </c>
      <c r="BI236" s="1037" t="s">
        <v>455</v>
      </c>
      <c r="BJ236" s="1064" t="s">
        <v>454</v>
      </c>
      <c r="BK236" s="1055" t="s">
        <v>456</v>
      </c>
      <c r="BL236" s="1055" t="s">
        <v>456</v>
      </c>
      <c r="BM236" s="1065" t="s">
        <v>456</v>
      </c>
      <c r="BO236" s="1055" t="s">
        <v>456</v>
      </c>
      <c r="BP236" s="1055" t="s">
        <v>456</v>
      </c>
      <c r="BQ236" s="1065" t="s">
        <v>456</v>
      </c>
    </row>
    <row r="237" spans="2:69">
      <c r="B237" s="231" t="s">
        <v>457</v>
      </c>
      <c r="C237" s="1461"/>
      <c r="D237" s="1106"/>
      <c r="E237" s="1106" t="e">
        <f>D237/C237</f>
        <v>#DIV/0!</v>
      </c>
      <c r="F237" s="1351"/>
      <c r="G237" s="1462"/>
      <c r="H237" s="1463"/>
      <c r="I237" s="1461"/>
      <c r="J237" s="1351"/>
      <c r="K237" s="1229"/>
      <c r="L237" s="1452"/>
      <c r="M237" s="1453"/>
      <c r="N237" s="1063"/>
      <c r="O237" s="231" t="s">
        <v>457</v>
      </c>
      <c r="P237" s="1461"/>
      <c r="Q237" s="1106"/>
      <c r="R237" s="1106" t="e">
        <f>Q237/P237</f>
        <v>#DIV/0!</v>
      </c>
      <c r="S237" s="1351"/>
      <c r="T237" s="1462"/>
      <c r="U237" s="1463"/>
      <c r="V237" s="1461"/>
      <c r="W237" s="1351"/>
      <c r="X237" s="1229"/>
      <c r="Y237" s="1452"/>
      <c r="Z237" s="1453"/>
      <c r="AB237" s="231" t="s">
        <v>457</v>
      </c>
      <c r="AC237" s="1461"/>
      <c r="AD237" s="1106"/>
      <c r="AE237" s="1106" t="e">
        <f>AD237/AC237</f>
        <v>#DIV/0!</v>
      </c>
      <c r="AF237" s="1351"/>
      <c r="AG237" s="1462"/>
      <c r="AH237" s="1463"/>
      <c r="AI237" s="1461"/>
      <c r="AJ237" s="1351"/>
      <c r="AK237" s="1229"/>
      <c r="AL237" s="1452"/>
      <c r="AM237" s="1453"/>
      <c r="AO237" s="231" t="s">
        <v>457</v>
      </c>
      <c r="AP237" s="1461"/>
      <c r="AQ237" s="1106"/>
      <c r="AR237" s="1106" t="e">
        <f>AQ237/AP237</f>
        <v>#DIV/0!</v>
      </c>
      <c r="AS237" s="1351"/>
      <c r="AT237" s="1462"/>
      <c r="AU237" s="1463"/>
      <c r="AV237" s="1461"/>
      <c r="AW237" s="1351"/>
      <c r="AX237" s="1229"/>
      <c r="AY237" s="1452"/>
      <c r="AZ237" s="1453"/>
      <c r="BB237" s="231" t="s">
        <v>457</v>
      </c>
      <c r="BC237" s="1461"/>
      <c r="BD237" s="1106"/>
      <c r="BE237" s="1106" t="e">
        <f>BD237/BC237</f>
        <v>#DIV/0!</v>
      </c>
      <c r="BF237" s="1351"/>
      <c r="BG237" s="1462"/>
      <c r="BH237" s="1463"/>
      <c r="BI237" s="1461"/>
      <c r="BJ237" s="1351"/>
      <c r="BK237" s="1229"/>
      <c r="BL237" s="1452"/>
      <c r="BM237" s="1453"/>
      <c r="BO237" s="1229"/>
      <c r="BP237" s="1230"/>
      <c r="BQ237" s="1231"/>
    </row>
    <row r="238" spans="2:69">
      <c r="B238" s="902" t="s">
        <v>458</v>
      </c>
      <c r="C238" s="1461"/>
      <c r="D238" s="1106"/>
      <c r="E238" s="1106" t="e">
        <f t="shared" ref="E238:E241" si="50">D238/C238</f>
        <v>#DIV/0!</v>
      </c>
      <c r="F238" s="1351"/>
      <c r="G238" s="1462"/>
      <c r="H238" s="1463"/>
      <c r="I238" s="1461"/>
      <c r="J238" s="1351"/>
      <c r="K238" s="1238"/>
      <c r="L238" s="1464"/>
      <c r="M238" s="1455"/>
      <c r="N238" s="1063"/>
      <c r="O238" s="902" t="s">
        <v>458</v>
      </c>
      <c r="P238" s="1461"/>
      <c r="Q238" s="1106"/>
      <c r="R238" s="1106" t="e">
        <f t="shared" ref="R238:R241" si="51">Q238/P238</f>
        <v>#DIV/0!</v>
      </c>
      <c r="S238" s="1351"/>
      <c r="T238" s="1462"/>
      <c r="U238" s="1463"/>
      <c r="V238" s="1461"/>
      <c r="W238" s="1351"/>
      <c r="X238" s="1238"/>
      <c r="Y238" s="1464"/>
      <c r="Z238" s="1455"/>
      <c r="AB238" s="902" t="s">
        <v>458</v>
      </c>
      <c r="AC238" s="1461"/>
      <c r="AD238" s="1106"/>
      <c r="AE238" s="1106" t="e">
        <f t="shared" ref="AE238:AE241" si="52">AD238/AC238</f>
        <v>#DIV/0!</v>
      </c>
      <c r="AF238" s="1351"/>
      <c r="AG238" s="1462"/>
      <c r="AH238" s="1463"/>
      <c r="AI238" s="1461"/>
      <c r="AJ238" s="1351"/>
      <c r="AK238" s="1238"/>
      <c r="AL238" s="1464"/>
      <c r="AM238" s="1455"/>
      <c r="AO238" s="902" t="s">
        <v>458</v>
      </c>
      <c r="AP238" s="1461"/>
      <c r="AQ238" s="1106"/>
      <c r="AR238" s="1106" t="e">
        <f t="shared" ref="AR238:AR241" si="53">AQ238/AP238</f>
        <v>#DIV/0!</v>
      </c>
      <c r="AS238" s="1351"/>
      <c r="AT238" s="1462"/>
      <c r="AU238" s="1463"/>
      <c r="AV238" s="1461"/>
      <c r="AW238" s="1351"/>
      <c r="AX238" s="1238"/>
      <c r="AY238" s="1464"/>
      <c r="AZ238" s="1455"/>
      <c r="BB238" s="902" t="s">
        <v>458</v>
      </c>
      <c r="BC238" s="1461"/>
      <c r="BD238" s="1106"/>
      <c r="BE238" s="1106" t="e">
        <f t="shared" ref="BE238:BE241" si="54">BD238/BC238</f>
        <v>#DIV/0!</v>
      </c>
      <c r="BF238" s="1351"/>
      <c r="BG238" s="1462"/>
      <c r="BH238" s="1463"/>
      <c r="BI238" s="1461"/>
      <c r="BJ238" s="1351"/>
      <c r="BK238" s="1238"/>
      <c r="BL238" s="1464"/>
      <c r="BM238" s="1455"/>
      <c r="BO238" s="1238"/>
      <c r="BP238" s="1268"/>
      <c r="BQ238" s="1233"/>
    </row>
    <row r="239" spans="2:69">
      <c r="B239" s="902" t="s">
        <v>459</v>
      </c>
      <c r="C239" s="1462"/>
      <c r="D239" s="1260"/>
      <c r="E239" s="1106" t="e">
        <f t="shared" si="50"/>
        <v>#DIV/0!</v>
      </c>
      <c r="F239" s="1351"/>
      <c r="G239" s="1461"/>
      <c r="H239" s="1351"/>
      <c r="I239" s="1461"/>
      <c r="J239" s="1351"/>
      <c r="K239" s="1238"/>
      <c r="L239" s="1464"/>
      <c r="M239" s="1455"/>
      <c r="N239" s="1063"/>
      <c r="O239" s="902" t="s">
        <v>459</v>
      </c>
      <c r="P239" s="1462"/>
      <c r="Q239" s="1260"/>
      <c r="R239" s="1106" t="e">
        <f t="shared" si="51"/>
        <v>#DIV/0!</v>
      </c>
      <c r="S239" s="1351"/>
      <c r="T239" s="1461"/>
      <c r="U239" s="1351"/>
      <c r="V239" s="1461"/>
      <c r="W239" s="1351"/>
      <c r="X239" s="1238"/>
      <c r="Y239" s="1464"/>
      <c r="Z239" s="1455"/>
      <c r="AB239" s="902" t="s">
        <v>459</v>
      </c>
      <c r="AC239" s="1462"/>
      <c r="AD239" s="1260"/>
      <c r="AE239" s="1106" t="e">
        <f t="shared" si="52"/>
        <v>#DIV/0!</v>
      </c>
      <c r="AF239" s="1351"/>
      <c r="AG239" s="1461"/>
      <c r="AH239" s="1351"/>
      <c r="AI239" s="1461"/>
      <c r="AJ239" s="1351"/>
      <c r="AK239" s="1238"/>
      <c r="AL239" s="1464"/>
      <c r="AM239" s="1455"/>
      <c r="AO239" s="902" t="s">
        <v>459</v>
      </c>
      <c r="AP239" s="1462"/>
      <c r="AQ239" s="1260"/>
      <c r="AR239" s="1106" t="e">
        <f t="shared" si="53"/>
        <v>#DIV/0!</v>
      </c>
      <c r="AS239" s="1351"/>
      <c r="AT239" s="1461"/>
      <c r="AU239" s="1351"/>
      <c r="AV239" s="1461"/>
      <c r="AW239" s="1351"/>
      <c r="AX239" s="1238"/>
      <c r="AY239" s="1464"/>
      <c r="AZ239" s="1455"/>
      <c r="BB239" s="902" t="s">
        <v>459</v>
      </c>
      <c r="BC239" s="1462"/>
      <c r="BD239" s="1260"/>
      <c r="BE239" s="1106" t="e">
        <f t="shared" si="54"/>
        <v>#DIV/0!</v>
      </c>
      <c r="BF239" s="1351"/>
      <c r="BG239" s="1461"/>
      <c r="BH239" s="1351"/>
      <c r="BI239" s="1461"/>
      <c r="BJ239" s="1351"/>
      <c r="BK239" s="1238"/>
      <c r="BL239" s="1464"/>
      <c r="BM239" s="1455"/>
      <c r="BO239" s="1238"/>
      <c r="BP239" s="1268"/>
      <c r="BQ239" s="1233"/>
    </row>
    <row r="240" spans="2:69">
      <c r="B240" s="902" t="s">
        <v>460</v>
      </c>
      <c r="C240" s="1462"/>
      <c r="D240" s="1260"/>
      <c r="E240" s="1106" t="e">
        <f t="shared" si="50"/>
        <v>#DIV/0!</v>
      </c>
      <c r="F240" s="1351"/>
      <c r="G240" s="1461"/>
      <c r="H240" s="1351"/>
      <c r="I240" s="1461"/>
      <c r="J240" s="1351"/>
      <c r="K240" s="1238"/>
      <c r="L240" s="1464"/>
      <c r="M240" s="1455"/>
      <c r="N240" s="1063"/>
      <c r="O240" s="902" t="s">
        <v>460</v>
      </c>
      <c r="P240" s="1462"/>
      <c r="Q240" s="1260"/>
      <c r="R240" s="1106" t="e">
        <f t="shared" si="51"/>
        <v>#DIV/0!</v>
      </c>
      <c r="S240" s="1351"/>
      <c r="T240" s="1461"/>
      <c r="U240" s="1351"/>
      <c r="V240" s="1461"/>
      <c r="W240" s="1351"/>
      <c r="X240" s="1238"/>
      <c r="Y240" s="1464"/>
      <c r="Z240" s="1455"/>
      <c r="AB240" s="902" t="s">
        <v>460</v>
      </c>
      <c r="AC240" s="1462"/>
      <c r="AD240" s="1260"/>
      <c r="AE240" s="1106" t="e">
        <f t="shared" si="52"/>
        <v>#DIV/0!</v>
      </c>
      <c r="AF240" s="1351"/>
      <c r="AG240" s="1461"/>
      <c r="AH240" s="1351"/>
      <c r="AI240" s="1461"/>
      <c r="AJ240" s="1351"/>
      <c r="AK240" s="1238"/>
      <c r="AL240" s="1464"/>
      <c r="AM240" s="1455"/>
      <c r="AO240" s="902" t="s">
        <v>460</v>
      </c>
      <c r="AP240" s="1462"/>
      <c r="AQ240" s="1260"/>
      <c r="AR240" s="1106" t="e">
        <f t="shared" si="53"/>
        <v>#DIV/0!</v>
      </c>
      <c r="AS240" s="1351"/>
      <c r="AT240" s="1461"/>
      <c r="AU240" s="1351"/>
      <c r="AV240" s="1461"/>
      <c r="AW240" s="1351"/>
      <c r="AX240" s="1238"/>
      <c r="AY240" s="1464"/>
      <c r="AZ240" s="1455"/>
      <c r="BB240" s="902" t="s">
        <v>460</v>
      </c>
      <c r="BC240" s="1462"/>
      <c r="BD240" s="1260"/>
      <c r="BE240" s="1106" t="e">
        <f t="shared" si="54"/>
        <v>#DIV/0!</v>
      </c>
      <c r="BF240" s="1351"/>
      <c r="BG240" s="1461"/>
      <c r="BH240" s="1351"/>
      <c r="BI240" s="1461"/>
      <c r="BJ240" s="1351"/>
      <c r="BK240" s="1238"/>
      <c r="BL240" s="1464"/>
      <c r="BM240" s="1455"/>
      <c r="BO240" s="1238"/>
      <c r="BP240" s="1268"/>
      <c r="BQ240" s="1233"/>
    </row>
    <row r="241" spans="2:69" ht="15.75" thickBot="1">
      <c r="B241" s="498" t="s">
        <v>463</v>
      </c>
      <c r="C241" s="1457"/>
      <c r="D241" s="1264"/>
      <c r="E241" s="1249" t="e">
        <f t="shared" si="50"/>
        <v>#DIV/0!</v>
      </c>
      <c r="F241" s="1250"/>
      <c r="G241" s="1458"/>
      <c r="H241" s="1250"/>
      <c r="I241" s="1458"/>
      <c r="J241" s="1250"/>
      <c r="K241" s="1239"/>
      <c r="L241" s="1459"/>
      <c r="M241" s="1465"/>
      <c r="N241" s="1063"/>
      <c r="O241" s="498" t="s">
        <v>463</v>
      </c>
      <c r="P241" s="1457"/>
      <c r="Q241" s="1264"/>
      <c r="R241" s="1249" t="e">
        <f t="shared" si="51"/>
        <v>#DIV/0!</v>
      </c>
      <c r="S241" s="1250"/>
      <c r="T241" s="1458"/>
      <c r="U241" s="1250"/>
      <c r="V241" s="1458"/>
      <c r="W241" s="1250"/>
      <c r="X241" s="1239"/>
      <c r="Y241" s="1459"/>
      <c r="Z241" s="1465"/>
      <c r="AB241" s="498" t="s">
        <v>463</v>
      </c>
      <c r="AC241" s="1457"/>
      <c r="AD241" s="1264"/>
      <c r="AE241" s="1249" t="e">
        <f t="shared" si="52"/>
        <v>#DIV/0!</v>
      </c>
      <c r="AF241" s="1250"/>
      <c r="AG241" s="1458"/>
      <c r="AH241" s="1250"/>
      <c r="AI241" s="1458"/>
      <c r="AJ241" s="1250"/>
      <c r="AK241" s="1239"/>
      <c r="AL241" s="1459"/>
      <c r="AM241" s="1465"/>
      <c r="AO241" s="498" t="s">
        <v>463</v>
      </c>
      <c r="AP241" s="1457"/>
      <c r="AQ241" s="1264"/>
      <c r="AR241" s="1249" t="e">
        <f t="shared" si="53"/>
        <v>#DIV/0!</v>
      </c>
      <c r="AS241" s="1250"/>
      <c r="AT241" s="1458"/>
      <c r="AU241" s="1250"/>
      <c r="AV241" s="1458"/>
      <c r="AW241" s="1250"/>
      <c r="AX241" s="1239"/>
      <c r="AY241" s="1459"/>
      <c r="AZ241" s="1465"/>
      <c r="BB241" s="498" t="s">
        <v>463</v>
      </c>
      <c r="BC241" s="1457"/>
      <c r="BD241" s="1264"/>
      <c r="BE241" s="1249" t="e">
        <f t="shared" si="54"/>
        <v>#DIV/0!</v>
      </c>
      <c r="BF241" s="1250"/>
      <c r="BG241" s="1458"/>
      <c r="BH241" s="1250"/>
      <c r="BI241" s="1458"/>
      <c r="BJ241" s="1250"/>
      <c r="BK241" s="1239"/>
      <c r="BL241" s="1459"/>
      <c r="BM241" s="1465"/>
      <c r="BO241" s="1239"/>
      <c r="BP241" s="1236"/>
      <c r="BQ241" s="1269"/>
    </row>
  </sheetData>
  <pageMargins left="0.7" right="0.7" top="0.75" bottom="0.75" header="0.3" footer="0.3"/>
  <pageSetup paperSize="8" scale="48" fitToHeight="0" orientation="landscape" r:id="rId1"/>
  <rowBreaks count="1" manualBreakCount="1">
    <brk id="168"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R147"/>
  <sheetViews>
    <sheetView showGridLines="0" view="pageBreakPreview" topLeftCell="A76" zoomScale="80" zoomScaleNormal="85" zoomScaleSheetLayoutView="80" workbookViewId="0">
      <selection activeCell="O32" sqref="O32:P32"/>
    </sheetView>
  </sheetViews>
  <sheetFormatPr defaultColWidth="9.140625" defaultRowHeight="12.75"/>
  <cols>
    <col min="1" max="1" width="18" style="40" customWidth="1"/>
    <col min="2" max="2" width="63.5703125" style="40" customWidth="1"/>
    <col min="3" max="3" width="8.85546875" style="40" customWidth="1"/>
    <col min="4" max="4" width="8.42578125" style="40" customWidth="1"/>
    <col min="5" max="5" width="9.140625" style="40" customWidth="1"/>
    <col min="6" max="6" width="9.28515625" style="40" customWidth="1"/>
    <col min="7" max="7" width="8.28515625" style="40" customWidth="1"/>
    <col min="8" max="8" width="8.5703125" style="40" customWidth="1"/>
    <col min="9" max="12" width="8.28515625" style="40" customWidth="1"/>
    <col min="13" max="14" width="9.28515625" style="40" customWidth="1"/>
    <col min="15" max="15" width="7.42578125" style="40" bestFit="1" customWidth="1"/>
    <col min="16" max="19" width="8.28515625" style="40" customWidth="1"/>
    <col min="20" max="20" width="8" style="40" customWidth="1"/>
    <col min="21" max="22" width="8.28515625" style="40" customWidth="1"/>
    <col min="23" max="23" width="8.28515625" style="40" bestFit="1" customWidth="1"/>
    <col min="24" max="24" width="7.42578125" style="40" bestFit="1" customWidth="1"/>
    <col min="25" max="45" width="8.28515625" style="40" customWidth="1"/>
    <col min="46" max="47" width="7.85546875" style="40" bestFit="1" customWidth="1"/>
    <col min="48" max="16384" width="9.140625" style="40"/>
  </cols>
  <sheetData>
    <row r="1" spans="2:122" s="22" customFormat="1" ht="24" customHeight="1">
      <c r="B1" s="299" t="s">
        <v>44</v>
      </c>
      <c r="C1" s="401"/>
      <c r="D1" s="401"/>
      <c r="E1" s="401"/>
      <c r="F1" s="401"/>
      <c r="G1" s="401"/>
      <c r="H1" s="401"/>
      <c r="I1" s="401"/>
      <c r="J1" s="401"/>
      <c r="K1" s="401"/>
      <c r="L1" s="401"/>
      <c r="M1" s="401"/>
      <c r="N1" s="401"/>
      <c r="O1" s="391"/>
      <c r="P1" s="391"/>
      <c r="Q1" s="391"/>
      <c r="R1" s="391"/>
      <c r="S1" s="391"/>
      <c r="T1" s="391"/>
      <c r="U1" s="391"/>
      <c r="V1" s="391"/>
      <c r="W1" s="391"/>
      <c r="X1" s="390"/>
      <c r="Y1" s="397"/>
      <c r="Z1" s="397"/>
      <c r="AA1" s="391"/>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c r="BO1" s="391"/>
      <c r="BP1" s="391"/>
      <c r="BQ1" s="391"/>
      <c r="BR1" s="391"/>
      <c r="BS1" s="391"/>
      <c r="BT1" s="391"/>
      <c r="BU1" s="391"/>
      <c r="BV1" s="391"/>
      <c r="BW1" s="391"/>
      <c r="BX1" s="391"/>
      <c r="BY1" s="391"/>
      <c r="BZ1" s="391"/>
      <c r="CA1" s="391"/>
      <c r="CB1" s="391"/>
      <c r="CC1" s="391"/>
      <c r="CD1" s="391"/>
      <c r="CE1" s="391"/>
      <c r="CF1" s="391"/>
      <c r="CG1" s="391"/>
      <c r="CH1" s="391"/>
      <c r="CI1" s="391"/>
      <c r="CJ1" s="391"/>
      <c r="CK1" s="391"/>
      <c r="CL1" s="391"/>
      <c r="CM1" s="391"/>
      <c r="CN1" s="391"/>
      <c r="CO1" s="391"/>
      <c r="CP1" s="391"/>
      <c r="CQ1" s="391"/>
      <c r="CR1" s="391"/>
      <c r="CS1" s="391"/>
      <c r="CT1" s="391"/>
      <c r="CU1" s="391"/>
      <c r="CV1" s="391"/>
      <c r="CW1" s="391"/>
      <c r="CX1" s="391"/>
      <c r="CY1" s="391"/>
      <c r="CZ1" s="391"/>
      <c r="DA1" s="391"/>
      <c r="DB1" s="391"/>
      <c r="DC1" s="391"/>
      <c r="DD1" s="391"/>
      <c r="DE1" s="391"/>
      <c r="DF1" s="391"/>
      <c r="DG1" s="391"/>
      <c r="DH1" s="391"/>
      <c r="DI1" s="391"/>
      <c r="DJ1" s="391"/>
      <c r="DK1" s="391"/>
      <c r="DL1" s="391"/>
      <c r="DM1" s="391"/>
      <c r="DN1" s="391"/>
      <c r="DO1" s="391"/>
      <c r="DP1" s="391"/>
      <c r="DQ1" s="391"/>
      <c r="DR1" s="391"/>
    </row>
    <row r="2" spans="2:122" s="22" customFormat="1" ht="24" customHeight="1">
      <c r="B2" s="279"/>
      <c r="C2" s="401"/>
      <c r="D2" s="401"/>
      <c r="E2" s="401"/>
      <c r="F2" s="401"/>
      <c r="G2" s="401"/>
      <c r="H2" s="401"/>
      <c r="I2" s="401"/>
      <c r="J2" s="401"/>
      <c r="K2" s="401"/>
      <c r="L2" s="401"/>
      <c r="M2" s="401"/>
      <c r="N2" s="401"/>
      <c r="O2" s="391"/>
      <c r="P2" s="391"/>
      <c r="Q2" s="391"/>
      <c r="R2" s="391"/>
      <c r="S2" s="391"/>
      <c r="T2" s="391"/>
      <c r="U2" s="391"/>
      <c r="V2" s="391"/>
      <c r="W2" s="391"/>
      <c r="X2" s="390"/>
      <c r="Y2" s="397"/>
      <c r="Z2" s="397"/>
      <c r="AA2" s="391"/>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c r="BO2" s="391"/>
      <c r="BP2" s="391"/>
      <c r="BQ2" s="391"/>
      <c r="BR2" s="391"/>
      <c r="BS2" s="391"/>
      <c r="BT2" s="391"/>
      <c r="BU2" s="391"/>
      <c r="BV2" s="391"/>
      <c r="BW2" s="391"/>
      <c r="BX2" s="391"/>
      <c r="BY2" s="391"/>
      <c r="BZ2" s="391"/>
      <c r="CA2" s="391"/>
      <c r="CB2" s="391"/>
      <c r="CC2" s="391"/>
      <c r="CD2" s="391"/>
      <c r="CE2" s="391"/>
      <c r="CF2" s="391"/>
      <c r="CG2" s="391"/>
      <c r="CH2" s="391"/>
      <c r="CI2" s="391"/>
      <c r="CJ2" s="391"/>
      <c r="CK2" s="391"/>
      <c r="CL2" s="391"/>
      <c r="CM2" s="391"/>
      <c r="CN2" s="391"/>
      <c r="CO2" s="391"/>
      <c r="CP2" s="391"/>
      <c r="CQ2" s="391"/>
      <c r="CR2" s="391"/>
      <c r="CS2" s="391"/>
      <c r="CT2" s="391"/>
      <c r="CU2" s="391"/>
      <c r="CV2" s="391"/>
      <c r="CW2" s="391"/>
      <c r="CX2" s="391"/>
      <c r="CY2" s="391"/>
      <c r="CZ2" s="391"/>
      <c r="DA2" s="391"/>
      <c r="DB2" s="391"/>
      <c r="DC2" s="391"/>
      <c r="DD2" s="391"/>
      <c r="DE2" s="391"/>
      <c r="DF2" s="391"/>
      <c r="DG2" s="391"/>
      <c r="DH2" s="391"/>
      <c r="DI2" s="391"/>
      <c r="DJ2" s="391"/>
      <c r="DK2" s="391"/>
      <c r="DL2" s="391"/>
      <c r="DM2" s="391"/>
      <c r="DN2" s="391"/>
      <c r="DO2" s="391"/>
      <c r="DP2" s="391"/>
      <c r="DQ2" s="391"/>
      <c r="DR2" s="391"/>
    </row>
    <row r="3" spans="2:122" s="22" customFormat="1" ht="24" customHeight="1">
      <c r="B3" s="299"/>
      <c r="C3" s="401"/>
      <c r="D3" s="401"/>
      <c r="E3" s="401"/>
      <c r="F3" s="401"/>
      <c r="G3" s="401"/>
      <c r="H3" s="401"/>
      <c r="I3" s="401"/>
      <c r="J3" s="401"/>
      <c r="K3" s="401"/>
      <c r="L3" s="401"/>
      <c r="M3" s="401"/>
      <c r="N3" s="401"/>
      <c r="O3" s="391"/>
      <c r="P3" s="391"/>
      <c r="Q3" s="391"/>
      <c r="R3" s="391"/>
      <c r="S3" s="391"/>
      <c r="T3" s="391"/>
      <c r="U3" s="391"/>
      <c r="V3" s="391"/>
      <c r="W3" s="391"/>
      <c r="X3" s="390"/>
      <c r="Y3" s="397"/>
      <c r="Z3" s="397"/>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c r="CF3" s="391"/>
      <c r="CG3" s="391"/>
      <c r="CH3" s="391"/>
      <c r="CI3" s="391"/>
      <c r="CJ3" s="391"/>
      <c r="CK3" s="391"/>
      <c r="CL3" s="391"/>
      <c r="CM3" s="391"/>
      <c r="CN3" s="391"/>
      <c r="CO3" s="391"/>
      <c r="CP3" s="391"/>
      <c r="CQ3" s="391"/>
      <c r="CR3" s="391"/>
      <c r="CS3" s="391"/>
      <c r="CT3" s="391"/>
      <c r="CU3" s="391"/>
      <c r="CV3" s="391"/>
      <c r="CW3" s="391"/>
      <c r="CX3" s="391"/>
      <c r="CY3" s="391"/>
      <c r="CZ3" s="391"/>
      <c r="DA3" s="391"/>
      <c r="DB3" s="391"/>
      <c r="DC3" s="391"/>
      <c r="DD3" s="391"/>
      <c r="DE3" s="391"/>
      <c r="DF3" s="391"/>
      <c r="DG3" s="391"/>
      <c r="DH3" s="391"/>
      <c r="DI3" s="391"/>
      <c r="DJ3" s="391"/>
      <c r="DK3" s="391"/>
      <c r="DL3" s="391"/>
      <c r="DM3" s="391"/>
      <c r="DN3" s="391"/>
      <c r="DO3" s="391"/>
      <c r="DP3" s="391"/>
      <c r="DQ3" s="391"/>
      <c r="DR3" s="391"/>
    </row>
    <row r="4" spans="2:122" s="22" customFormat="1" ht="24" customHeight="1">
      <c r="B4" s="356" t="s">
        <v>629</v>
      </c>
      <c r="C4" s="402"/>
      <c r="D4" s="402"/>
      <c r="E4" s="402"/>
      <c r="F4" s="402"/>
      <c r="G4" s="402"/>
      <c r="H4" s="402"/>
      <c r="I4" s="402"/>
      <c r="J4" s="402"/>
      <c r="K4" s="402"/>
      <c r="L4" s="402"/>
      <c r="M4" s="402"/>
      <c r="N4" s="402"/>
      <c r="O4" s="394"/>
      <c r="P4" s="394"/>
      <c r="Q4" s="394"/>
      <c r="R4" s="394"/>
      <c r="S4" s="394"/>
      <c r="T4" s="394"/>
      <c r="U4" s="394"/>
      <c r="V4" s="394"/>
      <c r="W4" s="394"/>
      <c r="X4" s="393"/>
      <c r="Y4" s="398"/>
      <c r="Z4" s="398"/>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c r="DI4" s="394"/>
      <c r="DJ4" s="394"/>
      <c r="DK4" s="394"/>
      <c r="DL4" s="394"/>
      <c r="DM4" s="394"/>
      <c r="DN4" s="394"/>
      <c r="DO4" s="394"/>
      <c r="DP4" s="394"/>
      <c r="DQ4" s="394"/>
      <c r="DR4" s="394"/>
    </row>
    <row r="5" spans="2:122" s="22" customFormat="1">
      <c r="B5" s="17"/>
      <c r="C5" s="17"/>
      <c r="D5" s="17"/>
      <c r="E5" s="17"/>
      <c r="F5" s="17"/>
      <c r="G5" s="17"/>
      <c r="H5" s="17"/>
      <c r="I5" s="17"/>
      <c r="J5" s="17"/>
      <c r="K5" s="17"/>
      <c r="X5" s="47"/>
      <c r="Y5" s="48"/>
      <c r="Z5" s="48"/>
    </row>
    <row r="6" spans="2:122" s="22" customFormat="1" ht="31.5">
      <c r="B6" s="19" t="s">
        <v>659</v>
      </c>
      <c r="C6" s="615"/>
      <c r="D6" s="19"/>
      <c r="E6" s="615"/>
      <c r="F6" s="615"/>
      <c r="G6" s="615"/>
      <c r="H6" s="615"/>
      <c r="I6" s="615"/>
      <c r="J6" s="615"/>
      <c r="K6" s="615"/>
      <c r="L6" s="615"/>
      <c r="M6" s="615"/>
      <c r="N6" s="615"/>
      <c r="O6" s="615"/>
      <c r="P6" s="615"/>
      <c r="Q6" s="615"/>
      <c r="R6" s="615"/>
      <c r="S6" s="615"/>
      <c r="T6" s="615"/>
      <c r="U6" s="615"/>
      <c r="V6" s="615"/>
      <c r="W6" s="615"/>
      <c r="X6" s="388"/>
      <c r="Y6" s="37"/>
      <c r="Z6" s="37"/>
    </row>
    <row r="7" spans="2:122" ht="13.5" thickBot="1">
      <c r="B7" s="17"/>
      <c r="C7" s="17"/>
      <c r="D7" s="17"/>
      <c r="E7" s="17"/>
      <c r="F7" s="17"/>
      <c r="G7" s="17"/>
      <c r="H7" s="17"/>
      <c r="I7" s="17"/>
      <c r="J7" s="17"/>
      <c r="K7" s="17"/>
    </row>
    <row r="8" spans="2:122" ht="21" thickBot="1">
      <c r="B8" s="1791"/>
      <c r="C8" s="1792"/>
      <c r="D8" s="1792"/>
      <c r="E8" s="1792"/>
      <c r="F8" s="1792"/>
      <c r="G8" s="1792"/>
      <c r="H8" s="1792"/>
      <c r="I8" s="1792"/>
      <c r="J8" s="1792"/>
      <c r="K8" s="1792"/>
      <c r="L8" s="1792"/>
      <c r="M8" s="1792"/>
      <c r="N8" s="1792"/>
      <c r="O8" s="1792"/>
      <c r="P8" s="1792"/>
      <c r="Q8" s="1792"/>
      <c r="R8" s="1792"/>
      <c r="S8" s="1792"/>
      <c r="T8" s="1792"/>
      <c r="U8" s="1792"/>
      <c r="V8" s="1793"/>
    </row>
    <row r="9" spans="2:122" s="33" customFormat="1" ht="18.75" thickBot="1">
      <c r="B9" s="690"/>
      <c r="C9" s="691"/>
      <c r="D9" s="691"/>
      <c r="E9" s="691"/>
      <c r="F9" s="691"/>
      <c r="G9" s="691"/>
      <c r="H9" s="691"/>
      <c r="I9" s="691"/>
      <c r="J9" s="691"/>
      <c r="K9" s="691"/>
      <c r="L9" s="691"/>
      <c r="M9" s="691"/>
      <c r="N9" s="691"/>
      <c r="O9" s="692"/>
      <c r="P9" s="692"/>
      <c r="Q9" s="692"/>
      <c r="R9" s="692"/>
      <c r="S9" s="692"/>
      <c r="T9" s="692"/>
      <c r="U9" s="692"/>
      <c r="V9" s="693"/>
    </row>
    <row r="10" spans="2:122" s="33" customFormat="1" ht="16.5" thickBot="1">
      <c r="B10" s="1715" t="s">
        <v>508</v>
      </c>
      <c r="C10" s="1784"/>
      <c r="D10" s="1784"/>
      <c r="E10" s="1784"/>
      <c r="F10" s="1784"/>
      <c r="G10" s="1785"/>
      <c r="I10" s="694"/>
      <c r="J10" s="694"/>
      <c r="K10" s="1794" t="s">
        <v>509</v>
      </c>
      <c r="L10" s="1795"/>
      <c r="M10" s="1796"/>
      <c r="N10" s="1796"/>
      <c r="O10" s="1796"/>
      <c r="P10" s="1797"/>
    </row>
    <row r="11" spans="2:122" s="33" customFormat="1" ht="28.5" customHeight="1" thickBot="1">
      <c r="B11" s="696"/>
      <c r="C11" s="697" t="s">
        <v>41</v>
      </c>
      <c r="D11" s="697" t="s">
        <v>41</v>
      </c>
      <c r="E11" s="697" t="s">
        <v>41</v>
      </c>
      <c r="F11" s="697" t="s">
        <v>41</v>
      </c>
      <c r="G11" s="698" t="s">
        <v>41</v>
      </c>
      <c r="I11" s="78"/>
      <c r="J11" s="78"/>
      <c r="K11" s="1798" t="s">
        <v>984</v>
      </c>
      <c r="L11" s="1799"/>
      <c r="M11" s="1799"/>
      <c r="N11" s="1799"/>
      <c r="O11" s="1799"/>
      <c r="P11" s="1800"/>
    </row>
    <row r="12" spans="2:122" s="33" customFormat="1" ht="16.5" thickBot="1">
      <c r="B12" s="699"/>
      <c r="C12" s="700" t="s">
        <v>700</v>
      </c>
      <c r="D12" s="700" t="s">
        <v>268</v>
      </c>
      <c r="E12" s="700" t="s">
        <v>269</v>
      </c>
      <c r="F12" s="700" t="s">
        <v>270</v>
      </c>
      <c r="G12" s="700" t="s">
        <v>271</v>
      </c>
      <c r="I12" s="78"/>
      <c r="J12" s="78"/>
      <c r="K12" s="1801" t="s">
        <v>511</v>
      </c>
      <c r="L12" s="1802"/>
      <c r="M12" s="1802"/>
      <c r="N12" s="1803"/>
      <c r="O12" s="1801" t="s">
        <v>320</v>
      </c>
      <c r="P12" s="1803"/>
    </row>
    <row r="13" spans="2:122" s="33" customFormat="1">
      <c r="B13" s="701" t="s">
        <v>512</v>
      </c>
      <c r="C13" s="1109"/>
      <c r="D13" s="1109"/>
      <c r="E13" s="1109"/>
      <c r="F13" s="1109"/>
      <c r="G13" s="1146"/>
      <c r="I13" s="78"/>
      <c r="J13" s="78"/>
      <c r="K13" s="1804" t="s">
        <v>513</v>
      </c>
      <c r="L13" s="1805"/>
      <c r="M13" s="1805"/>
      <c r="N13" s="1806"/>
      <c r="O13" s="1807"/>
      <c r="P13" s="1808"/>
    </row>
    <row r="14" spans="2:122" s="33" customFormat="1">
      <c r="B14" s="702" t="s">
        <v>514</v>
      </c>
      <c r="C14" s="1357"/>
      <c r="D14" s="1357"/>
      <c r="E14" s="1357"/>
      <c r="F14" s="1357"/>
      <c r="G14" s="1147"/>
      <c r="I14" s="78"/>
      <c r="J14" s="78"/>
      <c r="K14" s="1804" t="s">
        <v>513</v>
      </c>
      <c r="L14" s="1805"/>
      <c r="M14" s="1805"/>
      <c r="N14" s="1806"/>
      <c r="O14" s="1807"/>
      <c r="P14" s="1808"/>
    </row>
    <row r="15" spans="2:122" s="33" customFormat="1">
      <c r="B15" s="703" t="s">
        <v>263</v>
      </c>
      <c r="C15" s="1358"/>
      <c r="D15" s="1358"/>
      <c r="E15" s="1358"/>
      <c r="F15" s="1358"/>
      <c r="G15" s="1354"/>
      <c r="I15" s="78"/>
      <c r="J15" s="78"/>
      <c r="K15" s="1804" t="s">
        <v>513</v>
      </c>
      <c r="L15" s="1805"/>
      <c r="M15" s="1805"/>
      <c r="N15" s="1806"/>
      <c r="O15" s="1807"/>
      <c r="P15" s="1808"/>
    </row>
    <row r="16" spans="2:122" s="33" customFormat="1">
      <c r="B16" s="702" t="s">
        <v>264</v>
      </c>
      <c r="C16" s="1357"/>
      <c r="D16" s="1357"/>
      <c r="E16" s="1357"/>
      <c r="F16" s="1357"/>
      <c r="G16" s="1147"/>
      <c r="I16" s="78"/>
      <c r="J16" s="78"/>
      <c r="K16" s="1804" t="s">
        <v>513</v>
      </c>
      <c r="L16" s="1805"/>
      <c r="M16" s="1805"/>
      <c r="N16" s="1806"/>
      <c r="O16" s="1274"/>
      <c r="P16" s="1275"/>
    </row>
    <row r="17" spans="2:16" s="33" customFormat="1" ht="13.5" thickBot="1">
      <c r="B17" s="704" t="s">
        <v>515</v>
      </c>
      <c r="C17" s="1112"/>
      <c r="D17" s="1112"/>
      <c r="E17" s="1112"/>
      <c r="F17" s="1112"/>
      <c r="G17" s="1359"/>
      <c r="I17" s="78"/>
      <c r="J17" s="78"/>
      <c r="K17" s="1804" t="s">
        <v>513</v>
      </c>
      <c r="L17" s="1805"/>
      <c r="M17" s="1805"/>
      <c r="N17" s="1806"/>
      <c r="O17" s="1807"/>
      <c r="P17" s="1808"/>
    </row>
    <row r="18" spans="2:16" ht="13.5" thickBot="1">
      <c r="B18" s="166"/>
      <c r="C18" s="81"/>
      <c r="D18" s="81"/>
      <c r="E18" s="81"/>
      <c r="F18" s="81"/>
      <c r="G18" s="81"/>
      <c r="H18" s="33"/>
      <c r="I18" s="160"/>
      <c r="J18" s="160"/>
      <c r="K18" s="1804" t="s">
        <v>513</v>
      </c>
      <c r="L18" s="1805"/>
      <c r="M18" s="1805"/>
      <c r="N18" s="1806"/>
      <c r="O18" s="1807"/>
      <c r="P18" s="1808"/>
    </row>
    <row r="19" spans="2:16" ht="16.5" thickBot="1">
      <c r="B19" s="1781" t="s">
        <v>516</v>
      </c>
      <c r="C19" s="1782"/>
      <c r="D19" s="1782"/>
      <c r="E19" s="1782"/>
      <c r="F19" s="1782"/>
      <c r="G19" s="1783"/>
      <c r="H19" s="33"/>
      <c r="I19" s="160"/>
      <c r="J19" s="160"/>
      <c r="K19" s="1804" t="s">
        <v>513</v>
      </c>
      <c r="L19" s="1805"/>
      <c r="M19" s="1805"/>
      <c r="N19" s="1806"/>
      <c r="O19" s="1807"/>
      <c r="P19" s="1808"/>
    </row>
    <row r="20" spans="2:16" ht="14.25" customHeight="1" thickBot="1">
      <c r="B20" s="705"/>
      <c r="C20" s="697" t="s">
        <v>41</v>
      </c>
      <c r="D20" s="697" t="s">
        <v>41</v>
      </c>
      <c r="E20" s="697" t="s">
        <v>41</v>
      </c>
      <c r="F20" s="697" t="s">
        <v>41</v>
      </c>
      <c r="G20" s="698" t="s">
        <v>41</v>
      </c>
      <c r="H20" s="33"/>
      <c r="I20" s="160"/>
      <c r="J20" s="160"/>
      <c r="K20" s="1804" t="s">
        <v>513</v>
      </c>
      <c r="L20" s="1805"/>
      <c r="M20" s="1805"/>
      <c r="N20" s="1806"/>
      <c r="O20" s="1807"/>
      <c r="P20" s="1808"/>
    </row>
    <row r="21" spans="2:16" ht="16.5" thickBot="1">
      <c r="B21" s="699"/>
      <c r="C21" s="700" t="s">
        <v>700</v>
      </c>
      <c r="D21" s="700" t="s">
        <v>268</v>
      </c>
      <c r="E21" s="700" t="s">
        <v>269</v>
      </c>
      <c r="F21" s="700" t="s">
        <v>270</v>
      </c>
      <c r="G21" s="700" t="s">
        <v>271</v>
      </c>
      <c r="H21" s="33"/>
      <c r="I21" s="160"/>
      <c r="J21" s="160"/>
      <c r="K21" s="1804" t="s">
        <v>513</v>
      </c>
      <c r="L21" s="1805"/>
      <c r="M21" s="1805"/>
      <c r="N21" s="1806"/>
      <c r="O21" s="1807"/>
      <c r="P21" s="1808"/>
    </row>
    <row r="22" spans="2:16">
      <c r="B22" s="701" t="s">
        <v>512</v>
      </c>
      <c r="C22" s="1109"/>
      <c r="D22" s="1109"/>
      <c r="E22" s="1270"/>
      <c r="F22" s="1270"/>
      <c r="G22" s="1271"/>
      <c r="H22" s="33"/>
      <c r="I22" s="160"/>
      <c r="J22" s="160"/>
      <c r="K22" s="1804" t="s">
        <v>513</v>
      </c>
      <c r="L22" s="1805"/>
      <c r="M22" s="1805"/>
      <c r="N22" s="1806"/>
      <c r="O22" s="1807"/>
      <c r="P22" s="1808"/>
    </row>
    <row r="23" spans="2:16">
      <c r="B23" s="702" t="s">
        <v>514</v>
      </c>
      <c r="C23" s="1357"/>
      <c r="D23" s="1357"/>
      <c r="E23" s="1360"/>
      <c r="F23" s="1360"/>
      <c r="G23" s="1273"/>
      <c r="H23" s="33"/>
      <c r="I23" s="160"/>
      <c r="J23" s="160"/>
      <c r="K23" s="1804" t="s">
        <v>513</v>
      </c>
      <c r="L23" s="1805"/>
      <c r="M23" s="1805"/>
      <c r="N23" s="1806"/>
      <c r="O23" s="1807"/>
      <c r="P23" s="1808"/>
    </row>
    <row r="24" spans="2:16">
      <c r="B24" s="703" t="s">
        <v>263</v>
      </c>
      <c r="C24" s="1358"/>
      <c r="D24" s="1358"/>
      <c r="E24" s="1358"/>
      <c r="F24" s="1358"/>
      <c r="G24" s="1354"/>
      <c r="H24" s="33"/>
      <c r="I24" s="160"/>
      <c r="J24" s="160"/>
      <c r="K24" s="1804" t="s">
        <v>513</v>
      </c>
      <c r="L24" s="1805"/>
      <c r="M24" s="1805"/>
      <c r="N24" s="1806"/>
      <c r="O24" s="1807"/>
      <c r="P24" s="1808"/>
    </row>
    <row r="25" spans="2:16">
      <c r="B25" s="702" t="s">
        <v>517</v>
      </c>
      <c r="C25" s="1357"/>
      <c r="D25" s="1357"/>
      <c r="E25" s="1361"/>
      <c r="F25" s="1361"/>
      <c r="G25" s="1362"/>
      <c r="H25" s="33"/>
      <c r="I25" s="160"/>
      <c r="J25" s="160"/>
      <c r="K25" s="1804" t="s">
        <v>513</v>
      </c>
      <c r="L25" s="1805"/>
      <c r="M25" s="1805"/>
      <c r="N25" s="1806"/>
      <c r="O25" s="1274"/>
      <c r="P25" s="1275"/>
    </row>
    <row r="26" spans="2:16" ht="13.5" thickBot="1">
      <c r="B26" s="704" t="s">
        <v>515</v>
      </c>
      <c r="C26" s="1112"/>
      <c r="D26" s="1112"/>
      <c r="E26" s="1112"/>
      <c r="F26" s="1112"/>
      <c r="G26" s="1359"/>
      <c r="H26" s="33"/>
      <c r="I26" s="160"/>
      <c r="J26" s="160"/>
      <c r="K26" s="1804" t="s">
        <v>513</v>
      </c>
      <c r="L26" s="1805"/>
      <c r="M26" s="1805"/>
      <c r="N26" s="1806"/>
      <c r="O26" s="1807"/>
      <c r="P26" s="1808"/>
    </row>
    <row r="27" spans="2:16" ht="13.5" thickBot="1">
      <c r="B27" s="166"/>
      <c r="C27" s="81"/>
      <c r="D27" s="81"/>
      <c r="E27" s="81"/>
      <c r="F27" s="81"/>
      <c r="G27" s="81"/>
      <c r="H27" s="33"/>
      <c r="I27" s="160"/>
      <c r="J27" s="160"/>
      <c r="K27" s="1804" t="s">
        <v>513</v>
      </c>
      <c r="L27" s="1805"/>
      <c r="M27" s="1805"/>
      <c r="N27" s="1806"/>
      <c r="O27" s="1807"/>
      <c r="P27" s="1808"/>
    </row>
    <row r="28" spans="2:16" ht="16.5" thickBot="1">
      <c r="B28" s="1781" t="s">
        <v>518</v>
      </c>
      <c r="C28" s="1782"/>
      <c r="D28" s="1782"/>
      <c r="E28" s="1782"/>
      <c r="F28" s="1782"/>
      <c r="G28" s="1783"/>
      <c r="H28" s="33"/>
      <c r="I28" s="160"/>
      <c r="J28" s="160"/>
      <c r="K28" s="1804" t="s">
        <v>513</v>
      </c>
      <c r="L28" s="1805"/>
      <c r="M28" s="1805"/>
      <c r="N28" s="1806"/>
      <c r="O28" s="1807"/>
      <c r="P28" s="1808"/>
    </row>
    <row r="29" spans="2:16" ht="14.25" customHeight="1" thickBot="1">
      <c r="B29" s="705"/>
      <c r="C29" s="697" t="s">
        <v>41</v>
      </c>
      <c r="D29" s="697" t="s">
        <v>41</v>
      </c>
      <c r="E29" s="697" t="s">
        <v>41</v>
      </c>
      <c r="F29" s="697" t="s">
        <v>41</v>
      </c>
      <c r="G29" s="698" t="s">
        <v>41</v>
      </c>
      <c r="H29" s="33"/>
      <c r="I29" s="160"/>
      <c r="J29" s="160"/>
      <c r="K29" s="1804" t="s">
        <v>513</v>
      </c>
      <c r="L29" s="1805"/>
      <c r="M29" s="1805"/>
      <c r="N29" s="1806"/>
      <c r="O29" s="1807"/>
      <c r="P29" s="1808"/>
    </row>
    <row r="30" spans="2:16" ht="16.5" thickBot="1">
      <c r="B30" s="699"/>
      <c r="C30" s="700" t="s">
        <v>700</v>
      </c>
      <c r="D30" s="700" t="s">
        <v>268</v>
      </c>
      <c r="E30" s="700" t="s">
        <v>269</v>
      </c>
      <c r="F30" s="700" t="s">
        <v>270</v>
      </c>
      <c r="G30" s="700" t="s">
        <v>271</v>
      </c>
      <c r="H30" s="33"/>
      <c r="I30" s="160"/>
      <c r="J30" s="160"/>
      <c r="K30" s="1804" t="s">
        <v>513</v>
      </c>
      <c r="L30" s="1805"/>
      <c r="M30" s="1805"/>
      <c r="N30" s="1806"/>
      <c r="O30" s="1807"/>
      <c r="P30" s="1808"/>
    </row>
    <row r="31" spans="2:16">
      <c r="B31" s="701" t="s">
        <v>512</v>
      </c>
      <c r="C31" s="1109"/>
      <c r="D31" s="1109"/>
      <c r="E31" s="1270"/>
      <c r="F31" s="1270"/>
      <c r="G31" s="1271"/>
      <c r="H31" s="33"/>
      <c r="I31" s="160"/>
      <c r="J31" s="160"/>
      <c r="K31" s="1804" t="s">
        <v>513</v>
      </c>
      <c r="L31" s="1805"/>
      <c r="M31" s="1805"/>
      <c r="N31" s="1806"/>
      <c r="O31" s="1807"/>
      <c r="P31" s="1808"/>
    </row>
    <row r="32" spans="2:16">
      <c r="B32" s="702" t="s">
        <v>514</v>
      </c>
      <c r="C32" s="1357"/>
      <c r="D32" s="1357"/>
      <c r="E32" s="1360"/>
      <c r="F32" s="1360"/>
      <c r="G32" s="1273"/>
      <c r="H32" s="33"/>
      <c r="I32" s="160"/>
      <c r="J32" s="160"/>
      <c r="K32" s="1804" t="s">
        <v>513</v>
      </c>
      <c r="L32" s="1805"/>
      <c r="M32" s="1805"/>
      <c r="N32" s="1806"/>
      <c r="O32" s="1807"/>
      <c r="P32" s="1808"/>
    </row>
    <row r="33" spans="2:26">
      <c r="B33" s="703" t="s">
        <v>263</v>
      </c>
      <c r="C33" s="1358"/>
      <c r="D33" s="1358"/>
      <c r="E33" s="1358"/>
      <c r="F33" s="1358"/>
      <c r="G33" s="1354"/>
      <c r="H33" s="33"/>
      <c r="I33" s="160"/>
      <c r="J33" s="160"/>
      <c r="K33" s="1804" t="s">
        <v>513</v>
      </c>
      <c r="L33" s="1805"/>
      <c r="M33" s="1805"/>
      <c r="N33" s="1806"/>
      <c r="O33" s="1807"/>
      <c r="P33" s="1808"/>
    </row>
    <row r="34" spans="2:26">
      <c r="B34" s="702" t="s">
        <v>519</v>
      </c>
      <c r="C34" s="1358"/>
      <c r="D34" s="1358"/>
      <c r="E34" s="1358"/>
      <c r="F34" s="1358"/>
      <c r="G34" s="1354"/>
      <c r="H34" s="33"/>
      <c r="I34" s="160"/>
      <c r="J34" s="160"/>
      <c r="K34" s="1804" t="s">
        <v>513</v>
      </c>
      <c r="L34" s="1805"/>
      <c r="M34" s="1805"/>
      <c r="N34" s="1806"/>
      <c r="O34" s="1276"/>
      <c r="P34" s="1277"/>
    </row>
    <row r="35" spans="2:26" ht="13.5" thickBot="1">
      <c r="B35" s="704" t="s">
        <v>515</v>
      </c>
      <c r="C35" s="1112"/>
      <c r="D35" s="1112"/>
      <c r="E35" s="1112"/>
      <c r="F35" s="1112"/>
      <c r="G35" s="1359"/>
      <c r="H35" s="33"/>
      <c r="I35" s="160"/>
      <c r="J35" s="163"/>
      <c r="K35" s="1804" t="s">
        <v>513</v>
      </c>
      <c r="L35" s="1805"/>
      <c r="M35" s="1805"/>
      <c r="N35" s="1806"/>
      <c r="O35" s="1807"/>
      <c r="P35" s="1808"/>
    </row>
    <row r="36" spans="2:26" ht="13.5" thickBot="1">
      <c r="B36" s="242"/>
      <c r="C36" s="81"/>
      <c r="D36" s="81"/>
      <c r="E36" s="81"/>
      <c r="F36" s="81"/>
      <c r="G36" s="81"/>
      <c r="H36" s="33"/>
      <c r="I36" s="160"/>
      <c r="J36" s="160"/>
      <c r="K36" s="1809" t="s">
        <v>513</v>
      </c>
      <c r="L36" s="1810"/>
      <c r="M36" s="1810"/>
      <c r="N36" s="1811"/>
      <c r="O36" s="1812"/>
      <c r="P36" s="1813"/>
    </row>
    <row r="37" spans="2:26" ht="15" customHeight="1" thickBot="1">
      <c r="B37" s="1781" t="s">
        <v>464</v>
      </c>
      <c r="C37" s="1782"/>
      <c r="D37" s="1782"/>
      <c r="E37" s="1782"/>
      <c r="F37" s="1782"/>
      <c r="G37" s="1783"/>
      <c r="H37" s="33"/>
      <c r="I37" s="160"/>
      <c r="J37" s="160"/>
      <c r="K37" s="1804" t="s">
        <v>513</v>
      </c>
      <c r="L37" s="1805"/>
      <c r="M37" s="1805"/>
      <c r="N37" s="1806"/>
      <c r="O37" s="1807"/>
      <c r="P37" s="1808"/>
    </row>
    <row r="38" spans="2:26" ht="15" thickBot="1">
      <c r="B38" s="166"/>
      <c r="C38" s="697" t="s">
        <v>41</v>
      </c>
      <c r="D38" s="697" t="s">
        <v>41</v>
      </c>
      <c r="E38" s="697" t="s">
        <v>41</v>
      </c>
      <c r="F38" s="697" t="s">
        <v>41</v>
      </c>
      <c r="G38" s="698" t="s">
        <v>41</v>
      </c>
      <c r="H38" s="33"/>
      <c r="I38" s="160"/>
      <c r="J38" s="160"/>
      <c r="K38" s="1804" t="s">
        <v>513</v>
      </c>
      <c r="L38" s="1805"/>
      <c r="M38" s="1805"/>
      <c r="N38" s="1806"/>
      <c r="O38" s="1807"/>
      <c r="P38" s="1808"/>
    </row>
    <row r="39" spans="2:26" ht="13.5" thickBot="1">
      <c r="B39" s="166" t="s">
        <v>465</v>
      </c>
      <c r="C39" s="700" t="s">
        <v>700</v>
      </c>
      <c r="D39" s="700" t="s">
        <v>268</v>
      </c>
      <c r="E39" s="700" t="s">
        <v>269</v>
      </c>
      <c r="F39" s="700" t="s">
        <v>270</v>
      </c>
      <c r="G39" s="700" t="s">
        <v>271</v>
      </c>
      <c r="H39" s="33"/>
      <c r="I39" s="160"/>
      <c r="J39" s="160"/>
      <c r="K39" s="1804" t="s">
        <v>513</v>
      </c>
      <c r="L39" s="1805"/>
      <c r="M39" s="1805"/>
      <c r="N39" s="1806"/>
      <c r="O39" s="1807"/>
      <c r="P39" s="1808"/>
    </row>
    <row r="40" spans="2:26">
      <c r="B40" s="657" t="s">
        <v>510</v>
      </c>
      <c r="C40" s="1553"/>
      <c r="D40" s="1553"/>
      <c r="E40" s="1553"/>
      <c r="F40" s="1553"/>
      <c r="G40" s="1553"/>
      <c r="I40" s="160"/>
      <c r="J40" s="160"/>
      <c r="K40" s="1804" t="s">
        <v>513</v>
      </c>
      <c r="L40" s="1805"/>
      <c r="M40" s="1805"/>
      <c r="N40" s="1806"/>
      <c r="O40" s="1276"/>
      <c r="P40" s="1277"/>
    </row>
    <row r="41" spans="2:26">
      <c r="B41" s="706" t="s">
        <v>466</v>
      </c>
      <c r="C41" s="1272"/>
      <c r="D41" s="1272"/>
      <c r="E41" s="1272"/>
      <c r="F41" s="1272"/>
      <c r="G41" s="1272"/>
      <c r="I41" s="160"/>
      <c r="J41" s="160"/>
      <c r="K41" s="1804" t="s">
        <v>513</v>
      </c>
      <c r="L41" s="1805"/>
      <c r="M41" s="1805"/>
      <c r="N41" s="1806"/>
      <c r="O41" s="1807"/>
      <c r="P41" s="1808"/>
    </row>
    <row r="42" spans="2:26">
      <c r="B42" s="706" t="s">
        <v>467</v>
      </c>
      <c r="C42" s="1272"/>
      <c r="D42" s="1272"/>
      <c r="E42" s="1272"/>
      <c r="F42" s="1272"/>
      <c r="G42" s="1272"/>
      <c r="I42" s="160"/>
      <c r="J42" s="160"/>
      <c r="K42" s="1804" t="s">
        <v>513</v>
      </c>
      <c r="L42" s="1805"/>
      <c r="M42" s="1805"/>
      <c r="N42" s="1806"/>
      <c r="O42" s="1807"/>
      <c r="P42" s="1808"/>
    </row>
    <row r="43" spans="2:26" ht="13.5" thickBot="1">
      <c r="B43" s="278" t="s">
        <v>468</v>
      </c>
      <c r="C43" s="1112"/>
      <c r="D43" s="1112"/>
      <c r="E43" s="1112"/>
      <c r="F43" s="1112"/>
      <c r="G43" s="1112"/>
      <c r="I43" s="160"/>
      <c r="J43" s="160"/>
      <c r="K43" s="1804" t="s">
        <v>513</v>
      </c>
      <c r="L43" s="1805"/>
      <c r="M43" s="1805"/>
      <c r="N43" s="1806"/>
      <c r="O43" s="1807"/>
      <c r="P43" s="1808"/>
    </row>
    <row r="44" spans="2:26">
      <c r="D44" s="17"/>
      <c r="E44" s="17"/>
      <c r="F44" s="17"/>
      <c r="G44" s="17"/>
      <c r="H44" s="17"/>
      <c r="I44" s="17"/>
      <c r="J44" s="17"/>
      <c r="K44" s="1804" t="s">
        <v>513</v>
      </c>
      <c r="L44" s="1814"/>
      <c r="M44" s="1814"/>
      <c r="N44" s="1815"/>
      <c r="O44" s="1807"/>
      <c r="P44" s="1816"/>
    </row>
    <row r="45" spans="2:26" ht="13.5" thickBot="1">
      <c r="D45" s="17"/>
      <c r="E45" s="17"/>
      <c r="F45" s="17"/>
      <c r="G45" s="17"/>
      <c r="H45" s="17"/>
      <c r="I45" s="17"/>
      <c r="J45" s="17"/>
      <c r="K45" s="1817" t="s">
        <v>513</v>
      </c>
      <c r="L45" s="1818"/>
      <c r="M45" s="1818"/>
      <c r="N45" s="1819"/>
      <c r="O45" s="1278"/>
      <c r="P45" s="1279"/>
    </row>
    <row r="46" spans="2:26">
      <c r="D46" s="17"/>
      <c r="E46" s="17"/>
      <c r="F46" s="17"/>
      <c r="G46" s="17"/>
      <c r="H46" s="17"/>
      <c r="I46" s="17"/>
      <c r="J46" s="17"/>
      <c r="K46" s="17"/>
    </row>
    <row r="47" spans="2:26" ht="15.75">
      <c r="B47" s="383" t="s">
        <v>660</v>
      </c>
    </row>
    <row r="48" spans="2:26" s="22" customFormat="1" ht="14.25" customHeight="1">
      <c r="C48" s="383"/>
      <c r="D48" s="383"/>
      <c r="E48" s="383"/>
      <c r="F48" s="383"/>
      <c r="G48" s="383"/>
      <c r="H48" s="383"/>
      <c r="I48" s="383"/>
      <c r="J48" s="383"/>
      <c r="K48" s="383"/>
      <c r="L48" s="383"/>
      <c r="M48" s="383"/>
      <c r="N48" s="383"/>
      <c r="O48" s="383"/>
      <c r="P48" s="383"/>
      <c r="Q48" s="383"/>
      <c r="R48" s="383"/>
      <c r="S48" s="383"/>
      <c r="T48" s="383"/>
      <c r="U48" s="383"/>
      <c r="V48" s="383"/>
      <c r="W48" s="383"/>
      <c r="X48" s="36"/>
      <c r="Y48" s="37"/>
      <c r="Z48" s="37"/>
    </row>
    <row r="49" spans="2:45" ht="15.75" customHeight="1">
      <c r="B49" s="1790" t="s">
        <v>3</v>
      </c>
      <c r="C49" s="1790"/>
      <c r="D49" s="1790"/>
      <c r="E49" s="1790"/>
      <c r="F49" s="1790"/>
      <c r="G49" s="1790"/>
      <c r="H49" s="1790"/>
      <c r="I49" s="366"/>
      <c r="J49" s="366"/>
      <c r="K49" s="366"/>
      <c r="L49" s="366"/>
      <c r="M49" s="366"/>
      <c r="N49" s="366"/>
      <c r="O49" s="366"/>
      <c r="P49" s="366"/>
      <c r="Q49" s="149" t="s">
        <v>182</v>
      </c>
      <c r="AN49" s="140"/>
      <c r="AO49" s="140"/>
      <c r="AP49" s="140"/>
      <c r="AQ49" s="140"/>
      <c r="AR49" s="140"/>
      <c r="AS49" s="140"/>
    </row>
    <row r="50" spans="2:45" ht="24" customHeight="1">
      <c r="B50" s="1789" t="s">
        <v>850</v>
      </c>
      <c r="C50" s="1789"/>
      <c r="D50" s="1789"/>
      <c r="E50" s="1789"/>
      <c r="F50" s="1789"/>
      <c r="G50" s="1789"/>
      <c r="H50" s="1789"/>
      <c r="I50" s="366"/>
      <c r="J50" s="366"/>
      <c r="K50" s="366"/>
      <c r="L50" s="366"/>
      <c r="M50" s="366"/>
      <c r="N50" s="366"/>
      <c r="O50" s="366"/>
      <c r="P50" s="366"/>
      <c r="Q50" s="149" t="s">
        <v>79</v>
      </c>
      <c r="AN50" s="140"/>
      <c r="AO50" s="140"/>
      <c r="AP50" s="140"/>
      <c r="AQ50" s="140"/>
      <c r="AR50" s="140"/>
      <c r="AS50" s="140"/>
    </row>
    <row r="51" spans="2:45">
      <c r="C51" s="17"/>
      <c r="D51" s="17"/>
      <c r="E51" s="17"/>
      <c r="F51" s="17"/>
      <c r="G51" s="366"/>
      <c r="H51" s="366"/>
      <c r="I51" s="366"/>
      <c r="J51" s="366"/>
      <c r="K51" s="366"/>
      <c r="L51" s="366"/>
      <c r="M51" s="366"/>
      <c r="N51" s="366"/>
      <c r="O51" s="366"/>
      <c r="P51" s="366"/>
      <c r="Q51" s="149" t="s">
        <v>473</v>
      </c>
      <c r="AN51" s="140"/>
      <c r="AO51" s="140"/>
      <c r="AP51" s="140"/>
      <c r="AQ51" s="140"/>
      <c r="AR51" s="140"/>
      <c r="AS51" s="140"/>
    </row>
    <row r="52" spans="2:45">
      <c r="C52" s="17"/>
      <c r="D52" s="17"/>
      <c r="E52" s="17"/>
      <c r="F52" s="17"/>
      <c r="G52" s="366"/>
      <c r="H52" s="366"/>
      <c r="I52" s="366"/>
      <c r="J52" s="366"/>
      <c r="K52" s="366"/>
      <c r="L52" s="366"/>
      <c r="M52" s="366"/>
      <c r="N52" s="366"/>
      <c r="O52" s="366"/>
      <c r="P52" s="366"/>
      <c r="Q52" s="149" t="s">
        <v>475</v>
      </c>
      <c r="AN52" s="140"/>
      <c r="AO52" s="140"/>
      <c r="AP52" s="140"/>
      <c r="AQ52" s="140"/>
      <c r="AR52" s="140"/>
      <c r="AS52" s="140"/>
    </row>
    <row r="53" spans="2:45">
      <c r="B53" s="151" t="s">
        <v>476</v>
      </c>
      <c r="C53" s="650" t="s">
        <v>473</v>
      </c>
      <c r="D53" s="17"/>
      <c r="E53" s="17"/>
      <c r="F53" s="17"/>
      <c r="G53" s="366"/>
      <c r="H53" s="366"/>
      <c r="I53" s="366"/>
      <c r="J53" s="366"/>
      <c r="K53" s="366"/>
      <c r="L53" s="366"/>
      <c r="M53" s="366"/>
      <c r="N53" s="366"/>
      <c r="O53" s="366"/>
      <c r="P53" s="366"/>
      <c r="Q53" s="33"/>
      <c r="AN53" s="140"/>
      <c r="AO53" s="140"/>
      <c r="AP53" s="140"/>
      <c r="AQ53" s="140"/>
      <c r="AR53" s="140"/>
      <c r="AS53" s="140"/>
    </row>
    <row r="54" spans="2:45" ht="13.5" thickBot="1">
      <c r="B54" s="152" t="s">
        <v>477</v>
      </c>
      <c r="C54" s="707"/>
      <c r="D54" s="51"/>
      <c r="E54" s="51"/>
      <c r="F54" s="51"/>
      <c r="G54" s="51"/>
      <c r="H54" s="51"/>
      <c r="I54" s="51"/>
      <c r="J54" s="51"/>
      <c r="K54" s="51"/>
      <c r="L54" s="51"/>
      <c r="M54" s="51"/>
      <c r="N54" s="366"/>
      <c r="O54" s="366"/>
      <c r="P54" s="51"/>
      <c r="Q54" s="51"/>
      <c r="S54" s="140"/>
      <c r="T54" s="140"/>
      <c r="U54" s="140"/>
      <c r="V54" s="140"/>
      <c r="W54" s="140"/>
      <c r="X54" s="140"/>
      <c r="Y54" s="140"/>
      <c r="Z54" s="140"/>
      <c r="AA54" s="140"/>
      <c r="AB54" s="140"/>
      <c r="AC54" s="140"/>
      <c r="AD54" s="140"/>
      <c r="AE54" s="140"/>
      <c r="AF54" s="140"/>
      <c r="AG54" s="140"/>
    </row>
    <row r="55" spans="2:45" ht="16.5" customHeight="1" thickBot="1">
      <c r="B55" s="1781" t="s">
        <v>592</v>
      </c>
      <c r="C55" s="1782"/>
      <c r="D55" s="1782"/>
      <c r="E55" s="1782"/>
      <c r="F55" s="1782"/>
      <c r="G55" s="1783"/>
      <c r="H55" s="366"/>
      <c r="I55" s="366"/>
      <c r="J55" s="167"/>
      <c r="M55" s="167"/>
      <c r="N55" s="167"/>
      <c r="O55" s="167"/>
      <c r="P55" s="167"/>
      <c r="Q55" s="167"/>
      <c r="R55" s="167"/>
      <c r="S55" s="167"/>
      <c r="T55" s="167"/>
      <c r="U55" s="167"/>
      <c r="V55" s="167"/>
      <c r="W55" s="167"/>
      <c r="X55" s="167"/>
      <c r="Y55" s="167"/>
      <c r="Z55" s="167"/>
      <c r="AA55" s="167"/>
    </row>
    <row r="56" spans="2:45" ht="13.5" customHeight="1" thickBot="1">
      <c r="B56" s="708"/>
      <c r="C56" s="1786" t="s">
        <v>265</v>
      </c>
      <c r="D56" s="1787"/>
      <c r="E56" s="1787"/>
      <c r="F56" s="1787"/>
      <c r="G56" s="1788"/>
      <c r="H56" s="366"/>
      <c r="I56" s="366"/>
      <c r="L56" s="169"/>
      <c r="M56" s="169"/>
      <c r="N56" s="169"/>
      <c r="O56" s="169"/>
      <c r="P56" s="614"/>
      <c r="Q56" s="168"/>
      <c r="R56" s="167"/>
      <c r="S56" s="167"/>
      <c r="T56" s="167"/>
      <c r="U56" s="167"/>
      <c r="V56" s="169"/>
      <c r="W56" s="169"/>
      <c r="X56" s="169"/>
      <c r="Y56" s="169"/>
      <c r="Z56" s="169"/>
    </row>
    <row r="57" spans="2:45" ht="13.5" customHeight="1" thickBot="1">
      <c r="B57" s="708"/>
      <c r="C57" s="697" t="s">
        <v>41</v>
      </c>
      <c r="D57" s="697" t="s">
        <v>41</v>
      </c>
      <c r="E57" s="697" t="s">
        <v>41</v>
      </c>
      <c r="F57" s="697" t="s">
        <v>41</v>
      </c>
      <c r="G57" s="698" t="s">
        <v>41</v>
      </c>
      <c r="H57" s="366"/>
      <c r="I57" s="366"/>
      <c r="L57" s="169"/>
      <c r="M57" s="169"/>
      <c r="N57" s="169"/>
      <c r="O57" s="169"/>
      <c r="P57" s="614"/>
      <c r="Q57" s="168"/>
      <c r="R57" s="167"/>
      <c r="S57" s="167"/>
      <c r="T57" s="167"/>
      <c r="U57" s="167"/>
      <c r="V57" s="169"/>
      <c r="W57" s="169"/>
      <c r="X57" s="169"/>
      <c r="Y57" s="169"/>
      <c r="Z57" s="169"/>
    </row>
    <row r="58" spans="2:45" ht="15.75" thickBot="1">
      <c r="B58" s="709" t="s">
        <v>511</v>
      </c>
      <c r="C58" s="700" t="s">
        <v>700</v>
      </c>
      <c r="D58" s="700" t="s">
        <v>268</v>
      </c>
      <c r="E58" s="700" t="s">
        <v>269</v>
      </c>
      <c r="F58" s="700" t="s">
        <v>270</v>
      </c>
      <c r="G58" s="700" t="s">
        <v>271</v>
      </c>
      <c r="H58" s="366"/>
      <c r="I58" s="366"/>
      <c r="L58" s="611"/>
      <c r="M58" s="142"/>
      <c r="N58" s="611"/>
      <c r="O58" s="142"/>
      <c r="P58" s="612"/>
      <c r="Q58" s="611"/>
      <c r="R58" s="142"/>
      <c r="S58" s="611"/>
      <c r="T58" s="142"/>
      <c r="U58" s="611"/>
      <c r="V58" s="142"/>
      <c r="W58" s="611"/>
      <c r="X58" s="142"/>
      <c r="Y58" s="611"/>
      <c r="Z58" s="142"/>
    </row>
    <row r="59" spans="2:45">
      <c r="B59" s="710" t="s">
        <v>520</v>
      </c>
      <c r="C59" s="1109"/>
      <c r="D59" s="1109"/>
      <c r="E59" s="1270"/>
      <c r="F59" s="1270"/>
      <c r="G59" s="1271"/>
      <c r="H59" s="366"/>
      <c r="I59" s="366"/>
      <c r="L59" s="70"/>
      <c r="M59" s="170"/>
      <c r="N59" s="70"/>
      <c r="O59" s="170"/>
      <c r="P59" s="170"/>
      <c r="Q59" s="70"/>
      <c r="R59" s="170"/>
      <c r="S59" s="70"/>
      <c r="T59" s="170"/>
      <c r="U59" s="70"/>
      <c r="V59" s="170"/>
      <c r="W59" s="70"/>
      <c r="X59" s="170"/>
      <c r="Y59" s="70"/>
      <c r="Z59" s="170"/>
    </row>
    <row r="60" spans="2:45">
      <c r="B60" s="711" t="s">
        <v>520</v>
      </c>
      <c r="C60" s="1110"/>
      <c r="D60" s="1110"/>
      <c r="E60" s="1272"/>
      <c r="F60" s="1272"/>
      <c r="G60" s="1273"/>
      <c r="H60" s="366"/>
      <c r="I60" s="366"/>
      <c r="L60" s="70"/>
      <c r="M60" s="170"/>
      <c r="N60" s="70"/>
      <c r="O60" s="170"/>
      <c r="P60" s="170"/>
      <c r="Q60" s="70"/>
      <c r="R60" s="170"/>
      <c r="S60" s="70"/>
      <c r="T60" s="170"/>
      <c r="U60" s="70"/>
      <c r="V60" s="170"/>
      <c r="W60" s="70"/>
      <c r="X60" s="170"/>
      <c r="Y60" s="70"/>
      <c r="Z60" s="170"/>
    </row>
    <row r="61" spans="2:45">
      <c r="B61" s="711" t="s">
        <v>520</v>
      </c>
      <c r="C61" s="1110"/>
      <c r="D61" s="1110"/>
      <c r="E61" s="1272"/>
      <c r="F61" s="1272"/>
      <c r="G61" s="1273"/>
      <c r="H61" s="366"/>
      <c r="I61" s="366"/>
      <c r="L61" s="70"/>
      <c r="M61" s="170"/>
      <c r="N61" s="70"/>
      <c r="O61" s="170"/>
      <c r="P61" s="170"/>
      <c r="Q61" s="70"/>
      <c r="R61" s="170"/>
      <c r="S61" s="70"/>
      <c r="T61" s="170"/>
      <c r="U61" s="70"/>
      <c r="V61" s="170"/>
      <c r="W61" s="70"/>
      <c r="X61" s="170"/>
      <c r="Y61" s="70"/>
      <c r="Z61" s="170"/>
    </row>
    <row r="62" spans="2:45" ht="13.5" thickBot="1">
      <c r="B62" s="712" t="s">
        <v>520</v>
      </c>
      <c r="C62" s="1111"/>
      <c r="D62" s="1111"/>
      <c r="E62" s="1228"/>
      <c r="F62" s="1228"/>
      <c r="G62" s="1356"/>
      <c r="H62" s="366"/>
      <c r="I62" s="366"/>
      <c r="L62" s="70"/>
      <c r="M62" s="170"/>
      <c r="N62" s="70"/>
      <c r="O62" s="170"/>
      <c r="P62" s="170"/>
      <c r="Q62" s="70"/>
      <c r="R62" s="170"/>
      <c r="S62" s="70"/>
      <c r="T62" s="170"/>
      <c r="U62" s="70"/>
      <c r="V62" s="170"/>
      <c r="W62" s="70"/>
      <c r="X62" s="170"/>
      <c r="Y62" s="70"/>
      <c r="Z62" s="170"/>
    </row>
    <row r="63" spans="2:45" ht="13.5" thickBot="1">
      <c r="B63" s="17"/>
      <c r="C63" s="17"/>
      <c r="D63" s="17"/>
      <c r="E63" s="17"/>
      <c r="F63" s="17"/>
      <c r="G63" s="17"/>
      <c r="H63" s="17"/>
      <c r="I63" s="17"/>
      <c r="J63" s="17"/>
      <c r="K63" s="17"/>
      <c r="N63" s="366"/>
      <c r="O63" s="366"/>
      <c r="P63" s="33"/>
      <c r="S63" s="140"/>
      <c r="T63" s="140"/>
      <c r="U63" s="140"/>
      <c r="V63" s="171"/>
      <c r="W63" s="171"/>
      <c r="X63" s="171"/>
      <c r="Y63" s="140"/>
      <c r="Z63" s="140"/>
      <c r="AA63" s="140"/>
      <c r="AB63" s="140"/>
      <c r="AC63" s="140"/>
      <c r="AD63" s="140"/>
      <c r="AE63" s="140"/>
      <c r="AF63" s="140"/>
      <c r="AG63" s="140"/>
      <c r="AH63" s="172"/>
      <c r="AI63" s="172"/>
    </row>
    <row r="64" spans="2:45" ht="16.5" thickBot="1">
      <c r="B64" s="1781" t="s">
        <v>563</v>
      </c>
      <c r="C64" s="1782"/>
      <c r="D64" s="1782"/>
      <c r="E64" s="1782"/>
      <c r="F64" s="1782"/>
      <c r="G64" s="1783"/>
      <c r="H64" s="366"/>
      <c r="I64" s="366"/>
      <c r="J64" s="33"/>
      <c r="M64" s="613"/>
      <c r="N64" s="613"/>
      <c r="O64" s="613"/>
      <c r="P64" s="613"/>
      <c r="Q64" s="613"/>
      <c r="R64" s="167"/>
      <c r="S64" s="167"/>
      <c r="T64" s="167"/>
      <c r="U64" s="167"/>
      <c r="V64" s="167"/>
      <c r="W64" s="167"/>
      <c r="X64" s="167"/>
      <c r="Y64" s="167"/>
      <c r="Z64" s="167"/>
      <c r="AA64" s="167"/>
      <c r="AB64" s="613"/>
      <c r="AC64" s="613"/>
    </row>
    <row r="65" spans="2:35" ht="13.5" customHeight="1" thickBot="1">
      <c r="B65" s="708"/>
      <c r="C65" s="1786" t="s">
        <v>265</v>
      </c>
      <c r="D65" s="1787"/>
      <c r="E65" s="1787"/>
      <c r="F65" s="1787"/>
      <c r="G65" s="1788"/>
      <c r="H65" s="366"/>
      <c r="I65" s="366"/>
      <c r="L65" s="169"/>
      <c r="M65" s="169"/>
      <c r="N65" s="169"/>
      <c r="O65" s="169"/>
      <c r="P65" s="614"/>
      <c r="Q65" s="168"/>
      <c r="R65" s="167"/>
      <c r="S65" s="167"/>
      <c r="T65" s="167"/>
      <c r="U65" s="167"/>
      <c r="V65" s="169"/>
      <c r="W65" s="169"/>
      <c r="X65" s="169"/>
      <c r="Y65" s="169"/>
      <c r="Z65" s="169"/>
      <c r="AA65" s="171"/>
      <c r="AB65" s="171"/>
    </row>
    <row r="66" spans="2:35" ht="13.5" customHeight="1" thickBot="1">
      <c r="B66" s="708"/>
      <c r="C66" s="697" t="s">
        <v>41</v>
      </c>
      <c r="D66" s="697" t="s">
        <v>41</v>
      </c>
      <c r="E66" s="697" t="s">
        <v>41</v>
      </c>
      <c r="F66" s="697" t="s">
        <v>41</v>
      </c>
      <c r="G66" s="698" t="s">
        <v>41</v>
      </c>
      <c r="H66" s="366"/>
      <c r="I66" s="366"/>
      <c r="L66" s="169"/>
      <c r="M66" s="169"/>
      <c r="N66" s="169"/>
      <c r="O66" s="169"/>
      <c r="P66" s="614"/>
      <c r="Q66" s="168"/>
      <c r="R66" s="167"/>
      <c r="S66" s="167"/>
      <c r="T66" s="167"/>
      <c r="U66" s="167"/>
      <c r="V66" s="169"/>
      <c r="W66" s="169"/>
      <c r="X66" s="169"/>
      <c r="Y66" s="169"/>
      <c r="Z66" s="169"/>
      <c r="AA66" s="171"/>
      <c r="AB66" s="171"/>
    </row>
    <row r="67" spans="2:35" ht="15.75" thickBot="1">
      <c r="B67" s="709" t="s">
        <v>511</v>
      </c>
      <c r="C67" s="700" t="s">
        <v>700</v>
      </c>
      <c r="D67" s="700" t="s">
        <v>268</v>
      </c>
      <c r="E67" s="700" t="s">
        <v>269</v>
      </c>
      <c r="F67" s="700" t="s">
        <v>270</v>
      </c>
      <c r="G67" s="700" t="s">
        <v>271</v>
      </c>
      <c r="H67" s="366"/>
      <c r="I67" s="366"/>
      <c r="L67" s="611"/>
      <c r="M67" s="142"/>
      <c r="N67" s="611"/>
      <c r="O67" s="142"/>
      <c r="P67" s="612"/>
      <c r="Q67" s="611"/>
      <c r="R67" s="142"/>
      <c r="S67" s="611"/>
      <c r="T67" s="142"/>
      <c r="U67" s="611"/>
      <c r="V67" s="142"/>
      <c r="W67" s="611"/>
      <c r="X67" s="142"/>
      <c r="Y67" s="611"/>
      <c r="Z67" s="142"/>
      <c r="AA67" s="171"/>
      <c r="AB67" s="171"/>
    </row>
    <row r="68" spans="2:35">
      <c r="B68" s="710" t="s">
        <v>520</v>
      </c>
      <c r="C68" s="1109"/>
      <c r="D68" s="1109"/>
      <c r="E68" s="1270"/>
      <c r="F68" s="1270"/>
      <c r="G68" s="1271"/>
      <c r="H68" s="366"/>
      <c r="I68" s="366"/>
      <c r="L68" s="70"/>
      <c r="M68" s="170"/>
      <c r="N68" s="70"/>
      <c r="O68" s="170"/>
      <c r="P68" s="170"/>
      <c r="Q68" s="70"/>
      <c r="R68" s="170"/>
      <c r="S68" s="70"/>
      <c r="T68" s="170"/>
      <c r="U68" s="70"/>
      <c r="V68" s="170"/>
      <c r="W68" s="70"/>
      <c r="X68" s="170"/>
      <c r="Y68" s="70"/>
      <c r="Z68" s="170"/>
      <c r="AA68" s="171"/>
      <c r="AB68" s="171"/>
    </row>
    <row r="69" spans="2:35">
      <c r="B69" s="711" t="s">
        <v>520</v>
      </c>
      <c r="C69" s="1110"/>
      <c r="D69" s="1110"/>
      <c r="E69" s="1272"/>
      <c r="F69" s="1272"/>
      <c r="G69" s="1273"/>
      <c r="H69" s="366"/>
      <c r="I69" s="366"/>
      <c r="L69" s="70"/>
      <c r="M69" s="170"/>
      <c r="N69" s="70"/>
      <c r="O69" s="170"/>
      <c r="P69" s="170"/>
      <c r="Q69" s="70"/>
      <c r="R69" s="170"/>
      <c r="S69" s="70"/>
      <c r="T69" s="170"/>
      <c r="U69" s="70"/>
      <c r="V69" s="170"/>
      <c r="W69" s="70"/>
      <c r="X69" s="170"/>
      <c r="Y69" s="70"/>
      <c r="Z69" s="170"/>
      <c r="AA69" s="171"/>
      <c r="AB69" s="171"/>
    </row>
    <row r="70" spans="2:35">
      <c r="B70" s="711" t="s">
        <v>520</v>
      </c>
      <c r="C70" s="1110"/>
      <c r="D70" s="1110"/>
      <c r="E70" s="1272"/>
      <c r="F70" s="1272"/>
      <c r="G70" s="1273"/>
      <c r="H70" s="366"/>
      <c r="I70" s="366"/>
      <c r="L70" s="70"/>
      <c r="M70" s="170"/>
      <c r="N70" s="70"/>
      <c r="O70" s="170"/>
      <c r="P70" s="170"/>
      <c r="Q70" s="70"/>
      <c r="R70" s="170"/>
      <c r="S70" s="70"/>
      <c r="T70" s="170"/>
      <c r="U70" s="70"/>
      <c r="V70" s="170"/>
      <c r="W70" s="70"/>
      <c r="X70" s="170"/>
      <c r="Y70" s="70"/>
      <c r="Z70" s="170"/>
      <c r="AA70" s="171"/>
      <c r="AB70" s="171"/>
    </row>
    <row r="71" spans="2:35" ht="13.5" thickBot="1">
      <c r="B71" s="712" t="s">
        <v>520</v>
      </c>
      <c r="C71" s="1111"/>
      <c r="D71" s="1111"/>
      <c r="E71" s="1228"/>
      <c r="F71" s="1228"/>
      <c r="G71" s="1356"/>
      <c r="H71" s="366"/>
      <c r="I71" s="366"/>
      <c r="L71" s="70"/>
      <c r="M71" s="170"/>
      <c r="N71" s="70"/>
      <c r="O71" s="170"/>
      <c r="P71" s="170"/>
      <c r="Q71" s="70"/>
      <c r="R71" s="170"/>
      <c r="S71" s="70"/>
      <c r="T71" s="170"/>
      <c r="U71" s="70"/>
      <c r="V71" s="170"/>
      <c r="W71" s="70"/>
      <c r="X71" s="170"/>
      <c r="Y71" s="70"/>
      <c r="Z71" s="170"/>
      <c r="AA71" s="171"/>
      <c r="AB71" s="171"/>
    </row>
    <row r="72" spans="2:35" ht="13.5" thickBot="1">
      <c r="B72" s="17"/>
      <c r="C72" s="17"/>
      <c r="D72" s="17"/>
      <c r="E72" s="17"/>
      <c r="F72" s="17"/>
      <c r="G72" s="17"/>
      <c r="H72" s="17"/>
      <c r="I72" s="17"/>
      <c r="J72" s="17"/>
      <c r="K72" s="17"/>
      <c r="N72" s="366"/>
      <c r="O72" s="366"/>
      <c r="S72" s="140"/>
      <c r="T72" s="140"/>
      <c r="U72" s="140"/>
      <c r="V72" s="171"/>
      <c r="W72" s="171"/>
      <c r="X72" s="171"/>
      <c r="Y72" s="140"/>
      <c r="Z72" s="140"/>
      <c r="AA72" s="140"/>
      <c r="AB72" s="140"/>
      <c r="AC72" s="140"/>
      <c r="AD72" s="140"/>
      <c r="AE72" s="140"/>
      <c r="AF72" s="140"/>
      <c r="AG72" s="140"/>
      <c r="AH72" s="171"/>
      <c r="AI72" s="171"/>
    </row>
    <row r="73" spans="2:35" ht="16.5" thickBot="1">
      <c r="B73" s="1781" t="s">
        <v>593</v>
      </c>
      <c r="C73" s="1782"/>
      <c r="D73" s="1782"/>
      <c r="E73" s="1782"/>
      <c r="F73" s="1782"/>
      <c r="G73" s="1783"/>
      <c r="H73" s="366"/>
      <c r="I73" s="366"/>
      <c r="M73" s="613"/>
      <c r="N73" s="613"/>
      <c r="O73" s="613"/>
      <c r="P73" s="613"/>
      <c r="Q73" s="613"/>
      <c r="R73" s="140"/>
      <c r="S73" s="140"/>
      <c r="T73" s="140"/>
      <c r="U73" s="140"/>
      <c r="V73" s="140"/>
      <c r="W73" s="140"/>
      <c r="X73" s="140"/>
      <c r="Y73" s="140"/>
      <c r="Z73" s="140"/>
      <c r="AA73" s="140"/>
      <c r="AB73" s="171"/>
      <c r="AC73" s="171"/>
    </row>
    <row r="74" spans="2:35" ht="13.5" customHeight="1" thickBot="1">
      <c r="B74" s="708"/>
      <c r="C74" s="1786" t="s">
        <v>265</v>
      </c>
      <c r="D74" s="1787"/>
      <c r="E74" s="1787"/>
      <c r="F74" s="1787"/>
      <c r="G74" s="1788"/>
      <c r="H74" s="366"/>
      <c r="I74" s="366"/>
      <c r="L74" s="169"/>
      <c r="M74" s="169"/>
      <c r="N74" s="169"/>
      <c r="O74" s="169"/>
      <c r="P74" s="614"/>
      <c r="Q74" s="168"/>
      <c r="R74" s="167"/>
      <c r="S74" s="167"/>
      <c r="T74" s="167"/>
      <c r="U74" s="167"/>
      <c r="V74" s="169"/>
      <c r="W74" s="169"/>
      <c r="X74" s="169"/>
      <c r="Y74" s="169"/>
      <c r="Z74" s="169"/>
      <c r="AA74" s="171"/>
      <c r="AB74" s="171"/>
    </row>
    <row r="75" spans="2:35" ht="13.5" customHeight="1" thickBot="1">
      <c r="B75" s="708"/>
      <c r="C75" s="697" t="s">
        <v>41</v>
      </c>
      <c r="D75" s="697" t="s">
        <v>41</v>
      </c>
      <c r="E75" s="697" t="s">
        <v>41</v>
      </c>
      <c r="F75" s="697" t="s">
        <v>41</v>
      </c>
      <c r="G75" s="698" t="s">
        <v>41</v>
      </c>
      <c r="H75" s="366"/>
      <c r="I75" s="366"/>
      <c r="L75" s="169"/>
      <c r="M75" s="169"/>
      <c r="N75" s="169"/>
      <c r="O75" s="169"/>
      <c r="P75" s="614"/>
      <c r="Q75" s="168"/>
      <c r="R75" s="167"/>
      <c r="S75" s="167"/>
      <c r="T75" s="167"/>
      <c r="U75" s="167"/>
      <c r="V75" s="169"/>
      <c r="W75" s="169"/>
      <c r="X75" s="169"/>
      <c r="Y75" s="169"/>
      <c r="Z75" s="169"/>
      <c r="AA75" s="171"/>
      <c r="AB75" s="171"/>
    </row>
    <row r="76" spans="2:35" ht="15.75" thickBot="1">
      <c r="B76" s="709" t="s">
        <v>511</v>
      </c>
      <c r="C76" s="700" t="s">
        <v>700</v>
      </c>
      <c r="D76" s="700" t="s">
        <v>268</v>
      </c>
      <c r="E76" s="700" t="s">
        <v>269</v>
      </c>
      <c r="F76" s="700" t="s">
        <v>270</v>
      </c>
      <c r="G76" s="700" t="s">
        <v>271</v>
      </c>
      <c r="H76" s="366"/>
      <c r="I76" s="366"/>
      <c r="L76" s="611"/>
      <c r="M76" s="142"/>
      <c r="N76" s="611"/>
      <c r="O76" s="142"/>
      <c r="P76" s="612"/>
      <c r="Q76" s="611"/>
      <c r="R76" s="142"/>
      <c r="S76" s="611"/>
      <c r="T76" s="142"/>
      <c r="U76" s="611"/>
      <c r="V76" s="142"/>
      <c r="W76" s="611"/>
      <c r="X76" s="142"/>
      <c r="Y76" s="611"/>
      <c r="Z76" s="142"/>
      <c r="AA76" s="171"/>
      <c r="AB76" s="171"/>
    </row>
    <row r="77" spans="2:35">
      <c r="B77" s="710" t="s">
        <v>520</v>
      </c>
      <c r="C77" s="1109"/>
      <c r="D77" s="1109"/>
      <c r="E77" s="1270"/>
      <c r="F77" s="1270"/>
      <c r="G77" s="1271"/>
      <c r="H77" s="366"/>
      <c r="I77" s="366"/>
      <c r="L77" s="70"/>
      <c r="M77" s="170"/>
      <c r="N77" s="70"/>
      <c r="O77" s="170"/>
      <c r="P77" s="170"/>
      <c r="Q77" s="70"/>
      <c r="R77" s="170"/>
      <c r="S77" s="70"/>
      <c r="T77" s="170"/>
      <c r="U77" s="70"/>
      <c r="V77" s="170"/>
      <c r="W77" s="70"/>
      <c r="X77" s="170"/>
      <c r="Y77" s="70"/>
      <c r="Z77" s="170"/>
      <c r="AA77" s="171"/>
      <c r="AB77" s="171"/>
    </row>
    <row r="78" spans="2:35">
      <c r="B78" s="711" t="s">
        <v>520</v>
      </c>
      <c r="C78" s="1110"/>
      <c r="D78" s="1110"/>
      <c r="E78" s="1272"/>
      <c r="F78" s="1272"/>
      <c r="G78" s="1273"/>
      <c r="H78" s="366"/>
      <c r="I78" s="366"/>
      <c r="L78" s="70"/>
      <c r="M78" s="170"/>
      <c r="N78" s="70"/>
      <c r="O78" s="170"/>
      <c r="P78" s="170"/>
      <c r="Q78" s="70"/>
      <c r="R78" s="170"/>
      <c r="S78" s="70"/>
      <c r="T78" s="170"/>
      <c r="U78" s="70"/>
      <c r="V78" s="170"/>
      <c r="W78" s="70"/>
      <c r="X78" s="170"/>
      <c r="Y78" s="70"/>
      <c r="Z78" s="170"/>
      <c r="AA78" s="171"/>
      <c r="AB78" s="171"/>
    </row>
    <row r="79" spans="2:35">
      <c r="B79" s="711" t="s">
        <v>520</v>
      </c>
      <c r="C79" s="1110"/>
      <c r="D79" s="1110"/>
      <c r="E79" s="1272"/>
      <c r="F79" s="1272"/>
      <c r="G79" s="1273"/>
      <c r="H79" s="366"/>
      <c r="I79" s="366"/>
      <c r="L79" s="70"/>
      <c r="M79" s="170"/>
      <c r="N79" s="70"/>
      <c r="O79" s="170"/>
      <c r="P79" s="170"/>
      <c r="Q79" s="70"/>
      <c r="R79" s="170"/>
      <c r="S79" s="70"/>
      <c r="T79" s="170"/>
      <c r="U79" s="70"/>
      <c r="V79" s="170"/>
      <c r="W79" s="70"/>
      <c r="X79" s="170"/>
      <c r="Y79" s="70"/>
      <c r="Z79" s="170"/>
      <c r="AA79" s="171"/>
      <c r="AB79" s="171"/>
    </row>
    <row r="80" spans="2:35" ht="13.5" thickBot="1">
      <c r="B80" s="712" t="s">
        <v>520</v>
      </c>
      <c r="C80" s="1111"/>
      <c r="D80" s="1111"/>
      <c r="E80" s="1228"/>
      <c r="F80" s="1228"/>
      <c r="G80" s="1356"/>
      <c r="H80" s="366"/>
      <c r="I80" s="366"/>
      <c r="L80" s="70"/>
      <c r="M80" s="170"/>
      <c r="N80" s="70"/>
      <c r="O80" s="170"/>
      <c r="P80" s="170"/>
      <c r="Q80" s="70"/>
      <c r="R80" s="170"/>
      <c r="S80" s="70"/>
      <c r="T80" s="170"/>
      <c r="U80" s="70"/>
      <c r="V80" s="170"/>
      <c r="W80" s="70"/>
      <c r="X80" s="170"/>
      <c r="Y80" s="70"/>
      <c r="Z80" s="170"/>
      <c r="AA80" s="171"/>
      <c r="AB80" s="171"/>
    </row>
    <row r="81" spans="2:35" ht="13.5" thickBot="1">
      <c r="B81" s="17"/>
      <c r="C81" s="17"/>
      <c r="D81" s="17"/>
      <c r="E81" s="17"/>
      <c r="F81" s="17"/>
      <c r="G81" s="17"/>
      <c r="H81" s="17"/>
      <c r="I81" s="17"/>
      <c r="J81" s="17"/>
      <c r="K81" s="17"/>
      <c r="N81" s="366"/>
      <c r="O81" s="366"/>
      <c r="S81" s="140"/>
      <c r="T81" s="140"/>
      <c r="U81" s="140"/>
      <c r="V81" s="171"/>
      <c r="W81" s="171"/>
      <c r="X81" s="171"/>
      <c r="Y81" s="140"/>
      <c r="Z81" s="140"/>
      <c r="AA81" s="140"/>
      <c r="AB81" s="140"/>
      <c r="AC81" s="140"/>
      <c r="AD81" s="140"/>
      <c r="AE81" s="140"/>
      <c r="AF81" s="140"/>
      <c r="AG81" s="140"/>
      <c r="AH81" s="171"/>
      <c r="AI81" s="171"/>
    </row>
    <row r="82" spans="2:35" ht="16.5" thickBot="1">
      <c r="B82" s="1781" t="s">
        <v>564</v>
      </c>
      <c r="C82" s="1782"/>
      <c r="D82" s="1782"/>
      <c r="E82" s="1782"/>
      <c r="F82" s="1782"/>
      <c r="G82" s="1783"/>
      <c r="H82" s="366"/>
      <c r="I82" s="366"/>
      <c r="M82" s="613"/>
      <c r="N82" s="613"/>
      <c r="O82" s="613"/>
      <c r="P82" s="613"/>
      <c r="Q82" s="613"/>
      <c r="R82" s="140"/>
      <c r="S82" s="140"/>
      <c r="T82" s="140"/>
      <c r="U82" s="140"/>
      <c r="V82" s="140"/>
      <c r="W82" s="140"/>
      <c r="X82" s="140"/>
      <c r="Y82" s="140"/>
      <c r="Z82" s="140"/>
      <c r="AA82" s="140"/>
      <c r="AB82" s="171"/>
      <c r="AC82" s="171"/>
    </row>
    <row r="83" spans="2:35" ht="13.5" customHeight="1" thickBot="1">
      <c r="B83" s="708"/>
      <c r="C83" s="1786" t="s">
        <v>265</v>
      </c>
      <c r="D83" s="1787"/>
      <c r="E83" s="1787"/>
      <c r="F83" s="1787"/>
      <c r="G83" s="1788"/>
      <c r="H83" s="366"/>
      <c r="I83" s="366"/>
      <c r="L83" s="169"/>
      <c r="M83" s="169"/>
      <c r="N83" s="169"/>
      <c r="O83" s="169"/>
      <c r="P83" s="614"/>
      <c r="Q83" s="168"/>
      <c r="R83" s="167"/>
      <c r="S83" s="167"/>
      <c r="T83" s="167"/>
      <c r="U83" s="167"/>
      <c r="V83" s="169"/>
      <c r="W83" s="169"/>
      <c r="X83" s="169"/>
      <c r="Y83" s="169"/>
      <c r="Z83" s="169"/>
      <c r="AA83" s="171"/>
      <c r="AB83" s="171"/>
    </row>
    <row r="84" spans="2:35" ht="13.5" customHeight="1" thickBot="1">
      <c r="B84" s="708"/>
      <c r="C84" s="697" t="s">
        <v>41</v>
      </c>
      <c r="D84" s="697" t="s">
        <v>41</v>
      </c>
      <c r="E84" s="697" t="s">
        <v>41</v>
      </c>
      <c r="F84" s="697" t="s">
        <v>41</v>
      </c>
      <c r="G84" s="698" t="s">
        <v>41</v>
      </c>
      <c r="H84" s="366"/>
      <c r="I84" s="366"/>
      <c r="L84" s="169"/>
      <c r="M84" s="169"/>
      <c r="N84" s="169"/>
      <c r="O84" s="169"/>
      <c r="P84" s="614"/>
      <c r="Q84" s="168"/>
      <c r="R84" s="167"/>
      <c r="S84" s="167"/>
      <c r="T84" s="167"/>
      <c r="U84" s="167"/>
      <c r="V84" s="169"/>
      <c r="W84" s="169"/>
      <c r="X84" s="169"/>
      <c r="Y84" s="169"/>
      <c r="Z84" s="169"/>
      <c r="AA84" s="171"/>
      <c r="AB84" s="171"/>
    </row>
    <row r="85" spans="2:35" ht="15.75" thickBot="1">
      <c r="B85" s="709" t="s">
        <v>511</v>
      </c>
      <c r="C85" s="700" t="s">
        <v>700</v>
      </c>
      <c r="D85" s="700" t="s">
        <v>268</v>
      </c>
      <c r="E85" s="700" t="s">
        <v>269</v>
      </c>
      <c r="F85" s="700" t="s">
        <v>270</v>
      </c>
      <c r="G85" s="700" t="s">
        <v>271</v>
      </c>
      <c r="H85" s="366"/>
      <c r="I85" s="366"/>
      <c r="L85" s="611"/>
      <c r="M85" s="142"/>
      <c r="N85" s="611"/>
      <c r="O85" s="142"/>
      <c r="P85" s="612"/>
      <c r="Q85" s="611"/>
      <c r="R85" s="142"/>
      <c r="S85" s="611"/>
      <c r="T85" s="142"/>
      <c r="U85" s="611"/>
      <c r="V85" s="142"/>
      <c r="W85" s="611"/>
      <c r="X85" s="142"/>
      <c r="Y85" s="611"/>
      <c r="Z85" s="142"/>
      <c r="AA85" s="171"/>
      <c r="AB85" s="171"/>
    </row>
    <row r="86" spans="2:35">
      <c r="B86" s="710" t="s">
        <v>520</v>
      </c>
      <c r="C86" s="1109"/>
      <c r="D86" s="1109"/>
      <c r="E86" s="1270"/>
      <c r="F86" s="1270"/>
      <c r="G86" s="1271"/>
      <c r="H86" s="366"/>
      <c r="I86" s="366"/>
      <c r="L86" s="70"/>
      <c r="M86" s="170"/>
      <c r="N86" s="70"/>
      <c r="O86" s="170"/>
      <c r="P86" s="170"/>
      <c r="Q86" s="70"/>
      <c r="R86" s="170"/>
      <c r="S86" s="70"/>
      <c r="T86" s="170"/>
      <c r="U86" s="70"/>
      <c r="V86" s="170"/>
      <c r="W86" s="70"/>
      <c r="X86" s="170"/>
      <c r="Y86" s="70"/>
      <c r="Z86" s="170"/>
      <c r="AA86" s="171"/>
      <c r="AB86" s="171"/>
    </row>
    <row r="87" spans="2:35">
      <c r="B87" s="711" t="s">
        <v>520</v>
      </c>
      <c r="C87" s="1110"/>
      <c r="D87" s="1110"/>
      <c r="E87" s="1272"/>
      <c r="F87" s="1272"/>
      <c r="G87" s="1273"/>
      <c r="H87" s="366"/>
      <c r="I87" s="366"/>
      <c r="L87" s="70"/>
      <c r="M87" s="170"/>
      <c r="N87" s="70"/>
      <c r="O87" s="170"/>
      <c r="P87" s="170"/>
      <c r="Q87" s="70"/>
      <c r="R87" s="170"/>
      <c r="S87" s="70"/>
      <c r="T87" s="170"/>
      <c r="U87" s="70"/>
      <c r="V87" s="170"/>
      <c r="W87" s="70"/>
      <c r="X87" s="170"/>
      <c r="Y87" s="70"/>
      <c r="Z87" s="170"/>
      <c r="AA87" s="171"/>
      <c r="AB87" s="171"/>
    </row>
    <row r="88" spans="2:35">
      <c r="B88" s="711" t="s">
        <v>520</v>
      </c>
      <c r="C88" s="1110"/>
      <c r="D88" s="1110"/>
      <c r="E88" s="1272"/>
      <c r="F88" s="1272"/>
      <c r="G88" s="1273"/>
      <c r="H88" s="366"/>
      <c r="I88" s="366"/>
      <c r="L88" s="70"/>
      <c r="M88" s="170"/>
      <c r="N88" s="70"/>
      <c r="O88" s="170"/>
      <c r="P88" s="170"/>
      <c r="Q88" s="70"/>
      <c r="R88" s="170"/>
      <c r="S88" s="70"/>
      <c r="T88" s="170"/>
      <c r="U88" s="70"/>
      <c r="V88" s="170"/>
      <c r="W88" s="70"/>
      <c r="X88" s="170"/>
      <c r="Y88" s="70"/>
      <c r="Z88" s="170"/>
      <c r="AA88" s="171"/>
      <c r="AB88" s="171"/>
    </row>
    <row r="89" spans="2:35" ht="13.5" thickBot="1">
      <c r="B89" s="712" t="s">
        <v>520</v>
      </c>
      <c r="C89" s="1111"/>
      <c r="D89" s="1111"/>
      <c r="E89" s="1228"/>
      <c r="F89" s="1228"/>
      <c r="G89" s="1356"/>
      <c r="H89" s="366"/>
      <c r="I89" s="366"/>
      <c r="L89" s="70"/>
      <c r="M89" s="170"/>
      <c r="N89" s="70"/>
      <c r="O89" s="170"/>
      <c r="P89" s="170"/>
      <c r="Q89" s="70"/>
      <c r="R89" s="170"/>
      <c r="S89" s="70"/>
      <c r="T89" s="170"/>
      <c r="U89" s="70"/>
      <c r="V89" s="170"/>
      <c r="W89" s="70"/>
      <c r="X89" s="170"/>
      <c r="Y89" s="70"/>
      <c r="Z89" s="170"/>
      <c r="AA89" s="171"/>
      <c r="AB89" s="171"/>
    </row>
    <row r="90" spans="2:35" ht="13.5" thickBot="1">
      <c r="B90" s="616"/>
      <c r="C90" s="616"/>
      <c r="D90" s="616"/>
      <c r="E90" s="616"/>
      <c r="F90" s="616"/>
      <c r="G90" s="616"/>
      <c r="H90" s="616"/>
      <c r="I90" s="616"/>
      <c r="J90" s="616"/>
      <c r="K90" s="616"/>
      <c r="L90" s="172"/>
      <c r="M90" s="172"/>
      <c r="N90" s="366"/>
      <c r="O90" s="366"/>
      <c r="S90" s="140"/>
      <c r="T90" s="140"/>
      <c r="U90" s="140"/>
      <c r="V90" s="171"/>
      <c r="W90" s="171"/>
      <c r="X90" s="171"/>
      <c r="Y90" s="140"/>
      <c r="Z90" s="140"/>
      <c r="AA90" s="140"/>
      <c r="AB90" s="140"/>
      <c r="AC90" s="140"/>
      <c r="AD90" s="140"/>
      <c r="AE90" s="140"/>
      <c r="AF90" s="140"/>
      <c r="AG90" s="140"/>
      <c r="AH90" s="171"/>
      <c r="AI90" s="171"/>
    </row>
    <row r="91" spans="2:35" ht="16.5" thickBot="1">
      <c r="B91" s="1781" t="s">
        <v>565</v>
      </c>
      <c r="C91" s="1782"/>
      <c r="D91" s="1782"/>
      <c r="E91" s="1782"/>
      <c r="F91" s="1782"/>
      <c r="G91" s="1783"/>
      <c r="H91" s="366"/>
      <c r="I91" s="366"/>
      <c r="M91" s="613"/>
      <c r="N91" s="613"/>
      <c r="O91" s="613"/>
      <c r="P91" s="613"/>
      <c r="Q91" s="613"/>
      <c r="R91" s="167"/>
      <c r="S91" s="167"/>
      <c r="T91" s="167"/>
      <c r="U91" s="167"/>
      <c r="V91" s="167"/>
      <c r="W91" s="167"/>
      <c r="X91" s="167"/>
      <c r="Y91" s="167"/>
      <c r="Z91" s="167"/>
      <c r="AA91" s="167"/>
      <c r="AB91" s="613"/>
      <c r="AC91" s="613"/>
    </row>
    <row r="92" spans="2:35" ht="13.5" customHeight="1" thickBot="1">
      <c r="B92" s="708"/>
      <c r="C92" s="1786" t="s">
        <v>265</v>
      </c>
      <c r="D92" s="1787"/>
      <c r="E92" s="1787"/>
      <c r="F92" s="1787"/>
      <c r="G92" s="1788"/>
      <c r="H92" s="366"/>
      <c r="I92" s="366"/>
      <c r="L92" s="169"/>
      <c r="M92" s="169"/>
      <c r="N92" s="169"/>
      <c r="O92" s="169"/>
      <c r="P92" s="614"/>
      <c r="Q92" s="168"/>
      <c r="R92" s="167"/>
      <c r="S92" s="167"/>
      <c r="T92" s="167"/>
      <c r="U92" s="167"/>
      <c r="V92" s="169"/>
      <c r="W92" s="169"/>
      <c r="X92" s="169"/>
      <c r="Y92" s="169"/>
      <c r="Z92" s="169"/>
      <c r="AA92" s="171"/>
      <c r="AB92" s="171"/>
    </row>
    <row r="93" spans="2:35" ht="13.5" customHeight="1" thickBot="1">
      <c r="B93" s="708"/>
      <c r="C93" s="697" t="s">
        <v>41</v>
      </c>
      <c r="D93" s="697" t="s">
        <v>41</v>
      </c>
      <c r="E93" s="697" t="s">
        <v>41</v>
      </c>
      <c r="F93" s="697" t="s">
        <v>41</v>
      </c>
      <c r="G93" s="698" t="s">
        <v>41</v>
      </c>
      <c r="H93" s="366"/>
      <c r="I93" s="366"/>
      <c r="L93" s="169"/>
      <c r="M93" s="169"/>
      <c r="N93" s="169"/>
      <c r="O93" s="169"/>
      <c r="P93" s="614"/>
      <c r="Q93" s="168"/>
      <c r="R93" s="167"/>
      <c r="S93" s="167"/>
      <c r="T93" s="167"/>
      <c r="U93" s="167"/>
      <c r="V93" s="169"/>
      <c r="W93" s="169"/>
      <c r="X93" s="169"/>
      <c r="Y93" s="169"/>
      <c r="Z93" s="169"/>
      <c r="AA93" s="171"/>
      <c r="AB93" s="171"/>
    </row>
    <row r="94" spans="2:35" ht="15.75" thickBot="1">
      <c r="B94" s="709" t="s">
        <v>511</v>
      </c>
      <c r="C94" s="700" t="s">
        <v>700</v>
      </c>
      <c r="D94" s="700" t="s">
        <v>268</v>
      </c>
      <c r="E94" s="700" t="s">
        <v>269</v>
      </c>
      <c r="F94" s="700" t="s">
        <v>270</v>
      </c>
      <c r="G94" s="700" t="s">
        <v>271</v>
      </c>
      <c r="H94" s="366"/>
      <c r="I94" s="366"/>
      <c r="L94" s="611"/>
      <c r="M94" s="142"/>
      <c r="N94" s="611"/>
      <c r="O94" s="142"/>
      <c r="P94" s="612"/>
      <c r="Q94" s="611"/>
      <c r="R94" s="142"/>
      <c r="S94" s="611"/>
      <c r="T94" s="142"/>
      <c r="U94" s="611"/>
      <c r="V94" s="142"/>
      <c r="W94" s="611"/>
      <c r="X94" s="142"/>
      <c r="Y94" s="611"/>
      <c r="Z94" s="142"/>
      <c r="AA94" s="171"/>
      <c r="AB94" s="171"/>
    </row>
    <row r="95" spans="2:35">
      <c r="B95" s="710" t="s">
        <v>520</v>
      </c>
      <c r="C95" s="1109"/>
      <c r="D95" s="1109"/>
      <c r="E95" s="1270"/>
      <c r="F95" s="1270"/>
      <c r="G95" s="1271"/>
      <c r="H95" s="366"/>
      <c r="I95" s="366"/>
      <c r="J95" s="70"/>
      <c r="K95" s="170"/>
      <c r="L95" s="70"/>
      <c r="M95" s="170"/>
      <c r="N95" s="70"/>
      <c r="O95" s="170"/>
      <c r="P95" s="170"/>
      <c r="Q95" s="70"/>
      <c r="R95" s="170"/>
      <c r="S95" s="70"/>
      <c r="T95" s="170"/>
      <c r="U95" s="70"/>
      <c r="V95" s="170"/>
      <c r="W95" s="70"/>
      <c r="X95" s="170"/>
      <c r="Y95" s="70"/>
      <c r="Z95" s="170"/>
      <c r="AA95" s="171"/>
      <c r="AB95" s="171"/>
    </row>
    <row r="96" spans="2:35">
      <c r="B96" s="711" t="s">
        <v>520</v>
      </c>
      <c r="C96" s="1110"/>
      <c r="D96" s="1110"/>
      <c r="E96" s="1272"/>
      <c r="F96" s="1272"/>
      <c r="G96" s="1273"/>
      <c r="H96" s="366"/>
      <c r="I96" s="366"/>
      <c r="J96" s="70"/>
      <c r="K96" s="170"/>
      <c r="L96" s="70"/>
      <c r="M96" s="170"/>
      <c r="N96" s="70"/>
      <c r="O96" s="170"/>
      <c r="P96" s="170"/>
      <c r="Q96" s="70"/>
      <c r="R96" s="170"/>
      <c r="S96" s="70"/>
      <c r="T96" s="170"/>
      <c r="U96" s="70"/>
      <c r="V96" s="170"/>
      <c r="W96" s="70"/>
      <c r="X96" s="170"/>
      <c r="Y96" s="70"/>
      <c r="Z96" s="170"/>
      <c r="AA96" s="171"/>
      <c r="AB96" s="171"/>
    </row>
    <row r="97" spans="1:47">
      <c r="B97" s="711" t="s">
        <v>520</v>
      </c>
      <c r="C97" s="1110"/>
      <c r="D97" s="1110"/>
      <c r="E97" s="1272"/>
      <c r="F97" s="1272"/>
      <c r="G97" s="1273"/>
      <c r="H97" s="366"/>
      <c r="I97" s="366"/>
      <c r="J97" s="70"/>
      <c r="K97" s="170"/>
      <c r="L97" s="70"/>
      <c r="M97" s="170"/>
      <c r="N97" s="70"/>
      <c r="O97" s="170"/>
      <c r="P97" s="170"/>
      <c r="Q97" s="70"/>
      <c r="R97" s="170"/>
      <c r="S97" s="70"/>
      <c r="T97" s="170"/>
      <c r="U97" s="70"/>
      <c r="V97" s="170"/>
      <c r="W97" s="70"/>
      <c r="X97" s="170"/>
      <c r="Y97" s="70"/>
      <c r="Z97" s="170"/>
      <c r="AA97" s="171"/>
      <c r="AB97" s="171"/>
    </row>
    <row r="98" spans="1:47" ht="13.5" thickBot="1">
      <c r="B98" s="712" t="s">
        <v>520</v>
      </c>
      <c r="C98" s="1111"/>
      <c r="D98" s="1111"/>
      <c r="E98" s="1228"/>
      <c r="F98" s="1228"/>
      <c r="G98" s="1356"/>
      <c r="H98" s="366"/>
      <c r="I98" s="366"/>
      <c r="J98" s="70"/>
      <c r="K98" s="170"/>
      <c r="L98" s="70"/>
      <c r="M98" s="170"/>
      <c r="N98" s="70"/>
      <c r="O98" s="170"/>
      <c r="P98" s="170"/>
      <c r="Q98" s="70"/>
      <c r="R98" s="170"/>
      <c r="S98" s="70"/>
      <c r="T98" s="170"/>
      <c r="U98" s="70"/>
      <c r="V98" s="170"/>
      <c r="W98" s="70"/>
      <c r="X98" s="170"/>
      <c r="Y98" s="70"/>
      <c r="Z98" s="170"/>
      <c r="AA98" s="171"/>
      <c r="AB98" s="171"/>
    </row>
    <row r="99" spans="1:47" ht="13.5" thickBot="1">
      <c r="B99" s="616"/>
      <c r="C99" s="616"/>
      <c r="D99" s="616"/>
      <c r="E99" s="616"/>
      <c r="F99" s="616"/>
      <c r="G99" s="616"/>
      <c r="H99" s="616"/>
      <c r="I99" s="616"/>
      <c r="J99" s="616"/>
      <c r="K99" s="616"/>
      <c r="L99" s="172"/>
      <c r="M99" s="172"/>
      <c r="N99" s="366"/>
      <c r="O99" s="366"/>
      <c r="P99" s="140"/>
      <c r="Q99" s="140"/>
      <c r="R99" s="140"/>
      <c r="S99" s="140"/>
      <c r="T99" s="140"/>
      <c r="U99" s="140"/>
      <c r="V99" s="171"/>
      <c r="W99" s="171"/>
      <c r="X99" s="171"/>
      <c r="Y99" s="140"/>
      <c r="Z99" s="140"/>
      <c r="AA99" s="140"/>
      <c r="AB99" s="140"/>
      <c r="AC99" s="140"/>
      <c r="AD99" s="140"/>
      <c r="AE99" s="140"/>
      <c r="AF99" s="140"/>
      <c r="AG99" s="140"/>
      <c r="AH99" s="171"/>
      <c r="AI99" s="171"/>
    </row>
    <row r="100" spans="1:47" ht="16.5" thickBot="1">
      <c r="B100" s="1781" t="s">
        <v>566</v>
      </c>
      <c r="C100" s="1782"/>
      <c r="D100" s="1782"/>
      <c r="E100" s="1782"/>
      <c r="F100" s="1782"/>
      <c r="G100" s="1783"/>
      <c r="H100" s="366"/>
      <c r="I100" s="366"/>
      <c r="J100" s="613"/>
      <c r="K100" s="613"/>
      <c r="L100" s="613"/>
      <c r="M100" s="613"/>
      <c r="N100" s="613"/>
      <c r="O100" s="613"/>
      <c r="P100" s="613"/>
      <c r="Q100" s="613"/>
      <c r="R100" s="167"/>
      <c r="S100" s="167"/>
      <c r="T100" s="167"/>
      <c r="U100" s="167"/>
      <c r="V100" s="167"/>
      <c r="W100" s="167"/>
      <c r="X100" s="167"/>
      <c r="Y100" s="167"/>
      <c r="Z100" s="167"/>
      <c r="AA100" s="167"/>
      <c r="AB100" s="613"/>
      <c r="AC100" s="613"/>
    </row>
    <row r="101" spans="1:47" ht="13.5" customHeight="1" thickBot="1">
      <c r="B101" s="708"/>
      <c r="C101" s="1786" t="s">
        <v>265</v>
      </c>
      <c r="D101" s="1787"/>
      <c r="E101" s="1787"/>
      <c r="F101" s="1787"/>
      <c r="G101" s="1788"/>
      <c r="H101" s="366"/>
      <c r="I101" s="366"/>
      <c r="J101" s="167"/>
      <c r="K101" s="169"/>
      <c r="L101" s="169"/>
      <c r="M101" s="169"/>
      <c r="N101" s="169"/>
      <c r="O101" s="169"/>
      <c r="P101" s="614"/>
      <c r="Q101" s="168"/>
      <c r="R101" s="167"/>
      <c r="S101" s="167"/>
      <c r="T101" s="167"/>
      <c r="U101" s="167"/>
      <c r="V101" s="169"/>
      <c r="W101" s="169"/>
      <c r="X101" s="169"/>
      <c r="Y101" s="169"/>
      <c r="Z101" s="169"/>
      <c r="AA101" s="172"/>
      <c r="AB101" s="172"/>
    </row>
    <row r="102" spans="1:47" ht="13.5" customHeight="1" thickBot="1">
      <c r="B102" s="708"/>
      <c r="C102" s="697" t="s">
        <v>41</v>
      </c>
      <c r="D102" s="697" t="s">
        <v>41</v>
      </c>
      <c r="E102" s="697" t="s">
        <v>41</v>
      </c>
      <c r="F102" s="697" t="s">
        <v>41</v>
      </c>
      <c r="G102" s="698" t="s">
        <v>41</v>
      </c>
      <c r="H102" s="366"/>
      <c r="I102" s="366"/>
      <c r="J102" s="167"/>
      <c r="K102" s="169"/>
      <c r="L102" s="169"/>
      <c r="M102" s="169"/>
      <c r="N102" s="169"/>
      <c r="O102" s="169"/>
      <c r="P102" s="614"/>
      <c r="Q102" s="168"/>
      <c r="R102" s="167"/>
      <c r="S102" s="167"/>
      <c r="T102" s="167"/>
      <c r="U102" s="167"/>
      <c r="V102" s="169"/>
      <c r="W102" s="169"/>
      <c r="X102" s="169"/>
      <c r="Y102" s="169"/>
      <c r="Z102" s="169"/>
      <c r="AA102" s="172"/>
      <c r="AB102" s="172"/>
    </row>
    <row r="103" spans="1:47" s="41" customFormat="1" ht="15.75" thickBot="1">
      <c r="B103" s="709" t="s">
        <v>511</v>
      </c>
      <c r="C103" s="700" t="s">
        <v>700</v>
      </c>
      <c r="D103" s="700" t="s">
        <v>268</v>
      </c>
      <c r="E103" s="700" t="s">
        <v>269</v>
      </c>
      <c r="F103" s="700" t="s">
        <v>270</v>
      </c>
      <c r="G103" s="700" t="s">
        <v>271</v>
      </c>
      <c r="H103" s="366"/>
      <c r="I103" s="366"/>
      <c r="J103" s="611"/>
      <c r="K103" s="142"/>
      <c r="L103" s="611"/>
      <c r="M103" s="142"/>
      <c r="N103" s="611"/>
      <c r="O103" s="142"/>
      <c r="P103" s="612"/>
      <c r="Q103" s="611"/>
      <c r="R103" s="142"/>
      <c r="S103" s="611"/>
      <c r="T103" s="142"/>
      <c r="U103" s="611"/>
      <c r="V103" s="142"/>
      <c r="W103" s="611"/>
      <c r="X103" s="142"/>
      <c r="Y103" s="611"/>
      <c r="Z103" s="142"/>
      <c r="AA103" s="171"/>
      <c r="AB103" s="171"/>
    </row>
    <row r="104" spans="1:47" s="41" customFormat="1">
      <c r="B104" s="710" t="s">
        <v>520</v>
      </c>
      <c r="C104" s="1109"/>
      <c r="D104" s="1109"/>
      <c r="E104" s="1270"/>
      <c r="F104" s="1270"/>
      <c r="G104" s="1271"/>
      <c r="H104" s="366"/>
      <c r="I104" s="366"/>
      <c r="J104" s="70"/>
      <c r="K104" s="170"/>
      <c r="L104" s="70"/>
      <c r="M104" s="170"/>
      <c r="N104" s="70"/>
      <c r="O104" s="170"/>
      <c r="P104" s="170"/>
      <c r="Q104" s="70"/>
      <c r="R104" s="170"/>
      <c r="S104" s="70"/>
      <c r="T104" s="170"/>
      <c r="U104" s="70"/>
      <c r="V104" s="170"/>
      <c r="W104" s="70"/>
      <c r="X104" s="170"/>
      <c r="Y104" s="70"/>
      <c r="Z104" s="170"/>
      <c r="AA104" s="171"/>
      <c r="AB104" s="171"/>
    </row>
    <row r="105" spans="1:47" s="41" customFormat="1">
      <c r="B105" s="711" t="s">
        <v>520</v>
      </c>
      <c r="C105" s="1110"/>
      <c r="D105" s="1110"/>
      <c r="E105" s="1272"/>
      <c r="F105" s="1272"/>
      <c r="G105" s="1273"/>
      <c r="H105" s="366"/>
      <c r="I105" s="366"/>
      <c r="J105" s="70"/>
      <c r="K105" s="170"/>
      <c r="L105" s="70"/>
      <c r="M105" s="170"/>
      <c r="N105" s="70"/>
      <c r="O105" s="170"/>
      <c r="P105" s="170"/>
      <c r="Q105" s="70"/>
      <c r="R105" s="170"/>
      <c r="S105" s="70"/>
      <c r="T105" s="170"/>
      <c r="U105" s="70"/>
      <c r="V105" s="170"/>
      <c r="W105" s="70"/>
      <c r="X105" s="170"/>
      <c r="Y105" s="70"/>
      <c r="Z105" s="170"/>
      <c r="AA105" s="171"/>
      <c r="AB105" s="171"/>
    </row>
    <row r="106" spans="1:47" s="41" customFormat="1">
      <c r="B106" s="711" t="s">
        <v>520</v>
      </c>
      <c r="C106" s="1110"/>
      <c r="D106" s="1110"/>
      <c r="E106" s="1272"/>
      <c r="F106" s="1272"/>
      <c r="G106" s="1273"/>
      <c r="H106" s="366"/>
      <c r="I106" s="366"/>
      <c r="J106" s="70"/>
      <c r="K106" s="170"/>
      <c r="L106" s="70"/>
      <c r="M106" s="170"/>
      <c r="N106" s="70"/>
      <c r="O106" s="170"/>
      <c r="P106" s="170"/>
      <c r="Q106" s="70"/>
      <c r="R106" s="170"/>
      <c r="S106" s="70"/>
      <c r="T106" s="170"/>
      <c r="U106" s="70"/>
      <c r="V106" s="170"/>
      <c r="W106" s="70"/>
      <c r="X106" s="170"/>
      <c r="Y106" s="70"/>
      <c r="Z106" s="170"/>
      <c r="AA106" s="171"/>
      <c r="AB106" s="171"/>
    </row>
    <row r="107" spans="1:47" s="41" customFormat="1" ht="13.5" thickBot="1">
      <c r="B107" s="712" t="s">
        <v>520</v>
      </c>
      <c r="C107" s="1111"/>
      <c r="D107" s="1111"/>
      <c r="E107" s="1228"/>
      <c r="F107" s="1228"/>
      <c r="G107" s="1356"/>
      <c r="H107" s="366"/>
      <c r="I107" s="366"/>
      <c r="J107" s="70"/>
      <c r="K107" s="170"/>
      <c r="L107" s="70"/>
      <c r="M107" s="170"/>
      <c r="N107" s="70"/>
      <c r="O107" s="170"/>
      <c r="P107" s="170"/>
      <c r="Q107" s="70"/>
      <c r="R107" s="170"/>
      <c r="S107" s="70"/>
      <c r="T107" s="170"/>
      <c r="U107" s="70"/>
      <c r="V107" s="170"/>
      <c r="W107" s="70"/>
      <c r="X107" s="170"/>
      <c r="Y107" s="70"/>
      <c r="Z107" s="170"/>
      <c r="AA107" s="171"/>
      <c r="AB107" s="171"/>
    </row>
    <row r="108" spans="1:47" s="41" customFormat="1">
      <c r="B108" s="609"/>
      <c r="C108" s="140"/>
      <c r="D108" s="70"/>
      <c r="E108" s="70"/>
      <c r="F108" s="70"/>
      <c r="G108" s="173"/>
      <c r="H108" s="173"/>
      <c r="I108" s="173"/>
      <c r="J108" s="173"/>
      <c r="K108" s="173"/>
      <c r="L108" s="173"/>
      <c r="M108" s="173"/>
      <c r="N108" s="366"/>
      <c r="O108" s="70"/>
      <c r="P108" s="70"/>
      <c r="Q108" s="173"/>
      <c r="R108" s="173"/>
      <c r="S108" s="173"/>
      <c r="T108" s="173"/>
      <c r="U108" s="173"/>
      <c r="V108" s="173"/>
      <c r="W108" s="173"/>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row>
    <row r="109" spans="1:47" s="41" customFormat="1">
      <c r="B109" s="609"/>
      <c r="C109" s="140"/>
      <c r="D109" s="70"/>
      <c r="E109" s="70"/>
      <c r="F109" s="70"/>
      <c r="G109" s="173"/>
      <c r="H109" s="173"/>
      <c r="I109" s="173"/>
      <c r="J109" s="173"/>
      <c r="K109" s="173"/>
      <c r="L109" s="173"/>
      <c r="M109" s="173"/>
      <c r="N109" s="366"/>
      <c r="O109" s="70"/>
      <c r="P109" s="70"/>
      <c r="Q109" s="173"/>
      <c r="R109" s="173"/>
      <c r="S109" s="173"/>
      <c r="T109" s="173"/>
      <c r="U109" s="173"/>
      <c r="V109" s="173"/>
      <c r="W109" s="173"/>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row>
    <row r="110" spans="1:47" s="41" customFormat="1">
      <c r="B110" s="609"/>
      <c r="C110" s="140"/>
      <c r="D110" s="70"/>
      <c r="E110" s="70"/>
      <c r="F110" s="70"/>
      <c r="G110" s="173"/>
      <c r="H110" s="173"/>
      <c r="I110" s="173"/>
      <c r="J110" s="173"/>
      <c r="K110" s="173"/>
      <c r="L110" s="173"/>
      <c r="M110" s="173"/>
      <c r="N110" s="173"/>
      <c r="O110" s="70"/>
      <c r="P110" s="70"/>
      <c r="Q110" s="173"/>
      <c r="R110" s="173"/>
      <c r="S110" s="173"/>
      <c r="T110" s="173"/>
      <c r="U110" s="173"/>
      <c r="V110" s="173"/>
      <c r="W110" s="173"/>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row>
    <row r="111" spans="1:47" s="33" customFormat="1" ht="15.75">
      <c r="A111" s="17"/>
      <c r="B111" s="383" t="s">
        <v>661</v>
      </c>
      <c r="C111" s="383"/>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row>
    <row r="112" spans="1:47" s="41" customFormat="1">
      <c r="B112" s="609"/>
      <c r="C112" s="140"/>
      <c r="D112" s="70"/>
      <c r="E112" s="70"/>
      <c r="F112" s="70"/>
      <c r="G112" s="173"/>
      <c r="H112" s="173"/>
      <c r="I112" s="173"/>
      <c r="J112" s="173"/>
      <c r="K112" s="173"/>
      <c r="L112" s="173"/>
      <c r="M112" s="173"/>
      <c r="N112" s="173"/>
      <c r="O112" s="70"/>
      <c r="P112" s="70"/>
      <c r="Q112" s="173"/>
      <c r="R112" s="173"/>
      <c r="S112" s="173"/>
      <c r="T112" s="173"/>
      <c r="U112" s="173"/>
      <c r="V112" s="173"/>
      <c r="W112" s="173"/>
      <c r="X112" s="171"/>
      <c r="Y112" s="171"/>
      <c r="Z112" s="171"/>
      <c r="AA112" s="171"/>
      <c r="AB112" s="171"/>
      <c r="AC112" s="171"/>
      <c r="AD112" s="171"/>
      <c r="AE112" s="171"/>
      <c r="AF112" s="171"/>
      <c r="AG112" s="171"/>
      <c r="AH112" s="171"/>
      <c r="AI112" s="171"/>
      <c r="AJ112" s="171"/>
      <c r="AK112" s="171"/>
      <c r="AL112" s="171"/>
      <c r="AM112" s="171"/>
      <c r="AN112" s="171"/>
      <c r="AO112" s="171"/>
      <c r="AP112" s="171"/>
      <c r="AQ112" s="171"/>
      <c r="AR112" s="171"/>
      <c r="AS112" s="171"/>
      <c r="AT112" s="171"/>
      <c r="AU112" s="171"/>
    </row>
    <row r="113" spans="1:47" s="41" customFormat="1" ht="39.75" customHeight="1" thickBot="1">
      <c r="B113" s="78"/>
      <c r="C113" s="40"/>
      <c r="D113" s="40"/>
      <c r="E113" s="40"/>
      <c r="F113" s="40"/>
      <c r="G113" s="40"/>
      <c r="H113" s="40"/>
      <c r="I113" s="40"/>
      <c r="J113" s="40"/>
      <c r="K113" s="40"/>
      <c r="L113" s="40"/>
      <c r="M113" s="40"/>
      <c r="N113" s="40"/>
      <c r="O113" s="70"/>
      <c r="P113" s="70"/>
      <c r="Q113" s="173"/>
      <c r="R113" s="173"/>
      <c r="S113" s="173"/>
      <c r="T113" s="173"/>
      <c r="U113" s="173"/>
      <c r="V113" s="173"/>
      <c r="W113" s="173"/>
      <c r="X113" s="171"/>
      <c r="Y113" s="171"/>
      <c r="Z113" s="171"/>
      <c r="AA113" s="171"/>
      <c r="AB113" s="171"/>
      <c r="AC113" s="171"/>
      <c r="AD113" s="171"/>
      <c r="AE113" s="171"/>
      <c r="AF113" s="171"/>
      <c r="AG113" s="171"/>
      <c r="AH113" s="171"/>
      <c r="AI113" s="171"/>
      <c r="AJ113" s="171"/>
      <c r="AK113" s="171"/>
      <c r="AL113" s="171"/>
      <c r="AM113" s="171"/>
      <c r="AN113" s="171"/>
      <c r="AO113" s="171"/>
      <c r="AP113" s="171"/>
      <c r="AQ113" s="171"/>
      <c r="AR113" s="171"/>
      <c r="AS113" s="171"/>
      <c r="AT113" s="171"/>
      <c r="AU113" s="171"/>
    </row>
    <row r="114" spans="1:47" s="41" customFormat="1" ht="16.5" thickBot="1">
      <c r="B114" s="33"/>
      <c r="C114" s="40"/>
      <c r="D114" s="1820" t="s">
        <v>485</v>
      </c>
      <c r="E114" s="1821"/>
      <c r="F114" s="1821"/>
      <c r="G114" s="1821"/>
      <c r="H114" s="1821"/>
      <c r="I114" s="1821"/>
      <c r="J114" s="1821"/>
      <c r="K114" s="1822"/>
      <c r="L114" s="40"/>
      <c r="M114" s="40"/>
      <c r="N114" s="40"/>
      <c r="O114" s="70"/>
      <c r="P114" s="70"/>
      <c r="Q114" s="70"/>
      <c r="R114" s="70"/>
      <c r="S114" s="70"/>
      <c r="T114" s="70"/>
      <c r="U114" s="70"/>
      <c r="V114" s="70"/>
      <c r="W114" s="70"/>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row>
    <row r="115" spans="1:47" s="41" customFormat="1" ht="77.25" thickBot="1">
      <c r="B115" s="91"/>
      <c r="C115" s="40"/>
      <c r="D115" s="1725" t="s">
        <v>186</v>
      </c>
      <c r="E115" s="1726"/>
      <c r="F115" s="1726"/>
      <c r="G115" s="1726"/>
      <c r="H115" s="1726"/>
      <c r="I115" s="1725" t="s">
        <v>486</v>
      </c>
      <c r="J115" s="1726"/>
      <c r="K115" s="663" t="s">
        <v>487</v>
      </c>
      <c r="L115" s="40"/>
      <c r="M115" s="40"/>
      <c r="N115" s="40"/>
      <c r="O115" s="70"/>
      <c r="P115" s="70"/>
      <c r="Q115" s="70"/>
      <c r="R115" s="70"/>
      <c r="S115" s="70"/>
      <c r="T115" s="70"/>
      <c r="U115" s="70"/>
      <c r="V115" s="70"/>
      <c r="W115" s="70"/>
      <c r="X115" s="171"/>
      <c r="Y115" s="171"/>
      <c r="Z115" s="171"/>
      <c r="AA115" s="171"/>
      <c r="AB115" s="171"/>
      <c r="AC115" s="171"/>
      <c r="AD115" s="171"/>
      <c r="AE115" s="171"/>
      <c r="AF115" s="171"/>
      <c r="AG115" s="171"/>
      <c r="AH115" s="171"/>
      <c r="AI115" s="171"/>
      <c r="AJ115" s="171"/>
      <c r="AK115" s="171"/>
      <c r="AL115" s="171"/>
      <c r="AM115" s="171"/>
      <c r="AN115" s="171"/>
      <c r="AO115" s="171"/>
      <c r="AP115" s="171"/>
      <c r="AQ115" s="171"/>
      <c r="AR115" s="171"/>
      <c r="AS115" s="171"/>
      <c r="AT115" s="171"/>
      <c r="AU115" s="171"/>
    </row>
    <row r="116" spans="1:47" s="41" customFormat="1" ht="39" thickBot="1">
      <c r="B116" s="17"/>
      <c r="C116" s="40"/>
      <c r="D116" s="664" t="s">
        <v>95</v>
      </c>
      <c r="E116" s="664" t="s">
        <v>96</v>
      </c>
      <c r="F116" s="664" t="s">
        <v>187</v>
      </c>
      <c r="G116" s="664" t="s">
        <v>97</v>
      </c>
      <c r="H116" s="664" t="s">
        <v>98</v>
      </c>
      <c r="I116" s="664" t="s">
        <v>190</v>
      </c>
      <c r="J116" s="664" t="s">
        <v>84</v>
      </c>
      <c r="K116" s="664" t="s">
        <v>84</v>
      </c>
      <c r="L116" s="40"/>
      <c r="M116" s="40"/>
      <c r="N116" s="40"/>
      <c r="O116" s="174"/>
      <c r="P116" s="174"/>
      <c r="Q116" s="174"/>
      <c r="R116" s="174"/>
      <c r="S116" s="174"/>
      <c r="T116" s="174"/>
      <c r="U116" s="174"/>
      <c r="V116" s="174"/>
      <c r="W116" s="174"/>
      <c r="X116" s="171"/>
      <c r="Y116" s="171"/>
      <c r="Z116" s="171"/>
      <c r="AA116" s="171"/>
      <c r="AB116" s="171"/>
      <c r="AC116" s="171"/>
      <c r="AD116" s="171"/>
      <c r="AE116" s="171"/>
      <c r="AF116" s="171"/>
      <c r="AG116" s="171"/>
      <c r="AH116" s="171"/>
      <c r="AI116" s="171"/>
      <c r="AJ116" s="171"/>
      <c r="AK116" s="171"/>
      <c r="AL116" s="171"/>
      <c r="AM116" s="171"/>
      <c r="AN116" s="171"/>
      <c r="AO116" s="171"/>
      <c r="AP116" s="171"/>
      <c r="AQ116" s="171"/>
      <c r="AR116" s="171"/>
      <c r="AS116" s="171"/>
      <c r="AT116" s="171"/>
      <c r="AU116" s="171"/>
    </row>
    <row r="117" spans="1:47" s="41" customFormat="1" ht="14.25">
      <c r="B117" s="713" t="s">
        <v>41</v>
      </c>
      <c r="C117" s="714" t="s">
        <v>700</v>
      </c>
      <c r="D117" s="1254"/>
      <c r="E117" s="1255"/>
      <c r="F117" s="1255"/>
      <c r="G117" s="1255"/>
      <c r="H117" s="1255"/>
      <c r="I117" s="1255"/>
      <c r="J117" s="1255"/>
      <c r="K117" s="1255"/>
      <c r="L117" s="40"/>
      <c r="M117" s="40"/>
      <c r="N117" s="40"/>
      <c r="O117" s="70"/>
      <c r="P117" s="83"/>
      <c r="Q117" s="84"/>
      <c r="R117" s="84"/>
      <c r="S117" s="84"/>
      <c r="T117" s="83"/>
      <c r="U117" s="84"/>
      <c r="V117" s="84"/>
      <c r="W117" s="84"/>
      <c r="X117" s="171"/>
      <c r="Y117" s="171"/>
      <c r="Z117" s="171"/>
      <c r="AA117" s="171"/>
      <c r="AB117" s="171"/>
      <c r="AC117" s="171"/>
      <c r="AD117" s="171"/>
      <c r="AE117" s="171"/>
      <c r="AF117" s="171"/>
      <c r="AG117" s="171"/>
      <c r="AH117" s="171"/>
      <c r="AI117" s="171"/>
      <c r="AJ117" s="171"/>
      <c r="AK117" s="171"/>
      <c r="AL117" s="171"/>
      <c r="AM117" s="171"/>
      <c r="AN117" s="171"/>
      <c r="AO117" s="171"/>
      <c r="AP117" s="171"/>
      <c r="AQ117" s="171"/>
      <c r="AR117" s="171"/>
      <c r="AS117" s="171"/>
      <c r="AT117" s="171"/>
      <c r="AU117" s="171"/>
    </row>
    <row r="118" spans="1:47" s="41" customFormat="1" ht="14.25">
      <c r="B118" s="749" t="s">
        <v>41</v>
      </c>
      <c r="C118" s="1082" t="s">
        <v>268</v>
      </c>
      <c r="D118" s="1256"/>
      <c r="E118" s="1590"/>
      <c r="F118" s="1590"/>
      <c r="G118" s="1590"/>
      <c r="H118" s="1590"/>
      <c r="I118" s="1590"/>
      <c r="J118" s="1590"/>
      <c r="K118" s="1590"/>
      <c r="L118" s="40"/>
      <c r="M118" s="40"/>
      <c r="N118" s="40"/>
      <c r="O118" s="70"/>
      <c r="P118" s="70"/>
      <c r="Q118" s="173"/>
      <c r="R118" s="173"/>
      <c r="S118" s="173"/>
      <c r="T118" s="173"/>
      <c r="U118" s="173"/>
      <c r="V118" s="173"/>
      <c r="W118" s="173"/>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row>
    <row r="119" spans="1:47" s="41" customFormat="1" ht="14.25">
      <c r="B119" s="749" t="s">
        <v>41</v>
      </c>
      <c r="C119" s="1082" t="s">
        <v>269</v>
      </c>
      <c r="D119" s="1256"/>
      <c r="E119" s="1590"/>
      <c r="F119" s="1590"/>
      <c r="G119" s="1590"/>
      <c r="H119" s="1363"/>
      <c r="I119" s="1363"/>
      <c r="J119" s="1363"/>
      <c r="K119" s="1363"/>
      <c r="L119" s="40"/>
      <c r="M119" s="40"/>
      <c r="N119" s="40"/>
      <c r="O119" s="70"/>
      <c r="P119" s="70"/>
      <c r="Q119" s="173"/>
      <c r="R119" s="173"/>
      <c r="S119" s="173"/>
      <c r="T119" s="173"/>
      <c r="U119" s="173"/>
      <c r="V119" s="173"/>
      <c r="W119" s="173"/>
      <c r="X119" s="171"/>
      <c r="Y119" s="171"/>
      <c r="Z119" s="171"/>
      <c r="AA119" s="171"/>
      <c r="AB119" s="171"/>
    </row>
    <row r="120" spans="1:47" s="41" customFormat="1" ht="14.25">
      <c r="B120" s="749" t="s">
        <v>41</v>
      </c>
      <c r="C120" s="1082" t="s">
        <v>270</v>
      </c>
      <c r="D120" s="1256"/>
      <c r="E120" s="1590"/>
      <c r="F120" s="1590"/>
      <c r="G120" s="1590"/>
      <c r="H120" s="1363"/>
      <c r="I120" s="1363"/>
      <c r="J120" s="1363"/>
      <c r="K120" s="1363"/>
      <c r="L120" s="40"/>
      <c r="M120" s="40"/>
      <c r="N120" s="40"/>
      <c r="O120" s="70"/>
      <c r="P120" s="70"/>
      <c r="Q120" s="173"/>
      <c r="R120" s="173"/>
      <c r="S120" s="173"/>
      <c r="T120" s="173"/>
      <c r="U120" s="173"/>
      <c r="V120" s="173"/>
      <c r="W120" s="173"/>
      <c r="X120" s="171"/>
      <c r="Y120" s="171"/>
      <c r="Z120" s="171"/>
      <c r="AA120" s="171"/>
      <c r="AB120" s="171"/>
    </row>
    <row r="121" spans="1:47" s="41" customFormat="1" ht="15" thickBot="1">
      <c r="B121" s="1083" t="s">
        <v>41</v>
      </c>
      <c r="C121" s="750" t="s">
        <v>271</v>
      </c>
      <c r="D121" s="1591"/>
      <c r="E121" s="1259"/>
      <c r="F121" s="1259"/>
      <c r="G121" s="1259"/>
      <c r="H121" s="1164"/>
      <c r="I121" s="1164"/>
      <c r="J121" s="1164"/>
      <c r="K121" s="1164"/>
      <c r="L121" s="40"/>
      <c r="M121" s="40"/>
      <c r="N121" s="40"/>
      <c r="O121" s="70"/>
      <c r="P121" s="70"/>
      <c r="Q121" s="173"/>
      <c r="R121" s="173"/>
      <c r="S121" s="173"/>
      <c r="T121" s="173"/>
      <c r="U121" s="173"/>
      <c r="V121" s="173"/>
      <c r="W121" s="173"/>
      <c r="X121" s="171"/>
      <c r="Y121" s="171"/>
      <c r="Z121" s="171"/>
      <c r="AA121" s="171"/>
      <c r="AB121" s="171"/>
    </row>
    <row r="122" spans="1:47" s="41" customFormat="1">
      <c r="D122" s="52"/>
      <c r="E122" s="52"/>
      <c r="F122" s="52"/>
      <c r="G122" s="52"/>
      <c r="H122" s="52"/>
      <c r="I122" s="52"/>
      <c r="J122" s="52"/>
      <c r="K122" s="52"/>
      <c r="L122" s="40"/>
      <c r="M122" s="40"/>
      <c r="N122" s="40"/>
      <c r="O122" s="70"/>
      <c r="P122" s="70"/>
      <c r="Q122" s="173"/>
      <c r="R122" s="173"/>
      <c r="S122" s="173"/>
      <c r="T122" s="173"/>
      <c r="U122" s="173"/>
      <c r="V122" s="173"/>
      <c r="W122" s="173"/>
      <c r="X122" s="171"/>
      <c r="Y122" s="171"/>
      <c r="Z122" s="171"/>
      <c r="AA122" s="171"/>
      <c r="AB122" s="171"/>
    </row>
    <row r="123" spans="1:47" s="33" customFormat="1" ht="15.75">
      <c r="A123" s="17"/>
      <c r="B123" s="383" t="s">
        <v>662</v>
      </c>
      <c r="C123" s="383"/>
      <c r="D123" s="383"/>
      <c r="E123" s="383"/>
      <c r="F123" s="383"/>
      <c r="G123" s="383"/>
      <c r="H123" s="383"/>
      <c r="I123" s="383"/>
      <c r="J123" s="383"/>
      <c r="K123" s="383"/>
      <c r="L123" s="383"/>
      <c r="M123" s="383"/>
      <c r="N123" s="383"/>
      <c r="O123" s="383"/>
      <c r="P123" s="383"/>
      <c r="Q123" s="383"/>
      <c r="R123" s="383"/>
      <c r="S123" s="383"/>
      <c r="T123" s="383"/>
      <c r="U123" s="383"/>
      <c r="V123" s="383"/>
      <c r="W123" s="383"/>
      <c r="X123" s="383"/>
      <c r="Y123" s="383"/>
      <c r="Z123" s="383"/>
      <c r="AA123" s="383"/>
      <c r="AB123" s="383"/>
      <c r="AC123" s="383"/>
      <c r="AD123" s="383"/>
      <c r="AE123" s="383"/>
      <c r="AF123" s="383"/>
      <c r="AG123" s="383"/>
    </row>
    <row r="124" spans="1:47" s="41" customFormat="1" ht="13.5" thickBot="1">
      <c r="B124" s="40"/>
      <c r="C124" s="40"/>
      <c r="D124" s="40"/>
      <c r="E124" s="40"/>
      <c r="F124" s="40"/>
      <c r="G124" s="40"/>
      <c r="H124" s="40"/>
      <c r="I124" s="40"/>
      <c r="J124" s="40"/>
      <c r="K124" s="40"/>
      <c r="L124" s="40"/>
      <c r="M124" s="40"/>
      <c r="N124" s="40"/>
      <c r="O124" s="70"/>
      <c r="P124" s="70"/>
      <c r="Q124" s="173"/>
      <c r="R124" s="173"/>
      <c r="S124" s="173"/>
      <c r="T124" s="173"/>
      <c r="U124" s="173"/>
      <c r="V124" s="173"/>
      <c r="W124" s="173"/>
      <c r="X124" s="171"/>
      <c r="Y124" s="171"/>
      <c r="Z124" s="171"/>
      <c r="AA124" s="171"/>
      <c r="AB124" s="171"/>
    </row>
    <row r="125" spans="1:47" s="41" customFormat="1" ht="15" thickBot="1">
      <c r="B125" s="665"/>
      <c r="C125" s="1084" t="s">
        <v>41</v>
      </c>
      <c r="D125" s="1084" t="s">
        <v>41</v>
      </c>
      <c r="E125" s="1084" t="s">
        <v>41</v>
      </c>
      <c r="F125" s="1084" t="s">
        <v>41</v>
      </c>
      <c r="G125" s="1084" t="s">
        <v>41</v>
      </c>
      <c r="H125" s="70"/>
      <c r="I125" s="70"/>
      <c r="J125" s="173"/>
      <c r="K125" s="173"/>
      <c r="L125" s="173"/>
      <c r="M125" s="173"/>
      <c r="N125" s="173"/>
      <c r="O125" s="173"/>
      <c r="P125" s="173"/>
      <c r="Q125" s="171"/>
      <c r="R125" s="171"/>
      <c r="S125" s="171"/>
      <c r="T125" s="171"/>
      <c r="U125" s="171"/>
    </row>
    <row r="126" spans="1:47" s="41" customFormat="1" ht="15">
      <c r="B126" s="666" t="s">
        <v>488</v>
      </c>
      <c r="C126" s="1085" t="s">
        <v>700</v>
      </c>
      <c r="D126" s="1085" t="s">
        <v>268</v>
      </c>
      <c r="E126" s="1085" t="s">
        <v>269</v>
      </c>
      <c r="F126" s="1085" t="s">
        <v>270</v>
      </c>
      <c r="G126" s="1085" t="s">
        <v>271</v>
      </c>
      <c r="H126" s="70"/>
      <c r="I126" s="70"/>
      <c r="J126" s="173"/>
      <c r="K126" s="173"/>
      <c r="L126" s="173"/>
      <c r="M126" s="173"/>
      <c r="N126" s="173"/>
      <c r="O126" s="173"/>
      <c r="P126" s="173"/>
      <c r="Q126" s="171"/>
      <c r="R126" s="171"/>
      <c r="S126" s="171"/>
      <c r="T126" s="171"/>
      <c r="U126" s="171"/>
    </row>
    <row r="127" spans="1:47" s="41" customFormat="1" ht="15">
      <c r="B127" s="667" t="s">
        <v>489</v>
      </c>
      <c r="C127" s="1252"/>
      <c r="D127" s="1252"/>
      <c r="E127" s="1162"/>
      <c r="F127" s="1162"/>
      <c r="G127" s="1162"/>
      <c r="H127" s="70"/>
      <c r="I127" s="70"/>
      <c r="J127" s="70"/>
      <c r="K127" s="70"/>
      <c r="L127" s="70"/>
      <c r="M127" s="70"/>
      <c r="N127" s="70"/>
      <c r="O127" s="70"/>
      <c r="P127" s="70"/>
      <c r="Q127" s="171"/>
      <c r="R127" s="171"/>
      <c r="S127" s="171"/>
      <c r="T127" s="171"/>
      <c r="U127" s="171"/>
    </row>
    <row r="128" spans="1:47" s="41" customFormat="1" ht="15">
      <c r="B128" s="667" t="s">
        <v>619</v>
      </c>
      <c r="C128" s="1252"/>
      <c r="D128" s="1252"/>
      <c r="E128" s="1162"/>
      <c r="F128" s="1162"/>
      <c r="G128" s="1162"/>
      <c r="H128" s="70"/>
      <c r="I128" s="70"/>
      <c r="J128" s="70"/>
      <c r="K128" s="70"/>
      <c r="L128" s="70"/>
      <c r="M128" s="70"/>
      <c r="N128" s="70"/>
      <c r="O128" s="70"/>
      <c r="P128" s="70"/>
      <c r="Q128" s="171"/>
      <c r="R128" s="171"/>
      <c r="S128" s="171"/>
      <c r="T128" s="171"/>
      <c r="U128" s="171"/>
    </row>
    <row r="129" spans="1:122" s="41" customFormat="1" ht="15">
      <c r="B129" s="667" t="s">
        <v>490</v>
      </c>
      <c r="C129" s="1252"/>
      <c r="D129" s="1252"/>
      <c r="E129" s="1162"/>
      <c r="F129" s="1162"/>
      <c r="G129" s="1162"/>
      <c r="H129" s="174"/>
      <c r="I129" s="174"/>
      <c r="J129" s="174"/>
      <c r="K129" s="174"/>
      <c r="L129" s="174"/>
      <c r="M129" s="174"/>
      <c r="N129" s="174"/>
      <c r="O129" s="174"/>
      <c r="P129" s="174"/>
      <c r="Q129" s="171"/>
      <c r="R129" s="171"/>
      <c r="S129" s="171"/>
      <c r="T129" s="171"/>
      <c r="U129" s="171"/>
    </row>
    <row r="130" spans="1:122" s="41" customFormat="1" ht="15">
      <c r="B130" s="667" t="s">
        <v>620</v>
      </c>
      <c r="C130" s="1252"/>
      <c r="D130" s="1252"/>
      <c r="E130" s="1162"/>
      <c r="F130" s="1162"/>
      <c r="G130" s="1162"/>
      <c r="H130" s="171"/>
      <c r="I130" s="171"/>
      <c r="J130" s="171"/>
      <c r="K130" s="171"/>
      <c r="L130" s="171"/>
      <c r="M130" s="171"/>
      <c r="N130" s="171"/>
      <c r="O130" s="171"/>
      <c r="P130" s="171"/>
      <c r="Q130" s="171"/>
      <c r="R130" s="171"/>
      <c r="S130" s="171"/>
      <c r="T130" s="171"/>
      <c r="U130" s="171"/>
    </row>
    <row r="131" spans="1:122" s="41" customFormat="1" ht="15">
      <c r="B131" s="667" t="s">
        <v>491</v>
      </c>
      <c r="C131" s="1252"/>
      <c r="D131" s="1252"/>
      <c r="E131" s="1162"/>
      <c r="F131" s="1162"/>
      <c r="G131" s="1162"/>
      <c r="H131" s="171"/>
      <c r="I131" s="171"/>
      <c r="J131" s="171"/>
      <c r="K131" s="171"/>
      <c r="L131" s="171"/>
      <c r="M131" s="171"/>
      <c r="N131" s="171"/>
      <c r="O131" s="171"/>
      <c r="P131" s="171"/>
      <c r="Q131" s="171"/>
      <c r="R131" s="171"/>
      <c r="S131" s="171"/>
      <c r="T131" s="171"/>
      <c r="U131" s="171"/>
    </row>
    <row r="132" spans="1:122" s="41" customFormat="1" ht="15">
      <c r="B132" s="667" t="s">
        <v>621</v>
      </c>
      <c r="C132" s="1253"/>
      <c r="D132" s="1253"/>
      <c r="E132" s="1163"/>
      <c r="F132" s="1163"/>
      <c r="G132" s="1163"/>
      <c r="H132" s="171"/>
      <c r="I132" s="171"/>
      <c r="J132" s="171"/>
      <c r="K132" s="171"/>
      <c r="L132" s="171"/>
      <c r="M132" s="171"/>
      <c r="N132" s="171"/>
      <c r="O132" s="171"/>
      <c r="P132" s="171"/>
      <c r="Q132" s="171"/>
      <c r="R132" s="171"/>
      <c r="S132" s="171"/>
      <c r="T132" s="171"/>
      <c r="U132" s="171"/>
    </row>
    <row r="133" spans="1:122" s="41" customFormat="1" ht="15">
      <c r="B133" s="277" t="s">
        <v>492</v>
      </c>
      <c r="C133" s="1253"/>
      <c r="D133" s="1253"/>
      <c r="E133" s="1163"/>
      <c r="F133" s="1163"/>
      <c r="G133" s="1163"/>
      <c r="H133" s="171"/>
      <c r="I133" s="171"/>
      <c r="J133" s="171"/>
      <c r="K133" s="171"/>
      <c r="L133" s="171"/>
      <c r="M133" s="171"/>
      <c r="N133" s="171"/>
      <c r="O133" s="171"/>
      <c r="P133" s="171"/>
      <c r="Q133" s="171"/>
      <c r="R133" s="171"/>
      <c r="S133" s="171"/>
      <c r="T133" s="171"/>
      <c r="U133" s="171"/>
    </row>
    <row r="134" spans="1:122" s="41" customFormat="1" ht="15.75" thickBot="1">
      <c r="B134" s="668" t="s">
        <v>622</v>
      </c>
      <c r="C134" s="1148"/>
      <c r="D134" s="1148"/>
      <c r="E134" s="1164"/>
      <c r="F134" s="1164"/>
      <c r="G134" s="1164"/>
      <c r="H134" s="171"/>
      <c r="I134" s="171"/>
      <c r="J134" s="171"/>
      <c r="K134" s="171"/>
      <c r="L134" s="171"/>
      <c r="M134" s="171"/>
      <c r="N134" s="171"/>
      <c r="O134" s="171"/>
      <c r="P134" s="171"/>
      <c r="Q134" s="171"/>
      <c r="R134" s="171"/>
      <c r="S134" s="171"/>
      <c r="T134" s="171"/>
      <c r="U134" s="171"/>
    </row>
    <row r="135" spans="1:122" s="41" customFormat="1">
      <c r="B135" s="140"/>
      <c r="C135" s="140"/>
      <c r="D135" s="140"/>
      <c r="E135" s="140"/>
      <c r="F135" s="140"/>
      <c r="G135" s="140"/>
      <c r="H135" s="140"/>
      <c r="I135" s="140"/>
      <c r="J135" s="140"/>
      <c r="K135" s="140"/>
      <c r="L135" s="171"/>
      <c r="M135" s="171"/>
      <c r="N135" s="171"/>
      <c r="O135" s="171"/>
      <c r="P135" s="171"/>
      <c r="Q135" s="171"/>
      <c r="R135" s="171"/>
      <c r="S135" s="171"/>
      <c r="T135" s="171"/>
      <c r="U135" s="171"/>
      <c r="V135" s="171"/>
      <c r="W135" s="171"/>
      <c r="X135" s="171"/>
      <c r="Y135" s="171"/>
      <c r="Z135" s="171"/>
      <c r="AA135" s="171"/>
      <c r="AB135" s="171"/>
    </row>
    <row r="136" spans="1:122" s="41" customFormat="1" ht="15.75">
      <c r="B136" s="613"/>
      <c r="C136" s="613"/>
      <c r="D136" s="613"/>
      <c r="E136" s="613"/>
      <c r="F136" s="613"/>
      <c r="G136" s="613"/>
      <c r="H136" s="613"/>
      <c r="I136" s="613"/>
      <c r="J136" s="613"/>
      <c r="K136" s="613"/>
      <c r="L136" s="613"/>
      <c r="M136" s="613"/>
      <c r="N136" s="613"/>
      <c r="O136" s="613"/>
      <c r="P136" s="613"/>
      <c r="Q136" s="613"/>
      <c r="R136" s="613"/>
      <c r="S136" s="613"/>
      <c r="T136" s="613"/>
      <c r="U136" s="613"/>
      <c r="V136" s="613"/>
      <c r="W136" s="613"/>
      <c r="X136" s="171"/>
      <c r="Y136" s="171"/>
      <c r="Z136" s="171"/>
      <c r="AA136" s="171"/>
      <c r="AB136" s="171"/>
    </row>
    <row r="137" spans="1:122" s="41" customFormat="1" ht="13.5" customHeight="1">
      <c r="B137" s="383" t="s">
        <v>663</v>
      </c>
      <c r="C137" s="615"/>
      <c r="D137" s="615"/>
      <c r="E137" s="615"/>
      <c r="F137" s="40"/>
      <c r="G137" s="40"/>
      <c r="H137" s="40"/>
      <c r="I137" s="40"/>
      <c r="J137" s="22"/>
      <c r="K137" s="22"/>
      <c r="L137" s="22"/>
      <c r="M137" s="22"/>
      <c r="N137" s="22"/>
      <c r="O137" s="22"/>
      <c r="P137" s="22"/>
      <c r="Q137" s="22"/>
      <c r="R137" s="22"/>
      <c r="S137" s="22"/>
      <c r="T137" s="22"/>
      <c r="U137" s="40"/>
      <c r="V137" s="40"/>
      <c r="W137" s="40"/>
      <c r="X137" s="40"/>
      <c r="Y137" s="40"/>
      <c r="Z137" s="40"/>
      <c r="AA137" s="40"/>
      <c r="AB137" s="22"/>
      <c r="AC137" s="22"/>
      <c r="AD137" s="22"/>
      <c r="AE137" s="22"/>
      <c r="AF137" s="22"/>
      <c r="AG137" s="22"/>
      <c r="AH137" s="22"/>
      <c r="AI137" s="22"/>
      <c r="AJ137" s="22"/>
      <c r="AK137" s="22"/>
      <c r="AL137" s="40"/>
      <c r="AM137" s="40"/>
      <c r="AN137" s="40"/>
      <c r="AO137" s="40"/>
      <c r="AP137" s="40"/>
      <c r="AQ137" s="40"/>
      <c r="AR137" s="40"/>
      <c r="AS137" s="22"/>
      <c r="AT137" s="22"/>
      <c r="AU137" s="22"/>
      <c r="AV137" s="22"/>
      <c r="AW137" s="22"/>
      <c r="AX137" s="22"/>
      <c r="AY137" s="22"/>
      <c r="AZ137" s="22"/>
      <c r="BA137" s="22"/>
      <c r="BB137" s="22"/>
      <c r="BC137" s="40"/>
      <c r="BD137" s="40"/>
      <c r="BE137" s="40"/>
      <c r="BF137" s="40"/>
      <c r="BG137" s="40"/>
      <c r="BH137" s="40"/>
      <c r="BI137" s="40"/>
      <c r="BJ137" s="22"/>
      <c r="BK137" s="22"/>
      <c r="BL137" s="22"/>
      <c r="BM137" s="22"/>
      <c r="BN137" s="22"/>
      <c r="BO137" s="22"/>
      <c r="BP137" s="22"/>
      <c r="BQ137" s="22"/>
      <c r="BR137" s="22"/>
      <c r="BS137" s="22"/>
      <c r="BT137" s="40"/>
      <c r="BU137" s="40"/>
      <c r="BV137" s="40"/>
      <c r="BW137" s="40"/>
      <c r="BX137" s="40"/>
      <c r="BY137" s="40"/>
      <c r="BZ137" s="40"/>
      <c r="CA137" s="22"/>
      <c r="CB137" s="22"/>
      <c r="CC137" s="22"/>
      <c r="CD137" s="22"/>
      <c r="CE137" s="22"/>
      <c r="CF137" s="22"/>
      <c r="CG137" s="22"/>
      <c r="CH137" s="22"/>
      <c r="CI137" s="22"/>
      <c r="CJ137" s="22"/>
      <c r="CK137" s="40"/>
      <c r="CL137" s="40"/>
      <c r="CM137" s="40"/>
      <c r="CN137" s="40"/>
      <c r="CO137" s="40"/>
      <c r="CP137" s="40"/>
      <c r="CQ137" s="40"/>
      <c r="CR137" s="22"/>
      <c r="CS137" s="22"/>
      <c r="CT137" s="22"/>
      <c r="CU137" s="22"/>
      <c r="CV137" s="22"/>
      <c r="CW137" s="22"/>
      <c r="CX137" s="22"/>
      <c r="CY137" s="22"/>
      <c r="CZ137" s="22"/>
      <c r="DA137" s="22"/>
      <c r="DB137" s="40"/>
      <c r="DC137" s="40"/>
      <c r="DD137" s="40"/>
      <c r="DE137" s="40"/>
      <c r="DF137" s="40"/>
      <c r="DG137" s="40"/>
      <c r="DH137" s="40"/>
      <c r="DI137" s="22"/>
      <c r="DJ137" s="22"/>
      <c r="DK137" s="22"/>
      <c r="DL137" s="22"/>
      <c r="DM137" s="22"/>
      <c r="DN137" s="22"/>
      <c r="DO137" s="22"/>
      <c r="DP137" s="22"/>
      <c r="DQ137" s="22"/>
      <c r="DR137" s="22"/>
    </row>
    <row r="138" spans="1:122" s="41" customFormat="1" ht="13.5" thickBot="1">
      <c r="B138" s="40"/>
      <c r="C138" s="40"/>
      <c r="D138" s="40"/>
      <c r="E138" s="40"/>
      <c r="F138" s="40"/>
      <c r="G138" s="40"/>
      <c r="H138" s="40"/>
      <c r="I138" s="40"/>
      <c r="J138" s="22"/>
      <c r="K138" s="22"/>
      <c r="L138" s="22"/>
      <c r="M138" s="22"/>
      <c r="N138" s="22"/>
      <c r="O138" s="22"/>
      <c r="P138" s="22"/>
      <c r="Q138" s="22"/>
      <c r="R138" s="22"/>
      <c r="S138" s="22"/>
      <c r="T138" s="22"/>
      <c r="U138" s="40"/>
      <c r="V138" s="40"/>
      <c r="W138" s="40"/>
      <c r="X138" s="40"/>
      <c r="Y138" s="40"/>
      <c r="Z138" s="40"/>
      <c r="AA138" s="40"/>
      <c r="AB138" s="22"/>
      <c r="AC138" s="40"/>
      <c r="AD138" s="40"/>
      <c r="AE138" s="40"/>
      <c r="AF138" s="40"/>
      <c r="AG138" s="22"/>
      <c r="AH138" s="22"/>
      <c r="AI138" s="22"/>
      <c r="AJ138" s="22"/>
      <c r="AK138" s="22"/>
      <c r="AL138" s="22"/>
      <c r="AM138" s="22"/>
      <c r="AN138" s="22"/>
      <c r="AO138" s="22"/>
      <c r="AP138" s="22"/>
      <c r="AQ138" s="40"/>
      <c r="AR138" s="40"/>
      <c r="AS138" s="40"/>
      <c r="AT138" s="40"/>
      <c r="AU138" s="40"/>
      <c r="AV138" s="40"/>
      <c r="AW138" s="40"/>
      <c r="AX138" s="22"/>
      <c r="AY138" s="22"/>
      <c r="AZ138" s="22"/>
      <c r="BA138" s="22"/>
      <c r="BB138" s="22"/>
      <c r="BC138" s="22"/>
      <c r="BD138" s="22"/>
      <c r="BE138" s="22"/>
      <c r="BF138" s="22"/>
      <c r="BG138" s="22"/>
      <c r="BH138" s="40"/>
      <c r="BI138" s="40"/>
      <c r="BJ138" s="40"/>
      <c r="BK138" s="40"/>
      <c r="BL138" s="40"/>
      <c r="BM138" s="40"/>
      <c r="BN138" s="40"/>
      <c r="BO138" s="22"/>
      <c r="BP138" s="22"/>
      <c r="BQ138" s="22"/>
      <c r="BR138" s="22"/>
      <c r="BS138" s="22"/>
      <c r="BT138" s="22"/>
      <c r="BU138" s="22"/>
      <c r="BV138" s="22"/>
      <c r="BW138" s="22"/>
      <c r="BX138" s="22"/>
      <c r="BY138" s="40"/>
      <c r="BZ138" s="40"/>
      <c r="CA138" s="40"/>
      <c r="CB138" s="40"/>
      <c r="CC138" s="40"/>
      <c r="CD138" s="40"/>
      <c r="CE138" s="40"/>
      <c r="CF138" s="22"/>
      <c r="CG138" s="22"/>
      <c r="CH138" s="22"/>
      <c r="CI138" s="22"/>
      <c r="CJ138" s="22"/>
      <c r="CK138" s="22"/>
      <c r="CL138" s="22"/>
      <c r="CM138" s="22"/>
      <c r="CN138" s="22"/>
      <c r="CO138" s="22"/>
      <c r="CP138" s="40"/>
      <c r="CQ138" s="40"/>
      <c r="CR138" s="40"/>
      <c r="CS138" s="40"/>
      <c r="CT138" s="40"/>
      <c r="CU138" s="40"/>
      <c r="CV138" s="40"/>
      <c r="CW138" s="22"/>
      <c r="CX138" s="22"/>
      <c r="CY138" s="22"/>
      <c r="CZ138" s="22"/>
      <c r="DA138" s="22"/>
      <c r="DB138" s="22"/>
      <c r="DC138" s="22"/>
      <c r="DD138" s="22"/>
      <c r="DE138" s="22"/>
      <c r="DF138" s="22"/>
    </row>
    <row r="139" spans="1:122" ht="13.5" thickBot="1">
      <c r="A139" s="24"/>
      <c r="C139" s="1702" t="s">
        <v>700</v>
      </c>
      <c r="D139" s="1703"/>
      <c r="E139" s="1703"/>
      <c r="F139" s="1703"/>
      <c r="G139" s="1703"/>
      <c r="H139" s="1703"/>
      <c r="I139" s="1703"/>
      <c r="J139" s="1703"/>
      <c r="K139" s="1703"/>
      <c r="L139" s="1703"/>
      <c r="M139" s="1704"/>
      <c r="P139" s="1702" t="s">
        <v>268</v>
      </c>
      <c r="Q139" s="1703"/>
      <c r="R139" s="1703"/>
      <c r="S139" s="1703"/>
      <c r="T139" s="1703"/>
      <c r="U139" s="1703"/>
      <c r="V139" s="1703"/>
      <c r="W139" s="1703"/>
      <c r="X139" s="1703"/>
      <c r="Y139" s="1703"/>
      <c r="Z139" s="1704"/>
      <c r="AD139" s="1702" t="s">
        <v>269</v>
      </c>
      <c r="AE139" s="1703"/>
      <c r="AF139" s="1703"/>
      <c r="AG139" s="1703"/>
      <c r="AH139" s="1703"/>
      <c r="AI139" s="1703"/>
      <c r="AJ139" s="1703"/>
      <c r="AK139" s="1703"/>
      <c r="AL139" s="1703"/>
      <c r="AM139" s="1703"/>
      <c r="AN139" s="1704"/>
      <c r="AQ139" s="1702" t="s">
        <v>270</v>
      </c>
      <c r="AR139" s="1703"/>
      <c r="AS139" s="1703"/>
      <c r="AT139" s="1703"/>
      <c r="AU139" s="1703"/>
      <c r="AV139" s="1703"/>
      <c r="AW139" s="1703"/>
      <c r="AX139" s="1703"/>
      <c r="AY139" s="1703"/>
      <c r="AZ139" s="1703"/>
      <c r="BA139" s="1704"/>
      <c r="BD139" s="1702" t="s">
        <v>271</v>
      </c>
      <c r="BE139" s="1703"/>
      <c r="BF139" s="1703"/>
      <c r="BG139" s="1703"/>
      <c r="BH139" s="1703"/>
      <c r="BI139" s="1703"/>
      <c r="BJ139" s="1703"/>
      <c r="BK139" s="1703"/>
      <c r="BL139" s="1703"/>
      <c r="BM139" s="1703"/>
      <c r="BN139" s="1704"/>
    </row>
    <row r="140" spans="1:122" ht="65.25" thickBot="1">
      <c r="B140" s="669"/>
      <c r="C140" s="1712" t="s">
        <v>363</v>
      </c>
      <c r="D140" s="1714"/>
      <c r="E140" s="1714"/>
      <c r="F140" s="1713"/>
      <c r="G140" s="1712" t="s">
        <v>367</v>
      </c>
      <c r="H140" s="1713"/>
      <c r="I140" s="1712" t="s">
        <v>368</v>
      </c>
      <c r="J140" s="1713"/>
      <c r="K140" s="670" t="s">
        <v>364</v>
      </c>
      <c r="L140" s="670" t="s">
        <v>365</v>
      </c>
      <c r="M140" s="671" t="s">
        <v>451</v>
      </c>
      <c r="O140" s="669"/>
      <c r="P140" s="1712" t="s">
        <v>363</v>
      </c>
      <c r="Q140" s="1714"/>
      <c r="R140" s="1714"/>
      <c r="S140" s="1713"/>
      <c r="T140" s="1712" t="s">
        <v>367</v>
      </c>
      <c r="U140" s="1713"/>
      <c r="V140" s="1712" t="s">
        <v>368</v>
      </c>
      <c r="W140" s="1713"/>
      <c r="X140" s="670" t="s">
        <v>364</v>
      </c>
      <c r="Y140" s="670" t="s">
        <v>365</v>
      </c>
      <c r="Z140" s="671" t="s">
        <v>451</v>
      </c>
      <c r="AC140" s="669"/>
      <c r="AD140" s="1712" t="s">
        <v>363</v>
      </c>
      <c r="AE140" s="1714"/>
      <c r="AF140" s="1714"/>
      <c r="AG140" s="1713"/>
      <c r="AH140" s="1712" t="s">
        <v>367</v>
      </c>
      <c r="AI140" s="1713"/>
      <c r="AJ140" s="1712" t="s">
        <v>368</v>
      </c>
      <c r="AK140" s="1713"/>
      <c r="AL140" s="670" t="s">
        <v>364</v>
      </c>
      <c r="AM140" s="670" t="s">
        <v>365</v>
      </c>
      <c r="AN140" s="671" t="s">
        <v>451</v>
      </c>
      <c r="AP140" s="669"/>
      <c r="AQ140" s="1712" t="s">
        <v>363</v>
      </c>
      <c r="AR140" s="1714"/>
      <c r="AS140" s="1714"/>
      <c r="AT140" s="1713"/>
      <c r="AU140" s="1712" t="s">
        <v>367</v>
      </c>
      <c r="AV140" s="1713"/>
      <c r="AW140" s="1712" t="s">
        <v>368</v>
      </c>
      <c r="AX140" s="1713"/>
      <c r="AY140" s="670" t="s">
        <v>364</v>
      </c>
      <c r="AZ140" s="670" t="s">
        <v>365</v>
      </c>
      <c r="BA140" s="671" t="s">
        <v>451</v>
      </c>
      <c r="BC140" s="669"/>
      <c r="BD140" s="1712" t="s">
        <v>363</v>
      </c>
      <c r="BE140" s="1714"/>
      <c r="BF140" s="1714"/>
      <c r="BG140" s="1713"/>
      <c r="BH140" s="1712" t="s">
        <v>367</v>
      </c>
      <c r="BI140" s="1713"/>
      <c r="BJ140" s="1712" t="s">
        <v>368</v>
      </c>
      <c r="BK140" s="1713"/>
      <c r="BL140" s="670" t="s">
        <v>364</v>
      </c>
      <c r="BM140" s="670" t="s">
        <v>365</v>
      </c>
      <c r="BN140" s="671" t="s">
        <v>451</v>
      </c>
    </row>
    <row r="141" spans="1:122" ht="63.75">
      <c r="B141" s="669" t="s">
        <v>452</v>
      </c>
      <c r="C141" s="672" t="s">
        <v>453</v>
      </c>
      <c r="D141" s="673" t="s">
        <v>362</v>
      </c>
      <c r="E141" s="674" t="s">
        <v>702</v>
      </c>
      <c r="F141" s="675" t="s">
        <v>366</v>
      </c>
      <c r="G141" s="672" t="s">
        <v>455</v>
      </c>
      <c r="H141" s="675" t="s">
        <v>454</v>
      </c>
      <c r="I141" s="672" t="s">
        <v>455</v>
      </c>
      <c r="J141" s="675" t="s">
        <v>454</v>
      </c>
      <c r="K141" s="676" t="s">
        <v>456</v>
      </c>
      <c r="L141" s="676" t="s">
        <v>456</v>
      </c>
      <c r="M141" s="677" t="s">
        <v>456</v>
      </c>
      <c r="O141" s="669" t="s">
        <v>452</v>
      </c>
      <c r="P141" s="672" t="s">
        <v>453</v>
      </c>
      <c r="Q141" s="673" t="s">
        <v>362</v>
      </c>
      <c r="R141" s="674" t="s">
        <v>702</v>
      </c>
      <c r="S141" s="675" t="s">
        <v>366</v>
      </c>
      <c r="T141" s="672" t="s">
        <v>455</v>
      </c>
      <c r="U141" s="675" t="s">
        <v>454</v>
      </c>
      <c r="V141" s="672" t="s">
        <v>455</v>
      </c>
      <c r="W141" s="675" t="s">
        <v>454</v>
      </c>
      <c r="X141" s="676" t="s">
        <v>456</v>
      </c>
      <c r="Y141" s="676" t="s">
        <v>456</v>
      </c>
      <c r="Z141" s="677" t="s">
        <v>456</v>
      </c>
      <c r="AC141" s="669" t="s">
        <v>452</v>
      </c>
      <c r="AD141" s="672" t="s">
        <v>453</v>
      </c>
      <c r="AE141" s="673" t="s">
        <v>362</v>
      </c>
      <c r="AF141" s="674" t="s">
        <v>702</v>
      </c>
      <c r="AG141" s="675" t="s">
        <v>366</v>
      </c>
      <c r="AH141" s="672" t="s">
        <v>455</v>
      </c>
      <c r="AI141" s="675" t="s">
        <v>454</v>
      </c>
      <c r="AJ141" s="672" t="s">
        <v>455</v>
      </c>
      <c r="AK141" s="675" t="s">
        <v>454</v>
      </c>
      <c r="AL141" s="676" t="s">
        <v>456</v>
      </c>
      <c r="AM141" s="676" t="s">
        <v>456</v>
      </c>
      <c r="AN141" s="677" t="s">
        <v>456</v>
      </c>
      <c r="AP141" s="669" t="s">
        <v>452</v>
      </c>
      <c r="AQ141" s="672" t="s">
        <v>453</v>
      </c>
      <c r="AR141" s="673" t="s">
        <v>362</v>
      </c>
      <c r="AS141" s="674" t="s">
        <v>702</v>
      </c>
      <c r="AT141" s="675" t="s">
        <v>366</v>
      </c>
      <c r="AU141" s="672" t="s">
        <v>455</v>
      </c>
      <c r="AV141" s="675" t="s">
        <v>454</v>
      </c>
      <c r="AW141" s="672" t="s">
        <v>455</v>
      </c>
      <c r="AX141" s="675" t="s">
        <v>454</v>
      </c>
      <c r="AY141" s="676" t="s">
        <v>456</v>
      </c>
      <c r="AZ141" s="676" t="s">
        <v>456</v>
      </c>
      <c r="BA141" s="677" t="s">
        <v>456</v>
      </c>
      <c r="BC141" s="669" t="s">
        <v>452</v>
      </c>
      <c r="BD141" s="672" t="s">
        <v>453</v>
      </c>
      <c r="BE141" s="673" t="s">
        <v>362</v>
      </c>
      <c r="BF141" s="674" t="s">
        <v>702</v>
      </c>
      <c r="BG141" s="675" t="s">
        <v>366</v>
      </c>
      <c r="BH141" s="672" t="s">
        <v>455</v>
      </c>
      <c r="BI141" s="675" t="s">
        <v>454</v>
      </c>
      <c r="BJ141" s="672" t="s">
        <v>455</v>
      </c>
      <c r="BK141" s="675" t="s">
        <v>454</v>
      </c>
      <c r="BL141" s="676" t="s">
        <v>456</v>
      </c>
      <c r="BM141" s="676" t="s">
        <v>456</v>
      </c>
      <c r="BN141" s="677" t="s">
        <v>456</v>
      </c>
    </row>
    <row r="142" spans="1:122" ht="15">
      <c r="B142" s="231" t="s">
        <v>457</v>
      </c>
      <c r="C142" s="1447"/>
      <c r="D142" s="1448"/>
      <c r="E142" s="1448" t="e">
        <f>D142/C142</f>
        <v>#DIV/0!</v>
      </c>
      <c r="F142" s="1449"/>
      <c r="G142" s="1450"/>
      <c r="H142" s="1451"/>
      <c r="I142" s="1447"/>
      <c r="J142" s="1449"/>
      <c r="K142" s="1229"/>
      <c r="L142" s="1452"/>
      <c r="M142" s="1453"/>
      <c r="O142" s="678" t="s">
        <v>457</v>
      </c>
      <c r="P142" s="1447"/>
      <c r="Q142" s="1448"/>
      <c r="R142" s="1448" t="e">
        <f>Q142/P142</f>
        <v>#DIV/0!</v>
      </c>
      <c r="S142" s="1449"/>
      <c r="T142" s="1450"/>
      <c r="U142" s="1451"/>
      <c r="V142" s="1447"/>
      <c r="W142" s="505"/>
      <c r="X142" s="232"/>
      <c r="Y142" s="233"/>
      <c r="Z142" s="256"/>
      <c r="AC142" s="678" t="s">
        <v>457</v>
      </c>
      <c r="AD142" s="504"/>
      <c r="AE142" s="495"/>
      <c r="AF142" s="508" t="e">
        <f>AE142/AD142</f>
        <v>#DIV/0!</v>
      </c>
      <c r="AG142" s="505"/>
      <c r="AH142" s="506"/>
      <c r="AI142" s="507"/>
      <c r="AJ142" s="504"/>
      <c r="AK142" s="505"/>
      <c r="AL142" s="232"/>
      <c r="AM142" s="233"/>
      <c r="AN142" s="256"/>
      <c r="AP142" s="678" t="s">
        <v>457</v>
      </c>
      <c r="AQ142" s="504"/>
      <c r="AR142" s="495"/>
      <c r="AS142" s="508" t="e">
        <f>AR142/AQ142</f>
        <v>#DIV/0!</v>
      </c>
      <c r="AT142" s="505"/>
      <c r="AU142" s="506"/>
      <c r="AV142" s="507"/>
      <c r="AW142" s="504"/>
      <c r="AX142" s="505"/>
      <c r="AY142" s="232"/>
      <c r="AZ142" s="233"/>
      <c r="BA142" s="256"/>
      <c r="BC142" s="678" t="s">
        <v>457</v>
      </c>
      <c r="BD142" s="504"/>
      <c r="BE142" s="495"/>
      <c r="BF142" s="508" t="e">
        <f>BE142/BD142</f>
        <v>#DIV/0!</v>
      </c>
      <c r="BG142" s="505"/>
      <c r="BH142" s="506"/>
      <c r="BI142" s="507"/>
      <c r="BJ142" s="504"/>
      <c r="BK142" s="505"/>
      <c r="BL142" s="232"/>
      <c r="BM142" s="233"/>
      <c r="BN142" s="256"/>
    </row>
    <row r="143" spans="1:122" ht="15">
      <c r="B143" s="492" t="s">
        <v>458</v>
      </c>
      <c r="C143" s="1447"/>
      <c r="D143" s="1448"/>
      <c r="E143" s="1448" t="e">
        <f t="shared" ref="E143:E146" si="0">D143/C143</f>
        <v>#DIV/0!</v>
      </c>
      <c r="F143" s="1449"/>
      <c r="G143" s="1450"/>
      <c r="H143" s="1451"/>
      <c r="I143" s="1447"/>
      <c r="J143" s="1449"/>
      <c r="K143" s="1232"/>
      <c r="L143" s="1454"/>
      <c r="M143" s="1455"/>
      <c r="O143" s="680" t="s">
        <v>458</v>
      </c>
      <c r="P143" s="1447"/>
      <c r="Q143" s="1448"/>
      <c r="R143" s="1448" t="e">
        <f t="shared" ref="R143:R146" si="1">Q143/P143</f>
        <v>#DIV/0!</v>
      </c>
      <c r="S143" s="1449"/>
      <c r="T143" s="1450"/>
      <c r="U143" s="1451"/>
      <c r="V143" s="1447"/>
      <c r="W143" s="505"/>
      <c r="X143" s="493"/>
      <c r="Y143" s="496"/>
      <c r="Z143" s="679"/>
      <c r="AC143" s="680" t="s">
        <v>458</v>
      </c>
      <c r="AD143" s="504"/>
      <c r="AE143" s="495"/>
      <c r="AF143" s="508" t="e">
        <f t="shared" ref="AF143:AF146" si="2">AE143/AD143</f>
        <v>#DIV/0!</v>
      </c>
      <c r="AG143" s="505"/>
      <c r="AH143" s="506"/>
      <c r="AI143" s="507"/>
      <c r="AJ143" s="504"/>
      <c r="AK143" s="505"/>
      <c r="AL143" s="493"/>
      <c r="AM143" s="496"/>
      <c r="AN143" s="679"/>
      <c r="AP143" s="680" t="s">
        <v>458</v>
      </c>
      <c r="AQ143" s="504"/>
      <c r="AR143" s="495"/>
      <c r="AS143" s="508" t="e">
        <f t="shared" ref="AS143:AS146" si="3">AR143/AQ143</f>
        <v>#DIV/0!</v>
      </c>
      <c r="AT143" s="505"/>
      <c r="AU143" s="506"/>
      <c r="AV143" s="507"/>
      <c r="AW143" s="504"/>
      <c r="AX143" s="505"/>
      <c r="AY143" s="493"/>
      <c r="AZ143" s="496"/>
      <c r="BA143" s="679"/>
      <c r="BC143" s="680" t="s">
        <v>458</v>
      </c>
      <c r="BD143" s="504"/>
      <c r="BE143" s="495"/>
      <c r="BF143" s="508" t="e">
        <f t="shared" ref="BF143:BF146" si="4">BE143/BD143</f>
        <v>#DIV/0!</v>
      </c>
      <c r="BG143" s="505"/>
      <c r="BH143" s="506"/>
      <c r="BI143" s="507"/>
      <c r="BJ143" s="504"/>
      <c r="BK143" s="505"/>
      <c r="BL143" s="493"/>
      <c r="BM143" s="496"/>
      <c r="BN143" s="679"/>
    </row>
    <row r="144" spans="1:122" ht="15">
      <c r="B144" s="492" t="s">
        <v>459</v>
      </c>
      <c r="C144" s="1450"/>
      <c r="D144" s="1456"/>
      <c r="E144" s="1448" t="e">
        <f t="shared" si="0"/>
        <v>#DIV/0!</v>
      </c>
      <c r="F144" s="1449"/>
      <c r="G144" s="1447"/>
      <c r="H144" s="1449"/>
      <c r="I144" s="1447"/>
      <c r="J144" s="1449"/>
      <c r="K144" s="1232"/>
      <c r="L144" s="1454"/>
      <c r="M144" s="1455"/>
      <c r="O144" s="680" t="s">
        <v>459</v>
      </c>
      <c r="P144" s="1450"/>
      <c r="Q144" s="1456"/>
      <c r="R144" s="1448" t="e">
        <f t="shared" si="1"/>
        <v>#DIV/0!</v>
      </c>
      <c r="S144" s="1449"/>
      <c r="T144" s="1447"/>
      <c r="U144" s="1449"/>
      <c r="V144" s="1447"/>
      <c r="W144" s="505"/>
      <c r="X144" s="493"/>
      <c r="Y144" s="496"/>
      <c r="Z144" s="679"/>
      <c r="AC144" s="680" t="s">
        <v>459</v>
      </c>
      <c r="AD144" s="506"/>
      <c r="AE144" s="494"/>
      <c r="AF144" s="508" t="e">
        <f t="shared" si="2"/>
        <v>#DIV/0!</v>
      </c>
      <c r="AG144" s="505"/>
      <c r="AH144" s="504"/>
      <c r="AI144" s="505"/>
      <c r="AJ144" s="504"/>
      <c r="AK144" s="505"/>
      <c r="AL144" s="493"/>
      <c r="AM144" s="496"/>
      <c r="AN144" s="679"/>
      <c r="AP144" s="680" t="s">
        <v>459</v>
      </c>
      <c r="AQ144" s="506"/>
      <c r="AR144" s="494"/>
      <c r="AS144" s="508" t="e">
        <f t="shared" si="3"/>
        <v>#DIV/0!</v>
      </c>
      <c r="AT144" s="505"/>
      <c r="AU144" s="504"/>
      <c r="AV144" s="505"/>
      <c r="AW144" s="504"/>
      <c r="AX144" s="505"/>
      <c r="AY144" s="493"/>
      <c r="AZ144" s="496"/>
      <c r="BA144" s="679"/>
      <c r="BC144" s="680" t="s">
        <v>459</v>
      </c>
      <c r="BD144" s="506"/>
      <c r="BE144" s="494"/>
      <c r="BF144" s="508" t="e">
        <f t="shared" si="4"/>
        <v>#DIV/0!</v>
      </c>
      <c r="BG144" s="505"/>
      <c r="BH144" s="504"/>
      <c r="BI144" s="505"/>
      <c r="BJ144" s="504"/>
      <c r="BK144" s="505"/>
      <c r="BL144" s="493"/>
      <c r="BM144" s="496"/>
      <c r="BN144" s="679"/>
    </row>
    <row r="145" spans="2:66" ht="15">
      <c r="B145" s="492" t="s">
        <v>460</v>
      </c>
      <c r="C145" s="1450"/>
      <c r="D145" s="1456"/>
      <c r="E145" s="1448" t="e">
        <f t="shared" si="0"/>
        <v>#DIV/0!</v>
      </c>
      <c r="F145" s="1449"/>
      <c r="G145" s="1447"/>
      <c r="H145" s="1449"/>
      <c r="I145" s="1447"/>
      <c r="J145" s="1449"/>
      <c r="K145" s="1232"/>
      <c r="L145" s="1454"/>
      <c r="M145" s="1455"/>
      <c r="O145" s="680" t="s">
        <v>460</v>
      </c>
      <c r="P145" s="1450"/>
      <c r="Q145" s="1456"/>
      <c r="R145" s="1448" t="e">
        <f t="shared" si="1"/>
        <v>#DIV/0!</v>
      </c>
      <c r="S145" s="1449"/>
      <c r="T145" s="1447"/>
      <c r="U145" s="1449"/>
      <c r="V145" s="1447"/>
      <c r="W145" s="505"/>
      <c r="X145" s="493"/>
      <c r="Y145" s="496"/>
      <c r="Z145" s="679"/>
      <c r="AC145" s="680" t="s">
        <v>460</v>
      </c>
      <c r="AD145" s="506"/>
      <c r="AE145" s="494"/>
      <c r="AF145" s="508" t="e">
        <f t="shared" si="2"/>
        <v>#DIV/0!</v>
      </c>
      <c r="AG145" s="505"/>
      <c r="AH145" s="504"/>
      <c r="AI145" s="505"/>
      <c r="AJ145" s="504"/>
      <c r="AK145" s="505"/>
      <c r="AL145" s="493"/>
      <c r="AM145" s="496"/>
      <c r="AN145" s="679"/>
      <c r="AP145" s="680" t="s">
        <v>460</v>
      </c>
      <c r="AQ145" s="506"/>
      <c r="AR145" s="494"/>
      <c r="AS145" s="508" t="e">
        <f t="shared" si="3"/>
        <v>#DIV/0!</v>
      </c>
      <c r="AT145" s="505"/>
      <c r="AU145" s="504"/>
      <c r="AV145" s="505"/>
      <c r="AW145" s="504"/>
      <c r="AX145" s="505"/>
      <c r="AY145" s="493"/>
      <c r="AZ145" s="496"/>
      <c r="BA145" s="679"/>
      <c r="BC145" s="680" t="s">
        <v>460</v>
      </c>
      <c r="BD145" s="506"/>
      <c r="BE145" s="494"/>
      <c r="BF145" s="508" t="e">
        <f t="shared" si="4"/>
        <v>#DIV/0!</v>
      </c>
      <c r="BG145" s="505"/>
      <c r="BH145" s="504"/>
      <c r="BI145" s="505"/>
      <c r="BJ145" s="504"/>
      <c r="BK145" s="505"/>
      <c r="BL145" s="493"/>
      <c r="BM145" s="496"/>
      <c r="BN145" s="679"/>
    </row>
    <row r="146" spans="2:66" ht="15.75" thickBot="1">
      <c r="B146" s="681" t="s">
        <v>463</v>
      </c>
      <c r="C146" s="1457"/>
      <c r="D146" s="1264"/>
      <c r="E146" s="1249" t="e">
        <f t="shared" si="0"/>
        <v>#DIV/0!</v>
      </c>
      <c r="F146" s="1250"/>
      <c r="G146" s="1458"/>
      <c r="H146" s="1250"/>
      <c r="I146" s="1458"/>
      <c r="J146" s="1250"/>
      <c r="K146" s="1235"/>
      <c r="L146" s="1459"/>
      <c r="M146" s="1460"/>
      <c r="O146" s="689" t="s">
        <v>463</v>
      </c>
      <c r="P146" s="1457"/>
      <c r="Q146" s="1264"/>
      <c r="R146" s="1249" t="e">
        <f t="shared" si="1"/>
        <v>#DIV/0!</v>
      </c>
      <c r="S146" s="1250"/>
      <c r="T146" s="1458"/>
      <c r="U146" s="1250"/>
      <c r="V146" s="1458"/>
      <c r="W146" s="685"/>
      <c r="X146" s="687"/>
      <c r="Y146" s="257"/>
      <c r="Z146" s="688"/>
      <c r="AC146" s="689" t="s">
        <v>463</v>
      </c>
      <c r="AD146" s="682"/>
      <c r="AE146" s="683"/>
      <c r="AF146" s="684" t="e">
        <f t="shared" si="2"/>
        <v>#DIV/0!</v>
      </c>
      <c r="AG146" s="685"/>
      <c r="AH146" s="686"/>
      <c r="AI146" s="685"/>
      <c r="AJ146" s="686"/>
      <c r="AK146" s="685"/>
      <c r="AL146" s="687"/>
      <c r="AM146" s="257"/>
      <c r="AN146" s="688"/>
      <c r="AP146" s="689" t="s">
        <v>463</v>
      </c>
      <c r="AQ146" s="682"/>
      <c r="AR146" s="683"/>
      <c r="AS146" s="684" t="e">
        <f t="shared" si="3"/>
        <v>#DIV/0!</v>
      </c>
      <c r="AT146" s="685"/>
      <c r="AU146" s="686"/>
      <c r="AV146" s="685"/>
      <c r="AW146" s="686"/>
      <c r="AX146" s="685"/>
      <c r="AY146" s="687"/>
      <c r="AZ146" s="257"/>
      <c r="BA146" s="688"/>
      <c r="BC146" s="689" t="s">
        <v>463</v>
      </c>
      <c r="BD146" s="682"/>
      <c r="BE146" s="683"/>
      <c r="BF146" s="684" t="e">
        <f t="shared" si="4"/>
        <v>#DIV/0!</v>
      </c>
      <c r="BG146" s="685"/>
      <c r="BH146" s="686"/>
      <c r="BI146" s="685"/>
      <c r="BJ146" s="686"/>
      <c r="BK146" s="685"/>
      <c r="BL146" s="687"/>
      <c r="BM146" s="257"/>
      <c r="BN146" s="688"/>
    </row>
    <row r="147" spans="2:66" s="41" customFormat="1">
      <c r="B147" s="610"/>
      <c r="C147" s="141"/>
      <c r="D147" s="174"/>
      <c r="E147" s="174"/>
      <c r="F147" s="174"/>
      <c r="G147" s="174"/>
      <c r="H147" s="174"/>
      <c r="I147" s="174"/>
      <c r="J147" s="174"/>
      <c r="K147" s="174"/>
      <c r="L147" s="174"/>
      <c r="M147" s="174"/>
      <c r="N147" s="174"/>
      <c r="O147" s="174"/>
      <c r="P147" s="1251"/>
      <c r="Q147" s="1251"/>
      <c r="R147" s="1251"/>
      <c r="S147" s="1251"/>
      <c r="T147" s="1251"/>
      <c r="U147" s="1251"/>
      <c r="V147" s="1251"/>
      <c r="W147" s="174"/>
      <c r="X147" s="171"/>
      <c r="Y147" s="171"/>
      <c r="Z147" s="171"/>
      <c r="AA147" s="171"/>
      <c r="AB147" s="171"/>
    </row>
  </sheetData>
  <mergeCells count="107">
    <mergeCell ref="C140:F140"/>
    <mergeCell ref="G140:H140"/>
    <mergeCell ref="I140:J140"/>
    <mergeCell ref="P140:S140"/>
    <mergeCell ref="T140:U140"/>
    <mergeCell ref="V140:W140"/>
    <mergeCell ref="BD139:BN139"/>
    <mergeCell ref="AQ139:BA139"/>
    <mergeCell ref="AU140:AV140"/>
    <mergeCell ref="AW140:AX140"/>
    <mergeCell ref="AD140:AG140"/>
    <mergeCell ref="AH140:AI140"/>
    <mergeCell ref="AJ140:AK140"/>
    <mergeCell ref="AQ140:AT140"/>
    <mergeCell ref="BD140:BG140"/>
    <mergeCell ref="BH140:BI140"/>
    <mergeCell ref="BJ140:BK140"/>
    <mergeCell ref="C139:M139"/>
    <mergeCell ref="P139:Z139"/>
    <mergeCell ref="AD139:AN139"/>
    <mergeCell ref="D114:K114"/>
    <mergeCell ref="D115:H115"/>
    <mergeCell ref="I115:J115"/>
    <mergeCell ref="B82:G82"/>
    <mergeCell ref="C83:G83"/>
    <mergeCell ref="B91:G91"/>
    <mergeCell ref="C92:G92"/>
    <mergeCell ref="B100:G100"/>
    <mergeCell ref="C101:G101"/>
    <mergeCell ref="K44:N44"/>
    <mergeCell ref="O44:P44"/>
    <mergeCell ref="K45:N45"/>
    <mergeCell ref="K40:N40"/>
    <mergeCell ref="K41:N41"/>
    <mergeCell ref="O41:P41"/>
    <mergeCell ref="K42:N42"/>
    <mergeCell ref="O42:P42"/>
    <mergeCell ref="K43:N43"/>
    <mergeCell ref="O43:P43"/>
    <mergeCell ref="K37:N37"/>
    <mergeCell ref="O37:P37"/>
    <mergeCell ref="K38:N38"/>
    <mergeCell ref="O38:P38"/>
    <mergeCell ref="K39:N39"/>
    <mergeCell ref="O39:P39"/>
    <mergeCell ref="K33:N33"/>
    <mergeCell ref="O33:P33"/>
    <mergeCell ref="K34:N34"/>
    <mergeCell ref="K35:N35"/>
    <mergeCell ref="O35:P35"/>
    <mergeCell ref="K36:N36"/>
    <mergeCell ref="O36:P36"/>
    <mergeCell ref="K30:N30"/>
    <mergeCell ref="O30:P30"/>
    <mergeCell ref="K31:N31"/>
    <mergeCell ref="O31:P31"/>
    <mergeCell ref="K32:N32"/>
    <mergeCell ref="O32:P32"/>
    <mergeCell ref="K27:N27"/>
    <mergeCell ref="O27:P27"/>
    <mergeCell ref="K28:N28"/>
    <mergeCell ref="O28:P28"/>
    <mergeCell ref="K29:N29"/>
    <mergeCell ref="O29:P29"/>
    <mergeCell ref="K24:N24"/>
    <mergeCell ref="O24:P24"/>
    <mergeCell ref="K25:N25"/>
    <mergeCell ref="K26:N26"/>
    <mergeCell ref="O26:P26"/>
    <mergeCell ref="K20:N20"/>
    <mergeCell ref="O20:P20"/>
    <mergeCell ref="K21:N21"/>
    <mergeCell ref="O21:P21"/>
    <mergeCell ref="K22:N22"/>
    <mergeCell ref="O22:P22"/>
    <mergeCell ref="K19:N19"/>
    <mergeCell ref="O19:P19"/>
    <mergeCell ref="K13:N13"/>
    <mergeCell ref="O13:P13"/>
    <mergeCell ref="K14:N14"/>
    <mergeCell ref="O14:P14"/>
    <mergeCell ref="K15:N15"/>
    <mergeCell ref="O15:P15"/>
    <mergeCell ref="K23:N23"/>
    <mergeCell ref="O23:P23"/>
    <mergeCell ref="B8:V8"/>
    <mergeCell ref="K10:P10"/>
    <mergeCell ref="K11:P11"/>
    <mergeCell ref="K12:N12"/>
    <mergeCell ref="O12:P12"/>
    <mergeCell ref="K16:N16"/>
    <mergeCell ref="K17:N17"/>
    <mergeCell ref="O17:P17"/>
    <mergeCell ref="K18:N18"/>
    <mergeCell ref="O18:P18"/>
    <mergeCell ref="B37:G37"/>
    <mergeCell ref="B28:G28"/>
    <mergeCell ref="B19:G19"/>
    <mergeCell ref="B10:G10"/>
    <mergeCell ref="B55:G55"/>
    <mergeCell ref="B64:G64"/>
    <mergeCell ref="C56:G56"/>
    <mergeCell ref="C65:G65"/>
    <mergeCell ref="C74:G74"/>
    <mergeCell ref="B73:G73"/>
    <mergeCell ref="B50:H50"/>
    <mergeCell ref="B49:H49"/>
  </mergeCells>
  <dataValidations count="2">
    <dataValidation type="list" allowBlank="1" showInputMessage="1" showErrorMessage="1" sqref="C54">
      <formula1>$Q$49:$Q$50</formula1>
    </dataValidation>
    <dataValidation type="list" allowBlank="1" showInputMessage="1" showErrorMessage="1" sqref="C53">
      <formula1>$Q$51:$Q$52</formula1>
    </dataValidation>
  </dataValidations>
  <pageMargins left="0.70866141732283472" right="0.70866141732283472" top="0.74803149606299213" bottom="0.74803149606299213" header="0.31496062992125984" footer="0.31496062992125984"/>
  <pageSetup paperSize="8" scale="44" fitToHeight="0" orientation="landscape" r:id="rId1"/>
  <rowBreaks count="1" manualBreakCount="1">
    <brk id="110" max="21"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BN189"/>
  <sheetViews>
    <sheetView showGridLines="0" view="pageBreakPreview" topLeftCell="A36" zoomScale="85" zoomScaleNormal="85" zoomScaleSheetLayoutView="85" workbookViewId="0">
      <selection activeCell="D80" sqref="D80:E80"/>
    </sheetView>
  </sheetViews>
  <sheetFormatPr defaultColWidth="9.140625" defaultRowHeight="12.75"/>
  <cols>
    <col min="1" max="1" width="17.85546875" style="40" customWidth="1"/>
    <col min="2" max="2" width="10.42578125" style="40" customWidth="1"/>
    <col min="3" max="3" width="52.85546875" style="40" customWidth="1"/>
    <col min="4" max="4" width="12.28515625" style="40" customWidth="1"/>
    <col min="5" max="5" width="9.7109375" style="40" customWidth="1"/>
    <col min="6" max="7" width="9.7109375" style="40" bestFit="1" customWidth="1"/>
    <col min="8" max="8" width="10" style="40" bestFit="1" customWidth="1"/>
    <col min="9" max="9" width="9.7109375" style="40" customWidth="1"/>
    <col min="10" max="10" width="9.7109375" style="40" bestFit="1" customWidth="1"/>
    <col min="11" max="11" width="10.85546875" style="40" customWidth="1"/>
    <col min="12" max="13" width="10" style="40" bestFit="1" customWidth="1"/>
    <col min="14" max="14" width="10" style="40" customWidth="1"/>
    <col min="15" max="15" width="10" style="40" bestFit="1" customWidth="1"/>
    <col min="16" max="16" width="11.7109375" style="40" bestFit="1" customWidth="1"/>
    <col min="17" max="19" width="9.7109375" style="40" bestFit="1" customWidth="1"/>
    <col min="20" max="20" width="10.7109375" style="40" customWidth="1"/>
    <col min="21" max="26" width="9.7109375" style="40" bestFit="1" customWidth="1"/>
    <col min="27" max="27" width="11.7109375" style="40" bestFit="1" customWidth="1"/>
    <col min="28" max="28" width="14" style="40" customWidth="1"/>
    <col min="29" max="29" width="9.28515625" style="40" bestFit="1" customWidth="1"/>
    <col min="30" max="30" width="9.7109375" style="40" bestFit="1" customWidth="1"/>
    <col min="31" max="31" width="9.7109375" style="40" customWidth="1"/>
    <col min="32" max="32" width="9.7109375" style="40" bestFit="1" customWidth="1"/>
    <col min="33" max="34" width="9.7109375" style="40" customWidth="1"/>
    <col min="35" max="35" width="10.5703125" style="40" customWidth="1"/>
    <col min="36" max="16384" width="9.140625" style="40"/>
  </cols>
  <sheetData>
    <row r="1" spans="2:66" s="22" customFormat="1" ht="24" customHeight="1">
      <c r="B1" s="299" t="s">
        <v>44</v>
      </c>
      <c r="C1" s="401"/>
      <c r="D1" s="401"/>
      <c r="E1" s="401"/>
      <c r="F1" s="401"/>
      <c r="G1" s="401"/>
      <c r="H1" s="401"/>
      <c r="I1" s="401"/>
      <c r="J1" s="401"/>
      <c r="K1" s="401"/>
      <c r="L1" s="401"/>
      <c r="M1" s="401"/>
      <c r="N1" s="401"/>
      <c r="O1" s="401"/>
      <c r="P1" s="401"/>
      <c r="Q1" s="401"/>
      <c r="R1" s="401"/>
      <c r="S1" s="401"/>
      <c r="T1" s="401"/>
      <c r="U1" s="401"/>
      <c r="V1" s="401"/>
      <c r="W1" s="401"/>
      <c r="X1" s="401"/>
      <c r="Y1" s="401"/>
      <c r="Z1" s="401"/>
      <c r="AA1" s="397"/>
      <c r="AB1" s="391"/>
      <c r="AC1" s="391"/>
      <c r="AD1" s="391"/>
      <c r="AE1" s="391"/>
      <c r="AF1" s="391"/>
      <c r="AG1" s="391"/>
      <c r="AH1" s="391"/>
      <c r="AI1" s="391"/>
      <c r="AJ1" s="391"/>
      <c r="AK1" s="391"/>
      <c r="AL1" s="391"/>
      <c r="AM1" s="391"/>
      <c r="AN1" s="391"/>
      <c r="AO1" s="391"/>
      <c r="AP1" s="391"/>
      <c r="AQ1" s="391"/>
      <c r="AR1" s="391"/>
      <c r="AS1" s="391"/>
      <c r="AT1" s="391"/>
      <c r="AU1" s="391"/>
      <c r="AV1" s="391"/>
      <c r="AW1" s="391"/>
      <c r="AX1" s="391"/>
      <c r="AY1" s="391"/>
      <c r="AZ1" s="391"/>
      <c r="BA1" s="391"/>
      <c r="BB1" s="391"/>
      <c r="BC1" s="391"/>
      <c r="BD1" s="391"/>
      <c r="BE1" s="391"/>
      <c r="BF1" s="391"/>
      <c r="BG1" s="391"/>
      <c r="BH1" s="391"/>
      <c r="BI1" s="391"/>
      <c r="BJ1" s="391"/>
      <c r="BK1" s="391"/>
      <c r="BL1" s="391"/>
      <c r="BM1" s="391"/>
      <c r="BN1" s="391"/>
    </row>
    <row r="2" spans="2:66" s="22" customFormat="1" ht="24" customHeight="1">
      <c r="B2" s="279"/>
      <c r="C2" s="401"/>
      <c r="D2" s="401"/>
      <c r="E2" s="401"/>
      <c r="F2" s="401"/>
      <c r="G2" s="401"/>
      <c r="H2" s="401"/>
      <c r="I2" s="401"/>
      <c r="J2" s="401"/>
      <c r="K2" s="401"/>
      <c r="L2" s="401"/>
      <c r="M2" s="401"/>
      <c r="N2" s="401"/>
      <c r="O2" s="401"/>
      <c r="P2" s="401"/>
      <c r="Q2" s="401"/>
      <c r="R2" s="401"/>
      <c r="S2" s="401"/>
      <c r="T2" s="401"/>
      <c r="U2" s="401"/>
      <c r="V2" s="401"/>
      <c r="W2" s="401"/>
      <c r="X2" s="401"/>
      <c r="Y2" s="401"/>
      <c r="Z2" s="401"/>
      <c r="AA2" s="397"/>
      <c r="AB2" s="391"/>
      <c r="AC2" s="391"/>
      <c r="AD2" s="391"/>
      <c r="AE2" s="391"/>
      <c r="AF2" s="391"/>
      <c r="AG2" s="391"/>
      <c r="AH2" s="391"/>
      <c r="AI2" s="391"/>
      <c r="AJ2" s="391"/>
      <c r="AK2" s="391"/>
      <c r="AL2" s="391"/>
      <c r="AM2" s="391"/>
      <c r="AN2" s="391"/>
      <c r="AO2" s="391"/>
      <c r="AP2" s="391"/>
      <c r="AQ2" s="391"/>
      <c r="AR2" s="391"/>
      <c r="AS2" s="391"/>
      <c r="AT2" s="391"/>
      <c r="AU2" s="391"/>
      <c r="AV2" s="391"/>
      <c r="AW2" s="391"/>
      <c r="AX2" s="391"/>
      <c r="AY2" s="391"/>
      <c r="AZ2" s="391"/>
      <c r="BA2" s="391"/>
      <c r="BB2" s="391"/>
      <c r="BC2" s="391"/>
      <c r="BD2" s="391"/>
      <c r="BE2" s="391"/>
      <c r="BF2" s="391"/>
      <c r="BG2" s="391"/>
      <c r="BH2" s="391"/>
      <c r="BI2" s="391"/>
      <c r="BJ2" s="391"/>
      <c r="BK2" s="391"/>
      <c r="BL2" s="391"/>
      <c r="BM2" s="391"/>
      <c r="BN2" s="391"/>
    </row>
    <row r="3" spans="2:66" s="22" customFormat="1" ht="24" customHeight="1">
      <c r="B3" s="299"/>
      <c r="C3" s="401"/>
      <c r="D3" s="401"/>
      <c r="E3" s="401"/>
      <c r="F3" s="401"/>
      <c r="G3" s="401"/>
      <c r="H3" s="401"/>
      <c r="I3" s="401"/>
      <c r="J3" s="401"/>
      <c r="K3" s="401"/>
      <c r="L3" s="401"/>
      <c r="M3" s="401"/>
      <c r="N3" s="401"/>
      <c r="O3" s="401"/>
      <c r="P3" s="401"/>
      <c r="Q3" s="401"/>
      <c r="R3" s="401"/>
      <c r="S3" s="401"/>
      <c r="T3" s="401"/>
      <c r="U3" s="401"/>
      <c r="V3" s="401"/>
      <c r="W3" s="401"/>
      <c r="X3" s="401"/>
      <c r="Y3" s="401"/>
      <c r="Z3" s="401"/>
      <c r="AA3" s="397"/>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row>
    <row r="4" spans="2:66" s="22" customFormat="1" ht="24" customHeight="1">
      <c r="B4" s="356" t="s">
        <v>630</v>
      </c>
      <c r="C4" s="402"/>
      <c r="D4" s="402"/>
      <c r="E4" s="402"/>
      <c r="F4" s="402"/>
      <c r="G4" s="402"/>
      <c r="H4" s="402"/>
      <c r="I4" s="402"/>
      <c r="J4" s="402"/>
      <c r="K4" s="402"/>
      <c r="L4" s="402"/>
      <c r="M4" s="402"/>
      <c r="N4" s="402"/>
      <c r="O4" s="402"/>
      <c r="P4" s="402"/>
      <c r="Q4" s="402"/>
      <c r="R4" s="402"/>
      <c r="S4" s="402"/>
      <c r="T4" s="402"/>
      <c r="U4" s="402"/>
      <c r="V4" s="402"/>
      <c r="W4" s="402"/>
      <c r="X4" s="402"/>
      <c r="Y4" s="402"/>
      <c r="Z4" s="402"/>
      <c r="AA4" s="398"/>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row>
    <row r="5" spans="2:66" s="22" customFormat="1">
      <c r="B5" s="64"/>
      <c r="C5" s="17"/>
      <c r="D5" s="17"/>
      <c r="E5" s="17"/>
      <c r="F5" s="17"/>
      <c r="G5" s="17"/>
      <c r="H5" s="17"/>
      <c r="I5" s="17"/>
      <c r="J5" s="17"/>
      <c r="K5" s="17"/>
      <c r="L5" s="17"/>
      <c r="AA5" s="47"/>
    </row>
    <row r="6" spans="2:66" s="22" customFormat="1" ht="15.75">
      <c r="C6" s="19" t="s">
        <v>664</v>
      </c>
      <c r="D6" s="19"/>
      <c r="E6" s="19"/>
      <c r="F6" s="19"/>
      <c r="G6" s="19"/>
      <c r="H6" s="19"/>
      <c r="I6" s="19"/>
      <c r="J6" s="19"/>
      <c r="K6" s="19"/>
      <c r="L6" s="19"/>
      <c r="M6" s="19"/>
      <c r="N6" s="19"/>
      <c r="O6" s="19"/>
      <c r="P6" s="19"/>
      <c r="Q6" s="19"/>
      <c r="R6" s="19"/>
      <c r="S6" s="19"/>
      <c r="T6" s="19"/>
      <c r="U6" s="19"/>
      <c r="V6" s="19"/>
      <c r="W6" s="19"/>
      <c r="X6" s="19"/>
      <c r="Y6" s="19"/>
      <c r="Z6" s="19"/>
      <c r="AA6" s="19"/>
    </row>
    <row r="7" spans="2:66" ht="16.5" thickBot="1">
      <c r="C7" s="17"/>
      <c r="D7" s="17"/>
      <c r="E7" s="17"/>
      <c r="F7" s="17"/>
      <c r="G7" s="17"/>
      <c r="H7" s="17"/>
      <c r="I7" s="17"/>
      <c r="J7" s="17"/>
      <c r="K7" s="17"/>
      <c r="L7" s="17"/>
      <c r="O7" s="19"/>
    </row>
    <row r="8" spans="2:66" ht="18.75" thickBot="1">
      <c r="C8" s="1823" t="s">
        <v>493</v>
      </c>
      <c r="D8" s="1824"/>
      <c r="E8" s="1824"/>
      <c r="F8" s="1824"/>
      <c r="G8" s="1824"/>
      <c r="H8" s="1825"/>
      <c r="I8" s="19"/>
    </row>
    <row r="9" spans="2:66" s="33" customFormat="1" ht="16.5" thickBot="1">
      <c r="C9" s="717" t="s">
        <v>137</v>
      </c>
      <c r="D9" s="697" t="s">
        <v>41</v>
      </c>
      <c r="E9" s="697" t="s">
        <v>41</v>
      </c>
      <c r="F9" s="697" t="s">
        <v>41</v>
      </c>
      <c r="G9" s="697" t="s">
        <v>41</v>
      </c>
      <c r="H9" s="698" t="s">
        <v>41</v>
      </c>
      <c r="I9" s="19"/>
      <c r="J9" s="78"/>
      <c r="K9" s="78"/>
      <c r="L9" s="78"/>
    </row>
    <row r="10" spans="2:66" s="33" customFormat="1" ht="16.5" thickBot="1">
      <c r="C10" s="718" t="s">
        <v>22</v>
      </c>
      <c r="D10" s="700" t="s">
        <v>700</v>
      </c>
      <c r="E10" s="700" t="s">
        <v>268</v>
      </c>
      <c r="F10" s="700" t="s">
        <v>269</v>
      </c>
      <c r="G10" s="700" t="s">
        <v>270</v>
      </c>
      <c r="H10" s="700" t="s">
        <v>271</v>
      </c>
      <c r="I10" s="19"/>
    </row>
    <row r="11" spans="2:66" s="33" customFormat="1" ht="15.75">
      <c r="C11" s="719" t="s">
        <v>494</v>
      </c>
      <c r="D11" s="1225"/>
      <c r="E11" s="1225"/>
      <c r="F11" s="1225"/>
      <c r="G11" s="1225"/>
      <c r="H11" s="1226"/>
      <c r="I11" s="19"/>
    </row>
    <row r="12" spans="2:66" s="33" customFormat="1" ht="16.5" thickBot="1">
      <c r="C12" s="720" t="s">
        <v>495</v>
      </c>
      <c r="D12" s="1227"/>
      <c r="E12" s="1227"/>
      <c r="F12" s="1227"/>
      <c r="G12" s="1227"/>
      <c r="H12" s="1228"/>
      <c r="I12" s="19"/>
    </row>
    <row r="13" spans="2:66" s="33" customFormat="1" ht="13.5" thickBot="1">
      <c r="C13" s="721"/>
      <c r="D13" s="161"/>
      <c r="E13" s="161"/>
      <c r="F13" s="161"/>
      <c r="G13" s="161"/>
      <c r="H13" s="1086"/>
    </row>
    <row r="14" spans="2:66" s="33" customFormat="1">
      <c r="C14" s="719" t="s">
        <v>496</v>
      </c>
      <c r="D14" s="1226"/>
      <c r="E14" s="1226"/>
      <c r="F14" s="1226"/>
      <c r="G14" s="1226"/>
      <c r="H14" s="1226"/>
    </row>
    <row r="15" spans="2:66" s="33" customFormat="1" ht="13.5" thickBot="1">
      <c r="C15" s="720" t="s">
        <v>497</v>
      </c>
      <c r="D15" s="1228"/>
      <c r="E15" s="1228"/>
      <c r="F15" s="1228"/>
      <c r="G15" s="1228"/>
      <c r="H15" s="1228"/>
    </row>
    <row r="16" spans="2:66" ht="13.5" thickBot="1">
      <c r="C16" s="162"/>
      <c r="D16" s="82"/>
      <c r="E16" s="82"/>
      <c r="F16" s="82"/>
      <c r="G16" s="82"/>
      <c r="H16" s="1086"/>
    </row>
    <row r="17" spans="3:11" ht="15" thickBot="1">
      <c r="C17" s="717" t="s">
        <v>138</v>
      </c>
      <c r="D17" s="698" t="s">
        <v>41</v>
      </c>
      <c r="E17" s="698" t="s">
        <v>41</v>
      </c>
      <c r="F17" s="698" t="s">
        <v>41</v>
      </c>
      <c r="G17" s="698" t="s">
        <v>41</v>
      </c>
      <c r="H17" s="698" t="s">
        <v>41</v>
      </c>
    </row>
    <row r="18" spans="3:11" ht="13.5" thickBot="1">
      <c r="C18" s="718" t="s">
        <v>22</v>
      </c>
      <c r="D18" s="722" t="s">
        <v>700</v>
      </c>
      <c r="E18" s="722" t="s">
        <v>268</v>
      </c>
      <c r="F18" s="722" t="s">
        <v>269</v>
      </c>
      <c r="G18" s="722" t="s">
        <v>270</v>
      </c>
      <c r="H18" s="722" t="s">
        <v>271</v>
      </c>
    </row>
    <row r="19" spans="3:11">
      <c r="C19" s="719" t="s">
        <v>494</v>
      </c>
      <c r="D19" s="1225"/>
      <c r="E19" s="1225"/>
      <c r="F19" s="1225"/>
      <c r="G19" s="1225"/>
      <c r="H19" s="1226"/>
    </row>
    <row r="20" spans="3:11" ht="13.5" thickBot="1">
      <c r="C20" s="720" t="s">
        <v>495</v>
      </c>
      <c r="D20" s="1227"/>
      <c r="E20" s="1227"/>
      <c r="F20" s="1227"/>
      <c r="G20" s="1227"/>
      <c r="H20" s="1228"/>
    </row>
    <row r="21" spans="3:11" ht="13.5" thickBot="1">
      <c r="C21" s="721"/>
      <c r="D21" s="161"/>
      <c r="E21" s="161"/>
      <c r="F21" s="161"/>
      <c r="G21" s="161"/>
      <c r="H21" s="1086"/>
    </row>
    <row r="22" spans="3:11">
      <c r="C22" s="719" t="s">
        <v>496</v>
      </c>
      <c r="D22" s="1226"/>
      <c r="E22" s="1226"/>
      <c r="F22" s="1226"/>
      <c r="G22" s="1226"/>
      <c r="H22" s="1226"/>
    </row>
    <row r="23" spans="3:11" ht="13.5" thickBot="1">
      <c r="C23" s="720" t="s">
        <v>497</v>
      </c>
      <c r="D23" s="1228"/>
      <c r="E23" s="1228"/>
      <c r="F23" s="1228"/>
      <c r="G23" s="1228"/>
      <c r="H23" s="1228"/>
    </row>
    <row r="24" spans="3:11" ht="13.5" thickBot="1">
      <c r="C24" s="162"/>
      <c r="D24" s="82"/>
      <c r="E24" s="82"/>
      <c r="F24" s="82"/>
      <c r="G24" s="82"/>
      <c r="H24" s="1086"/>
    </row>
    <row r="25" spans="3:11" ht="15" thickBot="1">
      <c r="C25" s="717" t="s">
        <v>139</v>
      </c>
      <c r="D25" s="698" t="s">
        <v>41</v>
      </c>
      <c r="E25" s="698" t="s">
        <v>41</v>
      </c>
      <c r="F25" s="698" t="s">
        <v>41</v>
      </c>
      <c r="G25" s="698" t="s">
        <v>41</v>
      </c>
      <c r="H25" s="698" t="s">
        <v>41</v>
      </c>
    </row>
    <row r="26" spans="3:11" ht="13.5" thickBot="1">
      <c r="C26" s="718" t="s">
        <v>22</v>
      </c>
      <c r="D26" s="700" t="s">
        <v>700</v>
      </c>
      <c r="E26" s="700" t="s">
        <v>268</v>
      </c>
      <c r="F26" s="700" t="s">
        <v>269</v>
      </c>
      <c r="G26" s="700" t="s">
        <v>270</v>
      </c>
      <c r="H26" s="700" t="s">
        <v>271</v>
      </c>
    </row>
    <row r="27" spans="3:11">
      <c r="C27" s="719" t="s">
        <v>494</v>
      </c>
      <c r="D27" s="1225"/>
      <c r="E27" s="1225"/>
      <c r="F27" s="1225"/>
      <c r="G27" s="1225"/>
      <c r="H27" s="1226"/>
    </row>
    <row r="28" spans="3:11" ht="13.5" thickBot="1">
      <c r="C28" s="720" t="s">
        <v>495</v>
      </c>
      <c r="D28" s="1227"/>
      <c r="E28" s="1227"/>
      <c r="F28" s="1227"/>
      <c r="G28" s="1227"/>
      <c r="H28" s="1228"/>
    </row>
    <row r="29" spans="3:11" ht="13.5" thickBot="1">
      <c r="C29" s="721"/>
      <c r="D29" s="161"/>
      <c r="E29" s="161"/>
      <c r="F29" s="161"/>
      <c r="G29" s="161"/>
      <c r="H29" s="1086"/>
    </row>
    <row r="30" spans="3:11">
      <c r="C30" s="719" t="s">
        <v>496</v>
      </c>
      <c r="D30" s="1226"/>
      <c r="E30" s="1226"/>
      <c r="F30" s="1226"/>
      <c r="G30" s="1226"/>
      <c r="H30" s="1226"/>
    </row>
    <row r="31" spans="3:11" ht="13.5" thickBot="1">
      <c r="C31" s="720" t="s">
        <v>497</v>
      </c>
      <c r="D31" s="1228"/>
      <c r="E31" s="1228"/>
      <c r="F31" s="1228"/>
      <c r="G31" s="1228"/>
      <c r="H31" s="1228"/>
    </row>
    <row r="32" spans="3:11">
      <c r="C32" s="17"/>
      <c r="D32" s="17"/>
      <c r="E32" s="17"/>
      <c r="F32" s="17"/>
      <c r="G32" s="17"/>
      <c r="H32" s="17"/>
      <c r="I32" s="17"/>
      <c r="J32" s="17"/>
      <c r="K32" s="17"/>
    </row>
    <row r="33" spans="2:34">
      <c r="C33" s="17"/>
      <c r="D33" s="17"/>
      <c r="E33" s="17"/>
      <c r="F33" s="17"/>
      <c r="G33" s="17"/>
      <c r="H33" s="17"/>
      <c r="I33" s="17"/>
      <c r="J33" s="17"/>
      <c r="K33" s="17"/>
    </row>
    <row r="34" spans="2:34" s="33" customFormat="1" ht="15.75">
      <c r="B34" s="17"/>
      <c r="C34" s="19" t="s">
        <v>665</v>
      </c>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2:34" s="33" customFormat="1">
      <c r="B35" s="17"/>
      <c r="C35" s="17"/>
      <c r="D35" s="17"/>
      <c r="E35" s="17"/>
      <c r="F35" s="17"/>
      <c r="G35" s="17"/>
      <c r="H35" s="366"/>
      <c r="I35" s="366"/>
      <c r="J35" s="366"/>
      <c r="K35" s="366"/>
      <c r="L35" s="366"/>
      <c r="M35" s="366"/>
      <c r="N35" s="366"/>
      <c r="O35" s="366"/>
      <c r="P35" s="366"/>
      <c r="Q35" s="366"/>
      <c r="R35" s="366"/>
      <c r="S35" s="149" t="s">
        <v>182</v>
      </c>
      <c r="T35" s="366"/>
      <c r="U35" s="366"/>
      <c r="V35" s="366"/>
      <c r="W35" s="366"/>
      <c r="X35" s="366"/>
      <c r="Y35" s="366"/>
      <c r="Z35" s="366"/>
      <c r="AA35" s="366"/>
      <c r="AB35" s="366"/>
      <c r="AC35" s="366"/>
      <c r="AD35" s="366"/>
      <c r="AE35" s="366"/>
      <c r="AF35" s="366"/>
      <c r="AG35" s="366"/>
      <c r="AH35" s="366"/>
    </row>
    <row r="36" spans="2:34" s="33" customFormat="1" ht="20.25" customHeight="1">
      <c r="B36" s="17"/>
      <c r="C36" s="780" t="s">
        <v>3</v>
      </c>
      <c r="D36" s="781"/>
      <c r="E36" s="781"/>
      <c r="F36" s="781"/>
      <c r="G36" s="781"/>
      <c r="H36" s="781"/>
      <c r="I36" s="781"/>
      <c r="J36" s="366"/>
      <c r="K36" s="366"/>
      <c r="L36" s="366"/>
      <c r="M36" s="366"/>
      <c r="N36" s="366"/>
      <c r="O36" s="366"/>
      <c r="P36" s="366"/>
      <c r="Q36" s="366"/>
      <c r="R36" s="366"/>
      <c r="S36" s="149" t="s">
        <v>79</v>
      </c>
      <c r="T36" s="366"/>
      <c r="U36" s="366"/>
      <c r="V36" s="366"/>
      <c r="W36" s="366"/>
      <c r="X36" s="366"/>
      <c r="Y36" s="366"/>
      <c r="Z36" s="366"/>
      <c r="AA36" s="366"/>
      <c r="AB36" s="366"/>
      <c r="AC36" s="366"/>
      <c r="AD36" s="366"/>
      <c r="AE36" s="366"/>
      <c r="AF36" s="366"/>
      <c r="AG36" s="366"/>
      <c r="AH36" s="366"/>
    </row>
    <row r="37" spans="2:34" s="33" customFormat="1" ht="23.25" customHeight="1">
      <c r="B37" s="17"/>
      <c r="C37" s="1789" t="s">
        <v>850</v>
      </c>
      <c r="D37" s="1789"/>
      <c r="E37" s="1789"/>
      <c r="F37" s="1789"/>
      <c r="G37" s="1789"/>
      <c r="H37" s="1789"/>
      <c r="I37" s="1789"/>
      <c r="J37" s="366"/>
      <c r="K37" s="366"/>
      <c r="L37" s="366"/>
      <c r="M37" s="366"/>
      <c r="N37" s="366"/>
      <c r="O37" s="366"/>
      <c r="P37" s="366"/>
      <c r="Q37" s="366"/>
      <c r="R37" s="366"/>
      <c r="S37" s="149" t="s">
        <v>473</v>
      </c>
      <c r="T37" s="366"/>
      <c r="U37" s="366"/>
      <c r="V37" s="366"/>
      <c r="W37" s="366"/>
      <c r="X37" s="366"/>
      <c r="Y37" s="366"/>
      <c r="Z37" s="366"/>
      <c r="AA37" s="366"/>
      <c r="AB37" s="366"/>
      <c r="AC37" s="366"/>
      <c r="AD37" s="366"/>
      <c r="AE37" s="366"/>
      <c r="AF37" s="366"/>
      <c r="AG37" s="366"/>
      <c r="AH37" s="366"/>
    </row>
    <row r="38" spans="2:34" s="33" customFormat="1">
      <c r="B38" s="17"/>
      <c r="D38" s="17"/>
      <c r="E38" s="17"/>
      <c r="F38" s="17"/>
      <c r="G38" s="17"/>
      <c r="H38" s="366"/>
      <c r="I38" s="366"/>
      <c r="J38" s="366"/>
      <c r="K38" s="366"/>
      <c r="L38" s="366"/>
      <c r="M38" s="366"/>
      <c r="N38" s="366"/>
      <c r="O38" s="366"/>
      <c r="P38" s="366"/>
      <c r="Q38" s="366"/>
      <c r="R38" s="366"/>
      <c r="S38" s="149" t="s">
        <v>475</v>
      </c>
      <c r="T38" s="366"/>
      <c r="U38" s="366"/>
      <c r="V38" s="366"/>
      <c r="W38" s="366"/>
      <c r="X38" s="366"/>
      <c r="Y38" s="366"/>
      <c r="Z38" s="366"/>
      <c r="AA38" s="366"/>
      <c r="AB38" s="366"/>
      <c r="AC38" s="366"/>
      <c r="AD38" s="366"/>
      <c r="AE38" s="366"/>
      <c r="AF38" s="366"/>
      <c r="AG38" s="366"/>
      <c r="AH38" s="366"/>
    </row>
    <row r="39" spans="2:34" s="33" customFormat="1">
      <c r="B39" s="17"/>
      <c r="C39" s="151" t="s">
        <v>476</v>
      </c>
      <c r="D39" s="650" t="s">
        <v>473</v>
      </c>
      <c r="E39" s="17"/>
      <c r="F39" s="17"/>
      <c r="G39" s="17"/>
      <c r="H39" s="366"/>
      <c r="I39" s="366"/>
      <c r="J39" s="366"/>
      <c r="K39" s="366"/>
      <c r="L39" s="366"/>
      <c r="M39" s="366"/>
      <c r="N39" s="366"/>
      <c r="O39" s="366"/>
      <c r="P39" s="366"/>
      <c r="Q39" s="366"/>
      <c r="R39" s="366"/>
      <c r="T39" s="366"/>
      <c r="U39" s="366"/>
      <c r="V39" s="366"/>
      <c r="W39" s="366"/>
      <c r="X39" s="366"/>
      <c r="Y39" s="366"/>
      <c r="Z39" s="366"/>
      <c r="AA39" s="366"/>
      <c r="AB39" s="366"/>
      <c r="AC39" s="366"/>
      <c r="AD39" s="366"/>
      <c r="AE39" s="366"/>
      <c r="AF39" s="366"/>
      <c r="AG39" s="366"/>
      <c r="AH39" s="366"/>
    </row>
    <row r="40" spans="2:34" s="51" customFormat="1" ht="13.5" thickBot="1">
      <c r="C40" s="152" t="s">
        <v>477</v>
      </c>
      <c r="D40" s="650"/>
    </row>
    <row r="41" spans="2:34" s="33" customFormat="1" ht="16.5" customHeight="1" thickBot="1">
      <c r="B41" s="18"/>
      <c r="C41" s="18"/>
      <c r="D41" s="723" t="s">
        <v>41</v>
      </c>
      <c r="E41" s="723" t="s">
        <v>41</v>
      </c>
      <c r="F41" s="723" t="s">
        <v>41</v>
      </c>
      <c r="G41" s="751" t="s">
        <v>41</v>
      </c>
      <c r="H41" s="1087" t="s">
        <v>41</v>
      </c>
    </row>
    <row r="42" spans="2:34" s="33" customFormat="1" ht="13.5" customHeight="1" thickBot="1">
      <c r="B42" s="164" t="s">
        <v>498</v>
      </c>
      <c r="C42" s="18"/>
      <c r="D42" s="722" t="s">
        <v>700</v>
      </c>
      <c r="E42" s="722" t="s">
        <v>268</v>
      </c>
      <c r="F42" s="722" t="s">
        <v>269</v>
      </c>
      <c r="G42" s="752" t="s">
        <v>270</v>
      </c>
      <c r="H42" s="1088" t="s">
        <v>271</v>
      </c>
    </row>
    <row r="43" spans="2:34" s="33" customFormat="1" ht="12.75" customHeight="1">
      <c r="B43" s="165"/>
      <c r="C43" s="724" t="s">
        <v>137</v>
      </c>
      <c r="D43" s="725"/>
      <c r="E43" s="726"/>
      <c r="F43" s="726"/>
      <c r="G43" s="1089"/>
      <c r="H43" s="727"/>
    </row>
    <row r="44" spans="2:34" s="33" customFormat="1" ht="12.75" customHeight="1">
      <c r="B44" s="165"/>
      <c r="C44" s="728" t="s">
        <v>45</v>
      </c>
      <c r="D44" s="1630"/>
      <c r="E44" s="1631"/>
      <c r="F44" s="1631"/>
      <c r="G44" s="1632"/>
      <c r="H44" s="1273"/>
    </row>
    <row r="45" spans="2:34" s="33" customFormat="1" ht="12.75" customHeight="1" thickBot="1">
      <c r="B45" s="165"/>
      <c r="C45" s="729" t="s">
        <v>499</v>
      </c>
      <c r="D45" s="1594"/>
      <c r="E45" s="1592"/>
      <c r="F45" s="1592"/>
      <c r="G45" s="1593"/>
      <c r="H45" s="1356"/>
    </row>
    <row r="46" spans="2:34" s="33" customFormat="1" ht="12.75" customHeight="1">
      <c r="B46" s="165"/>
      <c r="C46" s="730" t="s">
        <v>138</v>
      </c>
      <c r="D46" s="725"/>
      <c r="E46" s="726"/>
      <c r="F46" s="726"/>
      <c r="G46" s="1089"/>
      <c r="H46" s="727"/>
    </row>
    <row r="47" spans="2:34" s="33" customFormat="1" ht="12.75" customHeight="1">
      <c r="B47" s="165"/>
      <c r="C47" s="731" t="s">
        <v>45</v>
      </c>
      <c r="D47" s="1630"/>
      <c r="E47" s="1631"/>
      <c r="F47" s="1631"/>
      <c r="G47" s="1632"/>
      <c r="H47" s="1273"/>
    </row>
    <row r="48" spans="2:34" s="33" customFormat="1" ht="12.75" customHeight="1" thickBot="1">
      <c r="B48" s="165"/>
      <c r="C48" s="732" t="s">
        <v>499</v>
      </c>
      <c r="D48" s="1594"/>
      <c r="E48" s="1592"/>
      <c r="F48" s="1592"/>
      <c r="G48" s="1593"/>
      <c r="H48" s="1356"/>
    </row>
    <row r="49" spans="2:8" s="33" customFormat="1" ht="12.75" customHeight="1">
      <c r="B49" s="165"/>
      <c r="C49" s="730" t="s">
        <v>139</v>
      </c>
      <c r="D49" s="725"/>
      <c r="E49" s="726"/>
      <c r="F49" s="726"/>
      <c r="G49" s="1089"/>
      <c r="H49" s="727"/>
    </row>
    <row r="50" spans="2:8" s="33" customFormat="1" ht="12.75" customHeight="1">
      <c r="B50" s="165"/>
      <c r="C50" s="731" t="s">
        <v>45</v>
      </c>
      <c r="D50" s="1630"/>
      <c r="E50" s="1631"/>
      <c r="F50" s="1631"/>
      <c r="G50" s="1632"/>
      <c r="H50" s="1273"/>
    </row>
    <row r="51" spans="2:8" s="33" customFormat="1" ht="12.75" customHeight="1" thickBot="1">
      <c r="B51" s="165"/>
      <c r="C51" s="732" t="s">
        <v>499</v>
      </c>
      <c r="D51" s="1594"/>
      <c r="E51" s="1592"/>
      <c r="F51" s="1592"/>
      <c r="G51" s="1593"/>
      <c r="H51" s="1356"/>
    </row>
    <row r="52" spans="2:8" s="33" customFormat="1" ht="12.75" customHeight="1" thickBot="1">
      <c r="B52" s="165"/>
      <c r="C52" s="18"/>
      <c r="D52" s="18"/>
      <c r="E52" s="18"/>
      <c r="F52" s="18"/>
      <c r="G52" s="18"/>
      <c r="H52" s="18"/>
    </row>
    <row r="53" spans="2:8" s="33" customFormat="1" ht="12.75" customHeight="1" thickBot="1">
      <c r="B53" s="165"/>
      <c r="C53" s="18"/>
      <c r="D53" s="723" t="s">
        <v>41</v>
      </c>
      <c r="E53" s="723" t="s">
        <v>41</v>
      </c>
      <c r="F53" s="723" t="s">
        <v>41</v>
      </c>
      <c r="G53" s="751" t="s">
        <v>41</v>
      </c>
      <c r="H53" s="1087" t="s">
        <v>41</v>
      </c>
    </row>
    <row r="54" spans="2:8" s="33" customFormat="1" ht="13.5" customHeight="1" thickBot="1">
      <c r="B54" s="164" t="s">
        <v>500</v>
      </c>
      <c r="C54" s="53"/>
      <c r="D54" s="722" t="s">
        <v>700</v>
      </c>
      <c r="E54" s="722" t="s">
        <v>268</v>
      </c>
      <c r="F54" s="722" t="s">
        <v>269</v>
      </c>
      <c r="G54" s="752" t="s">
        <v>270</v>
      </c>
      <c r="H54" s="1088" t="s">
        <v>271</v>
      </c>
    </row>
    <row r="55" spans="2:8" s="34" customFormat="1" ht="16.5" customHeight="1">
      <c r="B55" s="164"/>
      <c r="C55" s="724" t="s">
        <v>137</v>
      </c>
      <c r="D55" s="725"/>
      <c r="E55" s="726"/>
      <c r="F55" s="726"/>
      <c r="G55" s="1089"/>
      <c r="H55" s="727"/>
    </row>
    <row r="56" spans="2:8" ht="13.5" customHeight="1">
      <c r="B56" s="164"/>
      <c r="C56" s="728" t="s">
        <v>45</v>
      </c>
      <c r="D56" s="1633"/>
      <c r="E56" s="1634"/>
      <c r="F56" s="1631"/>
      <c r="G56" s="1632"/>
      <c r="H56" s="1273"/>
    </row>
    <row r="57" spans="2:8" ht="15.75" customHeight="1" thickBot="1">
      <c r="B57" s="164"/>
      <c r="C57" s="729" t="s">
        <v>499</v>
      </c>
      <c r="D57" s="1635"/>
      <c r="E57" s="1636"/>
      <c r="F57" s="1592"/>
      <c r="G57" s="1593"/>
      <c r="H57" s="1356"/>
    </row>
    <row r="58" spans="2:8" ht="12.75" customHeight="1">
      <c r="B58" s="164"/>
      <c r="C58" s="730" t="s">
        <v>138</v>
      </c>
      <c r="D58" s="725"/>
      <c r="E58" s="726"/>
      <c r="F58" s="726"/>
      <c r="G58" s="1089"/>
      <c r="H58" s="727"/>
    </row>
    <row r="59" spans="2:8" ht="12.75" customHeight="1">
      <c r="B59" s="164"/>
      <c r="C59" s="731" t="s">
        <v>45</v>
      </c>
      <c r="D59" s="1633"/>
      <c r="E59" s="1634"/>
      <c r="F59" s="1631"/>
      <c r="G59" s="1632"/>
      <c r="H59" s="1273"/>
    </row>
    <row r="60" spans="2:8" ht="12.75" customHeight="1" thickBot="1">
      <c r="B60" s="164"/>
      <c r="C60" s="732" t="s">
        <v>499</v>
      </c>
      <c r="D60" s="1635"/>
      <c r="E60" s="1636"/>
      <c r="F60" s="1592"/>
      <c r="G60" s="1593"/>
      <c r="H60" s="1356"/>
    </row>
    <row r="61" spans="2:8">
      <c r="B61" s="164"/>
      <c r="C61" s="730" t="s">
        <v>139</v>
      </c>
      <c r="D61" s="725"/>
      <c r="E61" s="726"/>
      <c r="F61" s="726"/>
      <c r="G61" s="1089"/>
      <c r="H61" s="727"/>
    </row>
    <row r="62" spans="2:8" ht="12.75" customHeight="1">
      <c r="B62" s="164"/>
      <c r="C62" s="731" t="s">
        <v>45</v>
      </c>
      <c r="D62" s="1633"/>
      <c r="E62" s="1634"/>
      <c r="F62" s="1631"/>
      <c r="G62" s="1632"/>
      <c r="H62" s="1273"/>
    </row>
    <row r="63" spans="2:8" ht="12.75" customHeight="1" thickBot="1">
      <c r="B63" s="164"/>
      <c r="C63" s="732" t="s">
        <v>499</v>
      </c>
      <c r="D63" s="1635"/>
      <c r="E63" s="1636"/>
      <c r="F63" s="1592"/>
      <c r="G63" s="1593"/>
      <c r="H63" s="1356"/>
    </row>
    <row r="64" spans="2:8" ht="12.75" customHeight="1" thickBot="1">
      <c r="B64" s="164"/>
      <c r="C64" s="53"/>
      <c r="D64" s="53"/>
      <c r="E64" s="53"/>
      <c r="F64" s="53"/>
      <c r="G64" s="53"/>
      <c r="H64" s="53"/>
    </row>
    <row r="65" spans="1:8" ht="15" thickBot="1">
      <c r="B65" s="164"/>
      <c r="C65" s="53"/>
      <c r="D65" s="723" t="s">
        <v>41</v>
      </c>
      <c r="E65" s="723" t="s">
        <v>41</v>
      </c>
      <c r="F65" s="723" t="s">
        <v>41</v>
      </c>
      <c r="G65" s="751" t="s">
        <v>41</v>
      </c>
      <c r="H65" s="1087" t="s">
        <v>41</v>
      </c>
    </row>
    <row r="66" spans="1:8" ht="12.75" customHeight="1" thickBot="1">
      <c r="A66" s="30"/>
      <c r="B66" s="1355" t="s">
        <v>501</v>
      </c>
      <c r="C66" s="53"/>
      <c r="D66" s="722" t="s">
        <v>700</v>
      </c>
      <c r="E66" s="722" t="s">
        <v>268</v>
      </c>
      <c r="F66" s="722" t="s">
        <v>269</v>
      </c>
      <c r="G66" s="752" t="s">
        <v>270</v>
      </c>
      <c r="H66" s="1088" t="s">
        <v>271</v>
      </c>
    </row>
    <row r="67" spans="1:8" ht="12.75" customHeight="1">
      <c r="B67" s="164"/>
      <c r="C67" s="724" t="s">
        <v>137</v>
      </c>
      <c r="D67" s="725"/>
      <c r="E67" s="726"/>
      <c r="F67" s="726"/>
      <c r="G67" s="1089"/>
      <c r="H67" s="727"/>
    </row>
    <row r="68" spans="1:8" ht="12.75" customHeight="1">
      <c r="B68" s="164"/>
      <c r="C68" s="728" t="s">
        <v>45</v>
      </c>
      <c r="D68" s="1633"/>
      <c r="E68" s="1634"/>
      <c r="F68" s="1631"/>
      <c r="G68" s="1632"/>
      <c r="H68" s="1273"/>
    </row>
    <row r="69" spans="1:8" ht="13.5" thickBot="1">
      <c r="B69" s="164"/>
      <c r="C69" s="729" t="s">
        <v>499</v>
      </c>
      <c r="D69" s="1635"/>
      <c r="E69" s="1636"/>
      <c r="F69" s="1592"/>
      <c r="G69" s="1593"/>
      <c r="H69" s="1356"/>
    </row>
    <row r="70" spans="1:8">
      <c r="B70" s="164"/>
      <c r="C70" s="730" t="s">
        <v>138</v>
      </c>
      <c r="D70" s="725"/>
      <c r="E70" s="726"/>
      <c r="F70" s="726"/>
      <c r="G70" s="1089"/>
      <c r="H70" s="727"/>
    </row>
    <row r="71" spans="1:8" ht="16.5" customHeight="1">
      <c r="B71" s="164"/>
      <c r="C71" s="731" t="s">
        <v>45</v>
      </c>
      <c r="D71" s="1633"/>
      <c r="E71" s="1634"/>
      <c r="F71" s="1631"/>
      <c r="G71" s="1632"/>
      <c r="H71" s="1273"/>
    </row>
    <row r="72" spans="1:8" ht="13.5" customHeight="1" thickBot="1">
      <c r="B72" s="164"/>
      <c r="C72" s="732" t="s">
        <v>499</v>
      </c>
      <c r="D72" s="1635"/>
      <c r="E72" s="1636"/>
      <c r="F72" s="1592"/>
      <c r="G72" s="1593"/>
      <c r="H72" s="1356"/>
    </row>
    <row r="73" spans="1:8" ht="16.5" customHeight="1">
      <c r="B73" s="164"/>
      <c r="C73" s="730" t="s">
        <v>139</v>
      </c>
      <c r="D73" s="725"/>
      <c r="E73" s="726"/>
      <c r="F73" s="726"/>
      <c r="G73" s="1089"/>
      <c r="H73" s="727"/>
    </row>
    <row r="74" spans="1:8" ht="12.75" customHeight="1">
      <c r="B74" s="164"/>
      <c r="C74" s="731" t="s">
        <v>45</v>
      </c>
      <c r="D74" s="1633"/>
      <c r="E74" s="1634"/>
      <c r="F74" s="1631"/>
      <c r="G74" s="1632"/>
      <c r="H74" s="1273"/>
    </row>
    <row r="75" spans="1:8" ht="12.75" customHeight="1" thickBot="1">
      <c r="B75" s="164"/>
      <c r="C75" s="732" t="s">
        <v>499</v>
      </c>
      <c r="D75" s="1635"/>
      <c r="E75" s="1636"/>
      <c r="F75" s="1592"/>
      <c r="G75" s="1593"/>
      <c r="H75" s="1356"/>
    </row>
    <row r="76" spans="1:8" ht="12.75" customHeight="1" thickBot="1">
      <c r="B76" s="164"/>
      <c r="C76" s="53"/>
      <c r="D76" s="53"/>
      <c r="E76" s="53"/>
      <c r="F76" s="53"/>
      <c r="G76" s="53"/>
      <c r="H76" s="53"/>
    </row>
    <row r="77" spans="1:8" ht="15" thickBot="1">
      <c r="B77" s="164"/>
      <c r="C77" s="53"/>
      <c r="D77" s="723" t="s">
        <v>41</v>
      </c>
      <c r="E77" s="723" t="s">
        <v>41</v>
      </c>
      <c r="F77" s="723" t="s">
        <v>41</v>
      </c>
      <c r="G77" s="751" t="s">
        <v>41</v>
      </c>
      <c r="H77" s="1087" t="s">
        <v>41</v>
      </c>
    </row>
    <row r="78" spans="1:8" ht="12.75" customHeight="1" thickBot="1">
      <c r="A78" s="30"/>
      <c r="B78" s="1355" t="s">
        <v>502</v>
      </c>
      <c r="C78" s="53"/>
      <c r="D78" s="722" t="s">
        <v>700</v>
      </c>
      <c r="E78" s="722" t="s">
        <v>268</v>
      </c>
      <c r="F78" s="722" t="s">
        <v>269</v>
      </c>
      <c r="G78" s="752" t="s">
        <v>270</v>
      </c>
      <c r="H78" s="1088" t="s">
        <v>271</v>
      </c>
    </row>
    <row r="79" spans="1:8" ht="12.75" customHeight="1">
      <c r="A79" s="30"/>
      <c r="B79" s="1355"/>
      <c r="C79" s="724" t="s">
        <v>137</v>
      </c>
      <c r="D79" s="725"/>
      <c r="E79" s="726"/>
      <c r="F79" s="726"/>
      <c r="G79" s="1089"/>
      <c r="H79" s="727"/>
    </row>
    <row r="80" spans="1:8" ht="12.75" customHeight="1">
      <c r="A80" s="30"/>
      <c r="B80" s="1355"/>
      <c r="C80" s="728" t="s">
        <v>45</v>
      </c>
      <c r="D80" s="1352"/>
      <c r="E80" s="1352"/>
      <c r="F80" s="1352"/>
      <c r="G80" s="1353"/>
      <c r="H80" s="1354"/>
    </row>
    <row r="81" spans="1:8" ht="13.5" thickBot="1">
      <c r="A81" s="30"/>
      <c r="B81" s="1355"/>
      <c r="C81" s="729" t="s">
        <v>499</v>
      </c>
      <c r="D81" s="1594"/>
      <c r="E81" s="1592"/>
      <c r="F81" s="1592"/>
      <c r="G81" s="1593"/>
      <c r="H81" s="1356"/>
    </row>
    <row r="82" spans="1:8" ht="12.75" customHeight="1">
      <c r="A82" s="30"/>
      <c r="B82" s="1355"/>
      <c r="C82" s="730" t="s">
        <v>138</v>
      </c>
      <c r="D82" s="725"/>
      <c r="E82" s="726"/>
      <c r="F82" s="726"/>
      <c r="G82" s="1089"/>
      <c r="H82" s="727"/>
    </row>
    <row r="83" spans="1:8" ht="12.75" customHeight="1">
      <c r="A83" s="30"/>
      <c r="B83" s="1355"/>
      <c r="C83" s="731" t="s">
        <v>45</v>
      </c>
      <c r="D83" s="1352"/>
      <c r="E83" s="1352"/>
      <c r="F83" s="1352"/>
      <c r="G83" s="1353"/>
      <c r="H83" s="1354"/>
    </row>
    <row r="84" spans="1:8" ht="12.75" customHeight="1" thickBot="1">
      <c r="A84" s="30"/>
      <c r="B84" s="1355"/>
      <c r="C84" s="732" t="s">
        <v>499</v>
      </c>
      <c r="D84" s="1594"/>
      <c r="E84" s="1592"/>
      <c r="F84" s="1592"/>
      <c r="G84" s="1593"/>
      <c r="H84" s="1356"/>
    </row>
    <row r="85" spans="1:8">
      <c r="A85" s="30"/>
      <c r="B85" s="1355"/>
      <c r="C85" s="730" t="s">
        <v>139</v>
      </c>
      <c r="D85" s="725"/>
      <c r="E85" s="726"/>
      <c r="F85" s="726"/>
      <c r="G85" s="1089"/>
      <c r="H85" s="727"/>
    </row>
    <row r="86" spans="1:8">
      <c r="A86" s="30"/>
      <c r="B86" s="1355"/>
      <c r="C86" s="731" t="s">
        <v>45</v>
      </c>
      <c r="D86" s="1352"/>
      <c r="E86" s="1352"/>
      <c r="F86" s="1352"/>
      <c r="G86" s="1353"/>
      <c r="H86" s="1354"/>
    </row>
    <row r="87" spans="1:8" ht="16.5" customHeight="1" thickBot="1">
      <c r="A87" s="30"/>
      <c r="B87" s="1355"/>
      <c r="C87" s="732" t="s">
        <v>499</v>
      </c>
      <c r="D87" s="1594"/>
      <c r="E87" s="1592"/>
      <c r="F87" s="1592"/>
      <c r="G87" s="1593"/>
      <c r="H87" s="1356"/>
    </row>
    <row r="88" spans="1:8" ht="13.5" customHeight="1" thickBot="1">
      <c r="A88" s="30"/>
      <c r="B88" s="1355"/>
      <c r="C88" s="53"/>
      <c r="D88" s="53"/>
      <c r="E88" s="53"/>
      <c r="F88" s="53"/>
      <c r="G88" s="53"/>
      <c r="H88" s="53"/>
    </row>
    <row r="89" spans="1:8" ht="15" thickBot="1">
      <c r="A89" s="30"/>
      <c r="B89" s="1355"/>
      <c r="C89" s="53"/>
      <c r="D89" s="723" t="s">
        <v>41</v>
      </c>
      <c r="E89" s="723" t="s">
        <v>41</v>
      </c>
      <c r="F89" s="723" t="s">
        <v>41</v>
      </c>
      <c r="G89" s="751" t="s">
        <v>41</v>
      </c>
      <c r="H89" s="1087" t="s">
        <v>41</v>
      </c>
    </row>
    <row r="90" spans="1:8" ht="12.75" customHeight="1" thickBot="1">
      <c r="A90" s="30"/>
      <c r="B90" s="1355" t="s">
        <v>503</v>
      </c>
      <c r="C90" s="53"/>
      <c r="D90" s="722" t="s">
        <v>700</v>
      </c>
      <c r="E90" s="722" t="s">
        <v>268</v>
      </c>
      <c r="F90" s="722" t="s">
        <v>269</v>
      </c>
      <c r="G90" s="752" t="s">
        <v>270</v>
      </c>
      <c r="H90" s="1088" t="s">
        <v>271</v>
      </c>
    </row>
    <row r="91" spans="1:8" ht="12.75" customHeight="1">
      <c r="B91" s="164"/>
      <c r="C91" s="724" t="s">
        <v>137</v>
      </c>
      <c r="D91" s="725"/>
      <c r="E91" s="726"/>
      <c r="F91" s="726"/>
      <c r="G91" s="1089"/>
      <c r="H91" s="727"/>
    </row>
    <row r="92" spans="1:8" ht="12.75" customHeight="1">
      <c r="B92" s="164"/>
      <c r="C92" s="728" t="s">
        <v>45</v>
      </c>
      <c r="D92" s="1352"/>
      <c r="E92" s="1352"/>
      <c r="F92" s="1352"/>
      <c r="G92" s="1353"/>
      <c r="H92" s="1354"/>
    </row>
    <row r="93" spans="1:8" ht="13.5" thickBot="1">
      <c r="B93" s="164"/>
      <c r="C93" s="729" t="s">
        <v>499</v>
      </c>
      <c r="D93" s="1594"/>
      <c r="E93" s="1592"/>
      <c r="F93" s="1592"/>
      <c r="G93" s="1593"/>
      <c r="H93" s="1356"/>
    </row>
    <row r="94" spans="1:8" ht="12.75" customHeight="1">
      <c r="B94" s="164"/>
      <c r="C94" s="730" t="s">
        <v>138</v>
      </c>
      <c r="D94" s="725"/>
      <c r="E94" s="726"/>
      <c r="F94" s="726"/>
      <c r="G94" s="1089"/>
      <c r="H94" s="727"/>
    </row>
    <row r="95" spans="1:8" ht="12.75" customHeight="1">
      <c r="B95" s="164"/>
      <c r="C95" s="731" t="s">
        <v>45</v>
      </c>
      <c r="D95" s="1352"/>
      <c r="E95" s="1352"/>
      <c r="F95" s="1352"/>
      <c r="G95" s="1353"/>
      <c r="H95" s="1354"/>
    </row>
    <row r="96" spans="1:8" ht="12.75" customHeight="1" thickBot="1">
      <c r="B96" s="164"/>
      <c r="C96" s="732" t="s">
        <v>499</v>
      </c>
      <c r="D96" s="1594"/>
      <c r="E96" s="1592"/>
      <c r="F96" s="1592"/>
      <c r="G96" s="1593"/>
      <c r="H96" s="1356"/>
    </row>
    <row r="97" spans="1:8">
      <c r="B97" s="164"/>
      <c r="C97" s="730" t="s">
        <v>139</v>
      </c>
      <c r="D97" s="726"/>
      <c r="E97" s="726"/>
      <c r="F97" s="726"/>
      <c r="G97" s="1089"/>
      <c r="H97" s="727"/>
    </row>
    <row r="98" spans="1:8" ht="12.75" customHeight="1">
      <c r="B98" s="164"/>
      <c r="C98" s="731" t="s">
        <v>45</v>
      </c>
      <c r="D98" s="1352"/>
      <c r="E98" s="1352"/>
      <c r="F98" s="1352"/>
      <c r="G98" s="1353"/>
      <c r="H98" s="1354"/>
    </row>
    <row r="99" spans="1:8" ht="12.75" customHeight="1" thickBot="1">
      <c r="B99" s="164"/>
      <c r="C99" s="732" t="s">
        <v>499</v>
      </c>
      <c r="D99" s="1594"/>
      <c r="E99" s="1592"/>
      <c r="F99" s="1592"/>
      <c r="G99" s="1593"/>
      <c r="H99" s="1356"/>
    </row>
    <row r="100" spans="1:8" ht="12.75" customHeight="1" thickBot="1">
      <c r="B100" s="164"/>
      <c r="C100" s="53"/>
      <c r="D100" s="53"/>
      <c r="E100" s="53"/>
      <c r="F100" s="53"/>
      <c r="G100" s="53"/>
      <c r="H100" s="53"/>
    </row>
    <row r="101" spans="1:8" ht="15" thickBot="1">
      <c r="B101" s="164"/>
      <c r="C101" s="53"/>
      <c r="D101" s="723" t="s">
        <v>41</v>
      </c>
      <c r="E101" s="723" t="s">
        <v>41</v>
      </c>
      <c r="F101" s="723" t="s">
        <v>41</v>
      </c>
      <c r="G101" s="751" t="s">
        <v>41</v>
      </c>
      <c r="H101" s="1087" t="s">
        <v>41</v>
      </c>
    </row>
    <row r="102" spans="1:8" ht="13.5" thickBot="1">
      <c r="A102" s="30"/>
      <c r="B102" s="164" t="s">
        <v>504</v>
      </c>
      <c r="C102" s="53"/>
      <c r="D102" s="722" t="s">
        <v>700</v>
      </c>
      <c r="E102" s="722" t="s">
        <v>268</v>
      </c>
      <c r="F102" s="722" t="s">
        <v>269</v>
      </c>
      <c r="G102" s="752" t="s">
        <v>270</v>
      </c>
      <c r="H102" s="1088" t="s">
        <v>271</v>
      </c>
    </row>
    <row r="103" spans="1:8" ht="16.5" customHeight="1">
      <c r="A103" s="30"/>
      <c r="B103" s="164"/>
      <c r="C103" s="724" t="s">
        <v>137</v>
      </c>
      <c r="D103" s="725"/>
      <c r="E103" s="726"/>
      <c r="F103" s="726"/>
      <c r="G103" s="1089"/>
      <c r="H103" s="727"/>
    </row>
    <row r="104" spans="1:8" ht="13.5" customHeight="1">
      <c r="A104" s="30"/>
      <c r="B104" s="164"/>
      <c r="C104" s="728" t="s">
        <v>45</v>
      </c>
      <c r="D104" s="1631"/>
      <c r="E104" s="1631"/>
      <c r="F104" s="1631"/>
      <c r="G104" s="1632"/>
      <c r="H104" s="1273"/>
    </row>
    <row r="105" spans="1:8" ht="15.75" customHeight="1" thickBot="1">
      <c r="A105" s="30"/>
      <c r="B105" s="164"/>
      <c r="C105" s="729" t="s">
        <v>499</v>
      </c>
      <c r="D105" s="1594"/>
      <c r="E105" s="1592"/>
      <c r="F105" s="1592"/>
      <c r="G105" s="1593"/>
      <c r="H105" s="1356"/>
    </row>
    <row r="106" spans="1:8" ht="12.75" customHeight="1">
      <c r="A106" s="30"/>
      <c r="B106" s="164"/>
      <c r="C106" s="730" t="s">
        <v>138</v>
      </c>
      <c r="D106" s="725"/>
      <c r="E106" s="726"/>
      <c r="F106" s="726"/>
      <c r="G106" s="1089"/>
      <c r="H106" s="727"/>
    </row>
    <row r="107" spans="1:8" ht="12.75" customHeight="1">
      <c r="A107" s="30"/>
      <c r="B107" s="164"/>
      <c r="C107" s="731" t="s">
        <v>45</v>
      </c>
      <c r="D107" s="1631"/>
      <c r="E107" s="1631"/>
      <c r="F107" s="1631"/>
      <c r="G107" s="1632"/>
      <c r="H107" s="1273"/>
    </row>
    <row r="108" spans="1:8" ht="12.75" customHeight="1" thickBot="1">
      <c r="A108" s="30"/>
      <c r="B108" s="164"/>
      <c r="C108" s="732" t="s">
        <v>499</v>
      </c>
      <c r="D108" s="1594"/>
      <c r="E108" s="1592"/>
      <c r="F108" s="1592"/>
      <c r="G108" s="1593"/>
      <c r="H108" s="1356"/>
    </row>
    <row r="109" spans="1:8">
      <c r="A109" s="30"/>
      <c r="B109" s="164"/>
      <c r="C109" s="730" t="s">
        <v>139</v>
      </c>
      <c r="D109" s="725"/>
      <c r="E109" s="726"/>
      <c r="F109" s="726"/>
      <c r="G109" s="1089"/>
      <c r="H109" s="727"/>
    </row>
    <row r="110" spans="1:8" ht="12.75" customHeight="1">
      <c r="A110" s="30"/>
      <c r="B110" s="164"/>
      <c r="C110" s="731" t="s">
        <v>45</v>
      </c>
      <c r="D110" s="1631"/>
      <c r="E110" s="1631"/>
      <c r="F110" s="1631"/>
      <c r="G110" s="1632"/>
      <c r="H110" s="1273"/>
    </row>
    <row r="111" spans="1:8" ht="12.75" customHeight="1" thickBot="1">
      <c r="A111" s="30"/>
      <c r="B111" s="164"/>
      <c r="C111" s="732" t="s">
        <v>499</v>
      </c>
      <c r="D111" s="1594"/>
      <c r="E111" s="1592"/>
      <c r="F111" s="1592"/>
      <c r="G111" s="1593"/>
      <c r="H111" s="1356"/>
    </row>
    <row r="112" spans="1:8" ht="12.75" customHeight="1" thickBot="1">
      <c r="A112" s="30"/>
      <c r="B112" s="164"/>
      <c r="C112" s="53"/>
      <c r="D112" s="53"/>
      <c r="E112" s="53"/>
      <c r="F112" s="53"/>
      <c r="G112" s="53"/>
      <c r="H112" s="53"/>
    </row>
    <row r="113" spans="1:8" ht="15" thickBot="1">
      <c r="A113" s="30"/>
      <c r="B113" s="164"/>
      <c r="C113" s="53"/>
      <c r="D113" s="723" t="s">
        <v>41</v>
      </c>
      <c r="E113" s="723" t="s">
        <v>41</v>
      </c>
      <c r="F113" s="723" t="s">
        <v>41</v>
      </c>
      <c r="G113" s="751" t="s">
        <v>41</v>
      </c>
      <c r="H113" s="1087" t="s">
        <v>41</v>
      </c>
    </row>
    <row r="114" spans="1:8" ht="13.5" thickBot="1">
      <c r="A114" s="30"/>
      <c r="B114" s="164" t="s">
        <v>505</v>
      </c>
      <c r="C114" s="53"/>
      <c r="D114" s="722" t="s">
        <v>700</v>
      </c>
      <c r="E114" s="722" t="s">
        <v>268</v>
      </c>
      <c r="F114" s="722" t="s">
        <v>269</v>
      </c>
      <c r="G114" s="752" t="s">
        <v>270</v>
      </c>
      <c r="H114" s="1088" t="s">
        <v>271</v>
      </c>
    </row>
    <row r="115" spans="1:8" ht="12.75" customHeight="1">
      <c r="A115" s="30"/>
      <c r="B115" s="164"/>
      <c r="C115" s="724" t="s">
        <v>137</v>
      </c>
      <c r="D115" s="725"/>
      <c r="E115" s="726"/>
      <c r="F115" s="726"/>
      <c r="G115" s="1089"/>
      <c r="H115" s="727"/>
    </row>
    <row r="116" spans="1:8" ht="12.75" customHeight="1">
      <c r="A116" s="30"/>
      <c r="B116" s="164"/>
      <c r="C116" s="728" t="s">
        <v>45</v>
      </c>
      <c r="D116" s="1631"/>
      <c r="E116" s="1631"/>
      <c r="F116" s="1631"/>
      <c r="G116" s="1632"/>
      <c r="H116" s="1273"/>
    </row>
    <row r="117" spans="1:8" ht="13.5" thickBot="1">
      <c r="A117" s="30"/>
      <c r="B117" s="164"/>
      <c r="C117" s="729" t="s">
        <v>499</v>
      </c>
      <c r="D117" s="1594"/>
      <c r="E117" s="1592"/>
      <c r="F117" s="1592"/>
      <c r="G117" s="1593"/>
      <c r="H117" s="1356"/>
    </row>
    <row r="118" spans="1:8">
      <c r="B118" s="164"/>
      <c r="C118" s="730" t="s">
        <v>138</v>
      </c>
      <c r="D118" s="725"/>
      <c r="E118" s="726"/>
      <c r="F118" s="726"/>
      <c r="G118" s="1089"/>
      <c r="H118" s="727"/>
    </row>
    <row r="119" spans="1:8">
      <c r="B119" s="164"/>
      <c r="C119" s="731" t="s">
        <v>45</v>
      </c>
      <c r="D119" s="1631"/>
      <c r="E119" s="1631"/>
      <c r="F119" s="1631"/>
      <c r="G119" s="1632"/>
      <c r="H119" s="1273"/>
    </row>
    <row r="120" spans="1:8" ht="13.5" customHeight="1" thickBot="1">
      <c r="B120" s="164"/>
      <c r="C120" s="732" t="s">
        <v>499</v>
      </c>
      <c r="D120" s="1594"/>
      <c r="E120" s="1592"/>
      <c r="F120" s="1592"/>
      <c r="G120" s="1593"/>
      <c r="H120" s="1356"/>
    </row>
    <row r="121" spans="1:8">
      <c r="B121" s="164"/>
      <c r="C121" s="730" t="s">
        <v>139</v>
      </c>
      <c r="D121" s="725"/>
      <c r="E121" s="726"/>
      <c r="F121" s="726"/>
      <c r="G121" s="1089"/>
      <c r="H121" s="727"/>
    </row>
    <row r="122" spans="1:8" ht="12.75" customHeight="1">
      <c r="B122" s="164"/>
      <c r="C122" s="731" t="s">
        <v>45</v>
      </c>
      <c r="D122" s="1631"/>
      <c r="E122" s="1631"/>
      <c r="F122" s="1631"/>
      <c r="G122" s="1632"/>
      <c r="H122" s="1273"/>
    </row>
    <row r="123" spans="1:8" ht="12.75" customHeight="1" thickBot="1">
      <c r="B123" s="164"/>
      <c r="C123" s="732" t="s">
        <v>499</v>
      </c>
      <c r="D123" s="1594"/>
      <c r="E123" s="1592"/>
      <c r="F123" s="1592"/>
      <c r="G123" s="1593"/>
      <c r="H123" s="1356"/>
    </row>
    <row r="124" spans="1:8" ht="12.75" customHeight="1" thickBot="1">
      <c r="B124" s="164"/>
      <c r="C124" s="53"/>
      <c r="D124" s="53"/>
      <c r="E124" s="53"/>
      <c r="F124" s="53"/>
      <c r="G124" s="53"/>
      <c r="H124" s="53"/>
    </row>
    <row r="125" spans="1:8" ht="15" thickBot="1">
      <c r="B125" s="164"/>
      <c r="C125" s="53"/>
      <c r="D125" s="723" t="s">
        <v>41</v>
      </c>
      <c r="E125" s="723" t="s">
        <v>41</v>
      </c>
      <c r="F125" s="723" t="s">
        <v>41</v>
      </c>
      <c r="G125" s="751" t="s">
        <v>41</v>
      </c>
      <c r="H125" s="1087" t="s">
        <v>41</v>
      </c>
    </row>
    <row r="126" spans="1:8" ht="13.5" thickBot="1">
      <c r="A126" s="30"/>
      <c r="B126" s="1355" t="s">
        <v>506</v>
      </c>
      <c r="C126" s="53"/>
      <c r="D126" s="722" t="s">
        <v>700</v>
      </c>
      <c r="E126" s="722" t="s">
        <v>268</v>
      </c>
      <c r="F126" s="722" t="s">
        <v>269</v>
      </c>
      <c r="G126" s="752" t="s">
        <v>270</v>
      </c>
      <c r="H126" s="1088" t="s">
        <v>271</v>
      </c>
    </row>
    <row r="127" spans="1:8" ht="12.75" customHeight="1">
      <c r="B127" s="164"/>
      <c r="C127" s="724" t="s">
        <v>137</v>
      </c>
      <c r="D127" s="725"/>
      <c r="E127" s="726"/>
      <c r="F127" s="726"/>
      <c r="G127" s="1089"/>
      <c r="H127" s="727"/>
    </row>
    <row r="128" spans="1:8" ht="12.75" customHeight="1">
      <c r="B128" s="164"/>
      <c r="C128" s="728" t="s">
        <v>45</v>
      </c>
      <c r="D128" s="1634"/>
      <c r="E128" s="1634"/>
      <c r="F128" s="1631"/>
      <c r="G128" s="1632"/>
      <c r="H128" s="1273"/>
    </row>
    <row r="129" spans="1:8" ht="13.5" thickBot="1">
      <c r="B129" s="164"/>
      <c r="C129" s="729" t="s">
        <v>499</v>
      </c>
      <c r="D129" s="1635"/>
      <c r="E129" s="1636"/>
      <c r="F129" s="1592"/>
      <c r="G129" s="1593"/>
      <c r="H129" s="1356"/>
    </row>
    <row r="130" spans="1:8" ht="12.75" customHeight="1">
      <c r="B130" s="164"/>
      <c r="C130" s="730" t="s">
        <v>138</v>
      </c>
      <c r="D130" s="725"/>
      <c r="E130" s="726"/>
      <c r="F130" s="726"/>
      <c r="G130" s="1089"/>
      <c r="H130" s="727"/>
    </row>
    <row r="131" spans="1:8" ht="12.75" customHeight="1">
      <c r="B131" s="164"/>
      <c r="C131" s="731" t="s">
        <v>45</v>
      </c>
      <c r="D131" s="1634"/>
      <c r="E131" s="1634"/>
      <c r="F131" s="1631"/>
      <c r="G131" s="1632"/>
      <c r="H131" s="1273"/>
    </row>
    <row r="132" spans="1:8" ht="12.75" customHeight="1" thickBot="1">
      <c r="B132" s="164"/>
      <c r="C132" s="732" t="s">
        <v>499</v>
      </c>
      <c r="D132" s="1635"/>
      <c r="E132" s="1636"/>
      <c r="F132" s="1592"/>
      <c r="G132" s="1593"/>
      <c r="H132" s="1356"/>
    </row>
    <row r="133" spans="1:8">
      <c r="B133" s="164"/>
      <c r="C133" s="730" t="s">
        <v>139</v>
      </c>
      <c r="D133" s="725"/>
      <c r="E133" s="726"/>
      <c r="F133" s="726"/>
      <c r="G133" s="1089"/>
      <c r="H133" s="727"/>
    </row>
    <row r="134" spans="1:8">
      <c r="B134" s="164"/>
      <c r="C134" s="731" t="s">
        <v>45</v>
      </c>
      <c r="D134" s="1634"/>
      <c r="E134" s="1634"/>
      <c r="F134" s="1631"/>
      <c r="G134" s="1632"/>
      <c r="H134" s="1273"/>
    </row>
    <row r="135" spans="1:8" ht="13.5" thickBot="1">
      <c r="B135" s="164"/>
      <c r="C135" s="732" t="s">
        <v>499</v>
      </c>
      <c r="D135" s="1635"/>
      <c r="E135" s="1636"/>
      <c r="F135" s="1592"/>
      <c r="G135" s="1593"/>
      <c r="H135" s="1356"/>
    </row>
    <row r="136" spans="1:8" ht="13.5" customHeight="1" thickBot="1">
      <c r="B136" s="164"/>
      <c r="C136" s="53"/>
      <c r="D136" s="53"/>
      <c r="E136" s="53"/>
      <c r="F136" s="53"/>
      <c r="G136" s="53"/>
      <c r="H136" s="53"/>
    </row>
    <row r="137" spans="1:8" ht="15.75" customHeight="1" thickBot="1">
      <c r="B137" s="164"/>
      <c r="C137" s="53"/>
      <c r="D137" s="723" t="s">
        <v>41</v>
      </c>
      <c r="E137" s="723" t="s">
        <v>41</v>
      </c>
      <c r="F137" s="723" t="s">
        <v>41</v>
      </c>
      <c r="G137" s="723" t="s">
        <v>41</v>
      </c>
      <c r="H137" s="723" t="s">
        <v>41</v>
      </c>
    </row>
    <row r="138" spans="1:8" ht="13.5" thickBot="1">
      <c r="A138" s="30"/>
      <c r="B138" s="1355" t="s">
        <v>507</v>
      </c>
      <c r="C138" s="53"/>
      <c r="D138" s="722" t="s">
        <v>700</v>
      </c>
      <c r="E138" s="722" t="s">
        <v>268</v>
      </c>
      <c r="F138" s="722" t="s">
        <v>269</v>
      </c>
      <c r="G138" s="722" t="s">
        <v>270</v>
      </c>
      <c r="H138" s="722" t="s">
        <v>271</v>
      </c>
    </row>
    <row r="139" spans="1:8" ht="12.75" customHeight="1">
      <c r="B139" s="35"/>
      <c r="C139" s="724" t="s">
        <v>137</v>
      </c>
      <c r="D139" s="725"/>
      <c r="E139" s="726"/>
      <c r="F139" s="726"/>
      <c r="G139" s="1089"/>
      <c r="H139" s="727"/>
    </row>
    <row r="140" spans="1:8" ht="12.75" customHeight="1">
      <c r="B140" s="35"/>
      <c r="C140" s="728" t="s">
        <v>45</v>
      </c>
      <c r="D140" s="1631"/>
      <c r="E140" s="1631"/>
      <c r="F140" s="1631"/>
      <c r="G140" s="1632"/>
      <c r="H140" s="1273"/>
    </row>
    <row r="141" spans="1:8" ht="13.5" thickBot="1">
      <c r="B141" s="35"/>
      <c r="C141" s="729" t="s">
        <v>499</v>
      </c>
      <c r="D141" s="1594"/>
      <c r="E141" s="1592"/>
      <c r="F141" s="1592"/>
      <c r="G141" s="1593"/>
      <c r="H141" s="1356"/>
    </row>
    <row r="142" spans="1:8" ht="12.75" customHeight="1">
      <c r="B142" s="35"/>
      <c r="C142" s="730" t="s">
        <v>138</v>
      </c>
      <c r="D142" s="725"/>
      <c r="E142" s="726"/>
      <c r="F142" s="726"/>
      <c r="G142" s="1089"/>
      <c r="H142" s="727"/>
    </row>
    <row r="143" spans="1:8" ht="12.75" customHeight="1">
      <c r="B143" s="35"/>
      <c r="C143" s="731" t="s">
        <v>45</v>
      </c>
      <c r="D143" s="1631"/>
      <c r="E143" s="1631"/>
      <c r="F143" s="1631"/>
      <c r="G143" s="1632"/>
      <c r="H143" s="1273"/>
    </row>
    <row r="144" spans="1:8" ht="12.75" customHeight="1" thickBot="1">
      <c r="B144" s="35"/>
      <c r="C144" s="732" t="s">
        <v>499</v>
      </c>
      <c r="D144" s="1594"/>
      <c r="E144" s="1592"/>
      <c r="F144" s="1592"/>
      <c r="G144" s="1593"/>
      <c r="H144" s="1356"/>
    </row>
    <row r="145" spans="2:35">
      <c r="B145" s="35"/>
      <c r="C145" s="730" t="s">
        <v>139</v>
      </c>
      <c r="D145" s="725"/>
      <c r="E145" s="726"/>
      <c r="F145" s="726"/>
      <c r="G145" s="1089"/>
      <c r="H145" s="727"/>
    </row>
    <row r="146" spans="2:35" ht="12.75" customHeight="1">
      <c r="B146" s="35"/>
      <c r="C146" s="731" t="s">
        <v>45</v>
      </c>
      <c r="D146" s="1631"/>
      <c r="E146" s="1631"/>
      <c r="F146" s="1631"/>
      <c r="G146" s="1632"/>
      <c r="H146" s="1273"/>
    </row>
    <row r="147" spans="2:35" ht="12.75" customHeight="1" thickBot="1">
      <c r="B147" s="35"/>
      <c r="C147" s="732" t="s">
        <v>499</v>
      </c>
      <c r="D147" s="1594"/>
      <c r="E147" s="1592"/>
      <c r="F147" s="1592"/>
      <c r="G147" s="1593"/>
      <c r="H147" s="1356"/>
    </row>
    <row r="148" spans="2:35" ht="12.75" customHeight="1">
      <c r="B148" s="35"/>
      <c r="C148" s="730" t="s">
        <v>140</v>
      </c>
      <c r="D148" s="725"/>
      <c r="E148" s="726"/>
      <c r="F148" s="726"/>
      <c r="G148" s="726"/>
      <c r="H148" s="727"/>
    </row>
    <row r="149" spans="2:35">
      <c r="B149" s="35"/>
      <c r="C149" s="731" t="s">
        <v>45</v>
      </c>
      <c r="D149" s="1631"/>
      <c r="E149" s="1631"/>
      <c r="F149" s="1631"/>
      <c r="G149" s="1631"/>
      <c r="H149" s="1641"/>
    </row>
    <row r="150" spans="2:35" ht="13.5" thickBot="1">
      <c r="B150" s="35"/>
      <c r="C150" s="732" t="s">
        <v>499</v>
      </c>
      <c r="D150" s="1594"/>
      <c r="E150" s="1592"/>
      <c r="F150" s="1592"/>
      <c r="G150" s="1592"/>
      <c r="H150" s="1595"/>
    </row>
    <row r="151" spans="2:35" ht="16.5" customHeight="1"/>
    <row r="152" spans="2:35" ht="12.75" customHeight="1"/>
    <row r="153" spans="2:35" s="33" customFormat="1" ht="15.75">
      <c r="B153" s="17"/>
      <c r="C153" s="19" t="s">
        <v>666</v>
      </c>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row>
    <row r="155" spans="2:35" ht="13.5" thickBot="1"/>
    <row r="156" spans="2:35" ht="16.5" thickBot="1">
      <c r="C156" s="33"/>
      <c r="E156" s="1820" t="s">
        <v>485</v>
      </c>
      <c r="F156" s="1821"/>
      <c r="G156" s="1821"/>
      <c r="H156" s="1821"/>
      <c r="I156" s="1821"/>
      <c r="J156" s="1821"/>
      <c r="K156" s="1821"/>
      <c r="L156" s="1822"/>
    </row>
    <row r="157" spans="2:35" ht="77.25" thickBot="1">
      <c r="C157" s="91"/>
      <c r="E157" s="1725" t="s">
        <v>186</v>
      </c>
      <c r="F157" s="1726"/>
      <c r="G157" s="1726"/>
      <c r="H157" s="1726"/>
      <c r="I157" s="1726"/>
      <c r="J157" s="1725" t="s">
        <v>486</v>
      </c>
      <c r="K157" s="1726"/>
      <c r="L157" s="663" t="s">
        <v>487</v>
      </c>
    </row>
    <row r="158" spans="2:35" ht="39" thickBot="1">
      <c r="C158" s="17"/>
      <c r="E158" s="664" t="s">
        <v>95</v>
      </c>
      <c r="F158" s="664" t="s">
        <v>96</v>
      </c>
      <c r="G158" s="664" t="s">
        <v>187</v>
      </c>
      <c r="H158" s="664" t="s">
        <v>97</v>
      </c>
      <c r="I158" s="664" t="s">
        <v>98</v>
      </c>
      <c r="J158" s="664" t="s">
        <v>190</v>
      </c>
      <c r="K158" s="664" t="s">
        <v>84</v>
      </c>
      <c r="L158" s="664" t="s">
        <v>84</v>
      </c>
    </row>
    <row r="159" spans="2:35" ht="14.25">
      <c r="C159" s="713" t="s">
        <v>41</v>
      </c>
      <c r="D159" s="714" t="s">
        <v>700</v>
      </c>
      <c r="E159" s="1637"/>
      <c r="F159" s="1638"/>
      <c r="G159" s="1638"/>
      <c r="H159" s="1638"/>
      <c r="I159" s="1638"/>
      <c r="J159" s="1638"/>
      <c r="K159" s="1638"/>
      <c r="L159" s="1638"/>
    </row>
    <row r="160" spans="2:35" ht="14.25">
      <c r="C160" s="715" t="s">
        <v>41</v>
      </c>
      <c r="D160" s="716" t="s">
        <v>268</v>
      </c>
      <c r="E160" s="1639"/>
      <c r="F160" s="1640"/>
      <c r="G160" s="1640"/>
      <c r="H160" s="1640"/>
      <c r="I160" s="1640"/>
      <c r="J160" s="1640"/>
      <c r="K160" s="1640"/>
      <c r="L160" s="1640"/>
    </row>
    <row r="161" spans="2:35" ht="14.25">
      <c r="C161" s="715" t="s">
        <v>41</v>
      </c>
      <c r="D161" s="716" t="s">
        <v>269</v>
      </c>
      <c r="E161" s="1256"/>
      <c r="F161" s="1257"/>
      <c r="G161" s="1257"/>
      <c r="H161" s="1257"/>
      <c r="I161" s="1257"/>
      <c r="J161" s="1257"/>
      <c r="K161" s="1257"/>
      <c r="L161" s="1257"/>
    </row>
    <row r="162" spans="2:35" ht="14.25">
      <c r="C162" s="715" t="s">
        <v>41</v>
      </c>
      <c r="D162" s="716" t="s">
        <v>270</v>
      </c>
      <c r="E162" s="1256"/>
      <c r="F162" s="1257"/>
      <c r="G162" s="1257"/>
      <c r="H162" s="1257"/>
      <c r="I162" s="1257"/>
      <c r="J162" s="1257"/>
      <c r="K162" s="1257"/>
      <c r="L162" s="1257"/>
    </row>
    <row r="163" spans="2:35" ht="15" thickBot="1">
      <c r="C163" s="1083" t="s">
        <v>41</v>
      </c>
      <c r="D163" s="750" t="s">
        <v>271</v>
      </c>
      <c r="E163" s="1258"/>
      <c r="F163" s="1259"/>
      <c r="G163" s="1259"/>
      <c r="H163" s="1259"/>
      <c r="I163" s="1259"/>
      <c r="J163" s="1259"/>
      <c r="K163" s="1259"/>
      <c r="L163" s="1259"/>
    </row>
    <row r="166" spans="2:35" s="33" customFormat="1" ht="15.75">
      <c r="B166" s="17"/>
      <c r="C166" s="19" t="s">
        <v>667</v>
      </c>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row>
    <row r="167" spans="2:35" ht="13.5" thickBot="1"/>
    <row r="168" spans="2:35" ht="15" thickBot="1">
      <c r="C168" s="665"/>
      <c r="D168" s="1084" t="s">
        <v>41</v>
      </c>
      <c r="E168" s="1084" t="s">
        <v>41</v>
      </c>
      <c r="F168" s="1084" t="s">
        <v>41</v>
      </c>
      <c r="G168" s="1084" t="s">
        <v>41</v>
      </c>
      <c r="H168" s="1084" t="s">
        <v>41</v>
      </c>
    </row>
    <row r="169" spans="2:35" ht="15">
      <c r="C169" s="666" t="s">
        <v>488</v>
      </c>
      <c r="D169" s="1085" t="s">
        <v>700</v>
      </c>
      <c r="E169" s="1085" t="s">
        <v>268</v>
      </c>
      <c r="F169" s="1085" t="s">
        <v>269</v>
      </c>
      <c r="G169" s="1085" t="s">
        <v>270</v>
      </c>
      <c r="H169" s="1085" t="s">
        <v>271</v>
      </c>
    </row>
    <row r="170" spans="2:35" ht="15">
      <c r="C170" s="667" t="s">
        <v>489</v>
      </c>
      <c r="D170" s="1252"/>
      <c r="E170" s="1252"/>
      <c r="F170" s="1162"/>
      <c r="G170" s="1162"/>
      <c r="H170" s="1162"/>
    </row>
    <row r="171" spans="2:35" ht="15">
      <c r="C171" s="667" t="s">
        <v>619</v>
      </c>
      <c r="D171" s="1252"/>
      <c r="E171" s="1252"/>
      <c r="F171" s="1162"/>
      <c r="G171" s="1162"/>
      <c r="H171" s="1162"/>
    </row>
    <row r="172" spans="2:35" ht="15">
      <c r="C172" s="667" t="s">
        <v>490</v>
      </c>
      <c r="D172" s="1252"/>
      <c r="E172" s="1252"/>
      <c r="F172" s="1162"/>
      <c r="G172" s="1162"/>
      <c r="H172" s="1162"/>
    </row>
    <row r="173" spans="2:35" ht="15">
      <c r="C173" s="667" t="s">
        <v>620</v>
      </c>
      <c r="D173" s="1252"/>
      <c r="E173" s="1252"/>
      <c r="F173" s="1162"/>
      <c r="G173" s="1162"/>
      <c r="H173" s="1162"/>
    </row>
    <row r="174" spans="2:35" ht="15">
      <c r="C174" s="667" t="s">
        <v>491</v>
      </c>
      <c r="D174" s="1252"/>
      <c r="E174" s="1252"/>
      <c r="F174" s="1162"/>
      <c r="G174" s="1162"/>
      <c r="H174" s="1162"/>
    </row>
    <row r="175" spans="2:35" ht="15">
      <c r="C175" s="667" t="s">
        <v>621</v>
      </c>
      <c r="D175" s="1253"/>
      <c r="E175" s="1253"/>
      <c r="F175" s="1163"/>
      <c r="G175" s="1163"/>
      <c r="H175" s="1163"/>
    </row>
    <row r="176" spans="2:35" ht="15">
      <c r="C176" s="277" t="s">
        <v>492</v>
      </c>
      <c r="D176" s="1253"/>
      <c r="E176" s="1253"/>
      <c r="F176" s="1163"/>
      <c r="G176" s="1163"/>
      <c r="H176" s="1163"/>
    </row>
    <row r="177" spans="1:66" ht="15.75" thickBot="1">
      <c r="C177" s="668" t="s">
        <v>622</v>
      </c>
      <c r="D177" s="1148"/>
      <c r="E177" s="1148"/>
      <c r="F177" s="1164"/>
      <c r="G177" s="1164"/>
      <c r="H177" s="1164"/>
    </row>
    <row r="180" spans="1:66" ht="18">
      <c r="C180" s="19" t="s">
        <v>668</v>
      </c>
      <c r="D180" s="615"/>
      <c r="E180" s="615"/>
      <c r="F180" s="615"/>
      <c r="G180" s="30"/>
      <c r="K180" s="22"/>
      <c r="L180" s="22"/>
      <c r="M180" s="22"/>
      <c r="N180" s="22"/>
      <c r="O180" s="22"/>
      <c r="P180" s="22"/>
      <c r="Q180" s="22"/>
      <c r="R180" s="22"/>
      <c r="S180" s="22"/>
      <c r="T180" s="22"/>
      <c r="U180" s="22"/>
      <c r="AB180" s="22"/>
      <c r="AC180" s="22"/>
      <c r="AD180" s="22"/>
      <c r="AE180" s="22"/>
      <c r="AF180" s="22"/>
      <c r="AG180" s="22"/>
      <c r="AH180" s="22"/>
      <c r="AI180" s="22"/>
      <c r="AJ180" s="22"/>
      <c r="AK180" s="22"/>
      <c r="AS180" s="22"/>
      <c r="AT180" s="22"/>
      <c r="AU180" s="22"/>
      <c r="AV180" s="22"/>
      <c r="AW180" s="22"/>
      <c r="AX180" s="22"/>
      <c r="AY180" s="22"/>
      <c r="AZ180" s="22"/>
      <c r="BA180" s="22"/>
      <c r="BB180" s="22"/>
      <c r="BJ180" s="22"/>
      <c r="BK180" s="22"/>
      <c r="BL180" s="22"/>
      <c r="BM180" s="22"/>
      <c r="BN180" s="22"/>
    </row>
    <row r="181" spans="1:66" ht="13.5" thickBot="1">
      <c r="K181" s="22"/>
      <c r="L181" s="22"/>
      <c r="M181" s="22"/>
      <c r="N181" s="22"/>
      <c r="O181" s="22"/>
      <c r="P181" s="22"/>
      <c r="Q181" s="22"/>
      <c r="R181" s="22"/>
      <c r="S181" s="22"/>
      <c r="T181" s="22"/>
      <c r="U181" s="22"/>
      <c r="AB181" s="22"/>
      <c r="AC181" s="22"/>
      <c r="AD181" s="22"/>
      <c r="AE181" s="22"/>
      <c r="AF181" s="22"/>
      <c r="AG181" s="22"/>
      <c r="AH181" s="22"/>
      <c r="AI181" s="22"/>
      <c r="AJ181" s="22"/>
      <c r="AK181" s="22"/>
      <c r="AN181" s="22"/>
      <c r="AS181" s="22"/>
      <c r="AT181" s="22"/>
      <c r="AU181" s="22"/>
      <c r="AV181" s="22"/>
      <c r="AW181" s="22"/>
      <c r="AX181" s="22"/>
      <c r="AY181" s="22"/>
      <c r="AZ181" s="22"/>
      <c r="BA181" s="22"/>
      <c r="BB181" s="22"/>
      <c r="BJ181" s="22"/>
      <c r="BK181" s="22"/>
      <c r="BL181" s="22"/>
      <c r="BM181" s="22"/>
      <c r="BN181" s="22"/>
    </row>
    <row r="182" spans="1:66" ht="13.5" thickBot="1">
      <c r="A182" s="24"/>
      <c r="C182" s="1702" t="s">
        <v>700</v>
      </c>
      <c r="D182" s="1703"/>
      <c r="E182" s="1703"/>
      <c r="F182" s="1703"/>
      <c r="G182" s="1703"/>
      <c r="H182" s="1703"/>
      <c r="I182" s="1703"/>
      <c r="J182" s="1703"/>
      <c r="K182" s="1703"/>
      <c r="L182" s="1703"/>
      <c r="M182" s="1704"/>
      <c r="P182" s="1702" t="s">
        <v>268</v>
      </c>
      <c r="Q182" s="1703"/>
      <c r="R182" s="1703"/>
      <c r="S182" s="1703"/>
      <c r="T182" s="1703"/>
      <c r="U182" s="1703"/>
      <c r="V182" s="1703"/>
      <c r="W182" s="1703"/>
      <c r="X182" s="1703"/>
      <c r="Y182" s="1703"/>
      <c r="Z182" s="1704"/>
      <c r="AC182" s="1702" t="s">
        <v>269</v>
      </c>
      <c r="AD182" s="1703"/>
      <c r="AE182" s="1703"/>
      <c r="AF182" s="1703"/>
      <c r="AG182" s="1703"/>
      <c r="AH182" s="1703"/>
      <c r="AI182" s="1703"/>
      <c r="AJ182" s="1703"/>
      <c r="AK182" s="1703"/>
      <c r="AL182" s="1703"/>
      <c r="AM182" s="1704"/>
      <c r="AP182" s="1702" t="s">
        <v>270</v>
      </c>
      <c r="AQ182" s="1703"/>
      <c r="AR182" s="1703"/>
      <c r="AS182" s="1703"/>
      <c r="AT182" s="1703"/>
      <c r="AU182" s="1703"/>
      <c r="AV182" s="1703"/>
      <c r="AW182" s="1703"/>
      <c r="AX182" s="1703"/>
      <c r="AY182" s="1703"/>
      <c r="AZ182" s="1704"/>
      <c r="BC182" s="1702" t="s">
        <v>271</v>
      </c>
      <c r="BD182" s="1703"/>
      <c r="BE182" s="1703"/>
      <c r="BF182" s="1703"/>
      <c r="BG182" s="1703"/>
      <c r="BH182" s="1703"/>
      <c r="BI182" s="1703"/>
      <c r="BJ182" s="1703"/>
      <c r="BK182" s="1703"/>
      <c r="BL182" s="1703"/>
      <c r="BM182" s="1704"/>
    </row>
    <row r="183" spans="1:66" ht="65.25" thickBot="1">
      <c r="B183" s="669"/>
      <c r="C183" s="1712" t="s">
        <v>363</v>
      </c>
      <c r="D183" s="1714"/>
      <c r="E183" s="1714"/>
      <c r="F183" s="1713"/>
      <c r="G183" s="1712" t="s">
        <v>367</v>
      </c>
      <c r="H183" s="1713"/>
      <c r="I183" s="1712" t="s">
        <v>368</v>
      </c>
      <c r="J183" s="1713"/>
      <c r="K183" s="670" t="s">
        <v>364</v>
      </c>
      <c r="L183" s="670" t="s">
        <v>365</v>
      </c>
      <c r="M183" s="671" t="s">
        <v>451</v>
      </c>
      <c r="O183" s="669"/>
      <c r="P183" s="1712" t="s">
        <v>363</v>
      </c>
      <c r="Q183" s="1714"/>
      <c r="R183" s="1714"/>
      <c r="S183" s="1713"/>
      <c r="T183" s="1712" t="s">
        <v>367</v>
      </c>
      <c r="U183" s="1713"/>
      <c r="V183" s="1712" t="s">
        <v>368</v>
      </c>
      <c r="W183" s="1713"/>
      <c r="X183" s="670" t="s">
        <v>364</v>
      </c>
      <c r="Y183" s="670" t="s">
        <v>365</v>
      </c>
      <c r="Z183" s="671" t="s">
        <v>451</v>
      </c>
      <c r="AB183" s="669"/>
      <c r="AC183" s="1712" t="s">
        <v>363</v>
      </c>
      <c r="AD183" s="1714"/>
      <c r="AE183" s="1714"/>
      <c r="AF183" s="1713"/>
      <c r="AG183" s="1712" t="s">
        <v>367</v>
      </c>
      <c r="AH183" s="1713"/>
      <c r="AI183" s="1712" t="s">
        <v>368</v>
      </c>
      <c r="AJ183" s="1713"/>
      <c r="AK183" s="670" t="s">
        <v>364</v>
      </c>
      <c r="AL183" s="670" t="s">
        <v>365</v>
      </c>
      <c r="AM183" s="671" t="s">
        <v>451</v>
      </c>
      <c r="AO183" s="669"/>
      <c r="AP183" s="1712" t="s">
        <v>363</v>
      </c>
      <c r="AQ183" s="1714"/>
      <c r="AR183" s="1714"/>
      <c r="AS183" s="1713"/>
      <c r="AT183" s="1712" t="s">
        <v>367</v>
      </c>
      <c r="AU183" s="1713"/>
      <c r="AV183" s="1712" t="s">
        <v>368</v>
      </c>
      <c r="AW183" s="1713"/>
      <c r="AX183" s="670" t="s">
        <v>364</v>
      </c>
      <c r="AY183" s="670" t="s">
        <v>365</v>
      </c>
      <c r="AZ183" s="671" t="s">
        <v>451</v>
      </c>
      <c r="BB183" s="669"/>
      <c r="BC183" s="1712" t="s">
        <v>363</v>
      </c>
      <c r="BD183" s="1714"/>
      <c r="BE183" s="1714"/>
      <c r="BF183" s="1713"/>
      <c r="BG183" s="1712" t="s">
        <v>367</v>
      </c>
      <c r="BH183" s="1713"/>
      <c r="BI183" s="1712" t="s">
        <v>368</v>
      </c>
      <c r="BJ183" s="1713"/>
      <c r="BK183" s="670" t="s">
        <v>364</v>
      </c>
      <c r="BL183" s="670" t="s">
        <v>365</v>
      </c>
      <c r="BM183" s="671" t="s">
        <v>451</v>
      </c>
    </row>
    <row r="184" spans="1:66" ht="63.75">
      <c r="B184" s="669" t="s">
        <v>452</v>
      </c>
      <c r="C184" s="672" t="s">
        <v>453</v>
      </c>
      <c r="D184" s="673" t="s">
        <v>362</v>
      </c>
      <c r="E184" s="674" t="s">
        <v>702</v>
      </c>
      <c r="F184" s="675" t="s">
        <v>366</v>
      </c>
      <c r="G184" s="672" t="s">
        <v>455</v>
      </c>
      <c r="H184" s="675" t="s">
        <v>454</v>
      </c>
      <c r="I184" s="672" t="s">
        <v>455</v>
      </c>
      <c r="J184" s="675" t="s">
        <v>454</v>
      </c>
      <c r="K184" s="676" t="s">
        <v>456</v>
      </c>
      <c r="L184" s="676" t="s">
        <v>456</v>
      </c>
      <c r="M184" s="677" t="s">
        <v>456</v>
      </c>
      <c r="O184" s="669" t="s">
        <v>452</v>
      </c>
      <c r="P184" s="672" t="s">
        <v>453</v>
      </c>
      <c r="Q184" s="673" t="s">
        <v>362</v>
      </c>
      <c r="R184" s="674" t="s">
        <v>702</v>
      </c>
      <c r="S184" s="675" t="s">
        <v>366</v>
      </c>
      <c r="T184" s="672" t="s">
        <v>455</v>
      </c>
      <c r="U184" s="675" t="s">
        <v>454</v>
      </c>
      <c r="V184" s="672" t="s">
        <v>455</v>
      </c>
      <c r="W184" s="675" t="s">
        <v>454</v>
      </c>
      <c r="X184" s="676" t="s">
        <v>456</v>
      </c>
      <c r="Y184" s="676" t="s">
        <v>456</v>
      </c>
      <c r="Z184" s="677" t="s">
        <v>456</v>
      </c>
      <c r="AB184" s="669" t="s">
        <v>452</v>
      </c>
      <c r="AC184" s="672" t="s">
        <v>453</v>
      </c>
      <c r="AD184" s="673" t="s">
        <v>362</v>
      </c>
      <c r="AE184" s="674" t="s">
        <v>702</v>
      </c>
      <c r="AF184" s="675" t="s">
        <v>366</v>
      </c>
      <c r="AG184" s="672" t="s">
        <v>455</v>
      </c>
      <c r="AH184" s="675" t="s">
        <v>454</v>
      </c>
      <c r="AI184" s="672" t="s">
        <v>455</v>
      </c>
      <c r="AJ184" s="675" t="s">
        <v>454</v>
      </c>
      <c r="AK184" s="676" t="s">
        <v>456</v>
      </c>
      <c r="AL184" s="676" t="s">
        <v>456</v>
      </c>
      <c r="AM184" s="677" t="s">
        <v>456</v>
      </c>
      <c r="AO184" s="669" t="s">
        <v>452</v>
      </c>
      <c r="AP184" s="672" t="s">
        <v>453</v>
      </c>
      <c r="AQ184" s="673" t="s">
        <v>362</v>
      </c>
      <c r="AR184" s="674" t="s">
        <v>702</v>
      </c>
      <c r="AS184" s="675" t="s">
        <v>366</v>
      </c>
      <c r="AT184" s="672" t="s">
        <v>455</v>
      </c>
      <c r="AU184" s="675" t="s">
        <v>454</v>
      </c>
      <c r="AV184" s="672" t="s">
        <v>455</v>
      </c>
      <c r="AW184" s="675" t="s">
        <v>454</v>
      </c>
      <c r="AX184" s="676" t="s">
        <v>456</v>
      </c>
      <c r="AY184" s="676" t="s">
        <v>456</v>
      </c>
      <c r="AZ184" s="677" t="s">
        <v>456</v>
      </c>
      <c r="BB184" s="669" t="s">
        <v>452</v>
      </c>
      <c r="BC184" s="672" t="s">
        <v>453</v>
      </c>
      <c r="BD184" s="673" t="s">
        <v>362</v>
      </c>
      <c r="BE184" s="674" t="s">
        <v>702</v>
      </c>
      <c r="BF184" s="675" t="s">
        <v>366</v>
      </c>
      <c r="BG184" s="672" t="s">
        <v>455</v>
      </c>
      <c r="BH184" s="675" t="s">
        <v>454</v>
      </c>
      <c r="BI184" s="672" t="s">
        <v>455</v>
      </c>
      <c r="BJ184" s="675" t="s">
        <v>454</v>
      </c>
      <c r="BK184" s="676" t="s">
        <v>456</v>
      </c>
      <c r="BL184" s="676" t="s">
        <v>456</v>
      </c>
      <c r="BM184" s="677" t="s">
        <v>456</v>
      </c>
    </row>
    <row r="185" spans="1:66" ht="15">
      <c r="B185" s="231" t="s">
        <v>457</v>
      </c>
      <c r="C185" s="1447"/>
      <c r="D185" s="1448"/>
      <c r="E185" s="1448" t="e">
        <f>D185/C185</f>
        <v>#DIV/0!</v>
      </c>
      <c r="F185" s="1449"/>
      <c r="G185" s="1450"/>
      <c r="H185" s="1451"/>
      <c r="I185" s="1447"/>
      <c r="J185" s="1449"/>
      <c r="K185" s="1229"/>
      <c r="L185" s="1452"/>
      <c r="M185" s="1453"/>
      <c r="O185" s="678" t="s">
        <v>457</v>
      </c>
      <c r="P185" s="504"/>
      <c r="Q185" s="495"/>
      <c r="R185" s="508" t="e">
        <f>Q185/P185</f>
        <v>#DIV/0!</v>
      </c>
      <c r="S185" s="505"/>
      <c r="T185" s="506"/>
      <c r="U185" s="507"/>
      <c r="V185" s="504"/>
      <c r="W185" s="505"/>
      <c r="X185" s="232"/>
      <c r="Y185" s="233"/>
      <c r="Z185" s="256"/>
      <c r="AB185" s="678" t="s">
        <v>457</v>
      </c>
      <c r="AC185" s="504"/>
      <c r="AD185" s="495"/>
      <c r="AE185" s="508" t="e">
        <f>AD185/AC185</f>
        <v>#DIV/0!</v>
      </c>
      <c r="AF185" s="505"/>
      <c r="AG185" s="506"/>
      <c r="AH185" s="507"/>
      <c r="AI185" s="504"/>
      <c r="AJ185" s="505"/>
      <c r="AK185" s="232"/>
      <c r="AL185" s="233"/>
      <c r="AM185" s="256"/>
      <c r="AO185" s="678" t="s">
        <v>457</v>
      </c>
      <c r="AP185" s="504"/>
      <c r="AQ185" s="495"/>
      <c r="AR185" s="508" t="e">
        <f>AQ185/AP185</f>
        <v>#DIV/0!</v>
      </c>
      <c r="AS185" s="505"/>
      <c r="AT185" s="506"/>
      <c r="AU185" s="507"/>
      <c r="AV185" s="504"/>
      <c r="AW185" s="505"/>
      <c r="AX185" s="232"/>
      <c r="AY185" s="233"/>
      <c r="AZ185" s="256"/>
      <c r="BB185" s="678" t="s">
        <v>457</v>
      </c>
      <c r="BC185" s="504"/>
      <c r="BD185" s="495"/>
      <c r="BE185" s="508" t="e">
        <f>BD185/BC185</f>
        <v>#DIV/0!</v>
      </c>
      <c r="BF185" s="505"/>
      <c r="BG185" s="506"/>
      <c r="BH185" s="507"/>
      <c r="BI185" s="504"/>
      <c r="BJ185" s="505"/>
      <c r="BK185" s="232"/>
      <c r="BL185" s="233"/>
      <c r="BM185" s="256"/>
    </row>
    <row r="186" spans="1:66" ht="15">
      <c r="B186" s="492" t="s">
        <v>458</v>
      </c>
      <c r="C186" s="1447"/>
      <c r="D186" s="1448"/>
      <c r="E186" s="1448" t="e">
        <f t="shared" ref="E186:E189" si="0">D186/C186</f>
        <v>#DIV/0!</v>
      </c>
      <c r="F186" s="1449"/>
      <c r="G186" s="1450"/>
      <c r="H186" s="1451"/>
      <c r="I186" s="1447"/>
      <c r="J186" s="1449"/>
      <c r="K186" s="1232"/>
      <c r="L186" s="1454"/>
      <c r="M186" s="1455"/>
      <c r="O186" s="680" t="s">
        <v>458</v>
      </c>
      <c r="P186" s="504"/>
      <c r="Q186" s="495"/>
      <c r="R186" s="508" t="e">
        <f t="shared" ref="R186:R189" si="1">Q186/P186</f>
        <v>#DIV/0!</v>
      </c>
      <c r="S186" s="505"/>
      <c r="T186" s="506"/>
      <c r="U186" s="507"/>
      <c r="V186" s="504"/>
      <c r="W186" s="505"/>
      <c r="X186" s="493"/>
      <c r="Y186" s="496"/>
      <c r="Z186" s="679"/>
      <c r="AB186" s="680" t="s">
        <v>458</v>
      </c>
      <c r="AC186" s="504"/>
      <c r="AD186" s="495"/>
      <c r="AE186" s="508" t="e">
        <f t="shared" ref="AE186:AE189" si="2">AD186/AC186</f>
        <v>#DIV/0!</v>
      </c>
      <c r="AF186" s="505"/>
      <c r="AG186" s="506"/>
      <c r="AH186" s="507"/>
      <c r="AI186" s="504"/>
      <c r="AJ186" s="505"/>
      <c r="AK186" s="493"/>
      <c r="AL186" s="496"/>
      <c r="AM186" s="679"/>
      <c r="AO186" s="680" t="s">
        <v>458</v>
      </c>
      <c r="AP186" s="504"/>
      <c r="AQ186" s="495"/>
      <c r="AR186" s="508" t="e">
        <f t="shared" ref="AR186:AR189" si="3">AQ186/AP186</f>
        <v>#DIV/0!</v>
      </c>
      <c r="AS186" s="505"/>
      <c r="AT186" s="506"/>
      <c r="AU186" s="507"/>
      <c r="AV186" s="504"/>
      <c r="AW186" s="505"/>
      <c r="AX186" s="493"/>
      <c r="AY186" s="496"/>
      <c r="AZ186" s="679"/>
      <c r="BB186" s="680" t="s">
        <v>458</v>
      </c>
      <c r="BC186" s="504"/>
      <c r="BD186" s="495"/>
      <c r="BE186" s="508" t="e">
        <f t="shared" ref="BE186:BE189" si="4">BD186/BC186</f>
        <v>#DIV/0!</v>
      </c>
      <c r="BF186" s="505"/>
      <c r="BG186" s="506"/>
      <c r="BH186" s="507"/>
      <c r="BI186" s="504"/>
      <c r="BJ186" s="505"/>
      <c r="BK186" s="493"/>
      <c r="BL186" s="496"/>
      <c r="BM186" s="679"/>
    </row>
    <row r="187" spans="1:66" ht="15">
      <c r="B187" s="492" t="s">
        <v>459</v>
      </c>
      <c r="C187" s="1450"/>
      <c r="D187" s="1456"/>
      <c r="E187" s="1448" t="e">
        <f t="shared" si="0"/>
        <v>#DIV/0!</v>
      </c>
      <c r="F187" s="1449"/>
      <c r="G187" s="1447"/>
      <c r="H187" s="1449"/>
      <c r="I187" s="1447"/>
      <c r="J187" s="1449"/>
      <c r="K187" s="1232"/>
      <c r="L187" s="1454"/>
      <c r="M187" s="1455"/>
      <c r="O187" s="680" t="s">
        <v>459</v>
      </c>
      <c r="P187" s="506"/>
      <c r="Q187" s="494"/>
      <c r="R187" s="508" t="e">
        <f t="shared" si="1"/>
        <v>#DIV/0!</v>
      </c>
      <c r="S187" s="505"/>
      <c r="T187" s="504"/>
      <c r="U187" s="505"/>
      <c r="V187" s="504"/>
      <c r="W187" s="505"/>
      <c r="X187" s="493"/>
      <c r="Y187" s="496"/>
      <c r="Z187" s="679"/>
      <c r="AB187" s="680" t="s">
        <v>459</v>
      </c>
      <c r="AC187" s="506"/>
      <c r="AD187" s="494"/>
      <c r="AE187" s="508" t="e">
        <f t="shared" si="2"/>
        <v>#DIV/0!</v>
      </c>
      <c r="AF187" s="505"/>
      <c r="AG187" s="504"/>
      <c r="AH187" s="505"/>
      <c r="AI187" s="504"/>
      <c r="AJ187" s="505"/>
      <c r="AK187" s="493"/>
      <c r="AL187" s="496"/>
      <c r="AM187" s="679"/>
      <c r="AO187" s="680" t="s">
        <v>459</v>
      </c>
      <c r="AP187" s="506"/>
      <c r="AQ187" s="494"/>
      <c r="AR187" s="508" t="e">
        <f t="shared" si="3"/>
        <v>#DIV/0!</v>
      </c>
      <c r="AS187" s="505"/>
      <c r="AT187" s="504"/>
      <c r="AU187" s="505"/>
      <c r="AV187" s="504"/>
      <c r="AW187" s="505"/>
      <c r="AX187" s="493"/>
      <c r="AY187" s="496"/>
      <c r="AZ187" s="679"/>
      <c r="BB187" s="680" t="s">
        <v>459</v>
      </c>
      <c r="BC187" s="506"/>
      <c r="BD187" s="494"/>
      <c r="BE187" s="508" t="e">
        <f t="shared" si="4"/>
        <v>#DIV/0!</v>
      </c>
      <c r="BF187" s="505"/>
      <c r="BG187" s="504"/>
      <c r="BH187" s="505"/>
      <c r="BI187" s="504"/>
      <c r="BJ187" s="505"/>
      <c r="BK187" s="493"/>
      <c r="BL187" s="496"/>
      <c r="BM187" s="679"/>
    </row>
    <row r="188" spans="1:66" ht="15">
      <c r="B188" s="492" t="s">
        <v>460</v>
      </c>
      <c r="C188" s="1450"/>
      <c r="D188" s="1456"/>
      <c r="E188" s="1448" t="e">
        <f t="shared" si="0"/>
        <v>#DIV/0!</v>
      </c>
      <c r="F188" s="1449"/>
      <c r="G188" s="1447"/>
      <c r="H188" s="1449"/>
      <c r="I188" s="1447"/>
      <c r="J188" s="1449"/>
      <c r="K188" s="1232"/>
      <c r="L188" s="1454"/>
      <c r="M188" s="1455"/>
      <c r="O188" s="680" t="s">
        <v>460</v>
      </c>
      <c r="P188" s="506"/>
      <c r="Q188" s="494"/>
      <c r="R188" s="508" t="e">
        <f t="shared" si="1"/>
        <v>#DIV/0!</v>
      </c>
      <c r="S188" s="505"/>
      <c r="T188" s="504"/>
      <c r="U188" s="505"/>
      <c r="V188" s="504"/>
      <c r="W188" s="505"/>
      <c r="X188" s="493"/>
      <c r="Y188" s="496"/>
      <c r="Z188" s="679"/>
      <c r="AB188" s="680" t="s">
        <v>460</v>
      </c>
      <c r="AC188" s="506"/>
      <c r="AD188" s="494"/>
      <c r="AE188" s="508" t="e">
        <f t="shared" si="2"/>
        <v>#DIV/0!</v>
      </c>
      <c r="AF188" s="505"/>
      <c r="AG188" s="504"/>
      <c r="AH188" s="505"/>
      <c r="AI188" s="504"/>
      <c r="AJ188" s="505"/>
      <c r="AK188" s="493"/>
      <c r="AL188" s="496"/>
      <c r="AM188" s="679"/>
      <c r="AO188" s="680" t="s">
        <v>460</v>
      </c>
      <c r="AP188" s="506"/>
      <c r="AQ188" s="494"/>
      <c r="AR188" s="508" t="e">
        <f t="shared" si="3"/>
        <v>#DIV/0!</v>
      </c>
      <c r="AS188" s="505"/>
      <c r="AT188" s="504"/>
      <c r="AU188" s="505"/>
      <c r="AV188" s="504"/>
      <c r="AW188" s="505"/>
      <c r="AX188" s="493"/>
      <c r="AY188" s="496"/>
      <c r="AZ188" s="679"/>
      <c r="BB188" s="680" t="s">
        <v>460</v>
      </c>
      <c r="BC188" s="506"/>
      <c r="BD188" s="494"/>
      <c r="BE188" s="508" t="e">
        <f t="shared" si="4"/>
        <v>#DIV/0!</v>
      </c>
      <c r="BF188" s="505"/>
      <c r="BG188" s="504"/>
      <c r="BH188" s="505"/>
      <c r="BI188" s="504"/>
      <c r="BJ188" s="505"/>
      <c r="BK188" s="493"/>
      <c r="BL188" s="496"/>
      <c r="BM188" s="679"/>
    </row>
    <row r="189" spans="1:66" ht="15.75" thickBot="1">
      <c r="B189" s="681" t="s">
        <v>463</v>
      </c>
      <c r="C189" s="1457"/>
      <c r="D189" s="1264"/>
      <c r="E189" s="1249" t="e">
        <f t="shared" si="0"/>
        <v>#DIV/0!</v>
      </c>
      <c r="F189" s="1250"/>
      <c r="G189" s="1458"/>
      <c r="H189" s="1250"/>
      <c r="I189" s="1458"/>
      <c r="J189" s="1250"/>
      <c r="K189" s="1235"/>
      <c r="L189" s="1459"/>
      <c r="M189" s="1460"/>
      <c r="O189" s="689" t="s">
        <v>463</v>
      </c>
      <c r="P189" s="682"/>
      <c r="Q189" s="683"/>
      <c r="R189" s="684" t="e">
        <f t="shared" si="1"/>
        <v>#DIV/0!</v>
      </c>
      <c r="S189" s="685"/>
      <c r="T189" s="686"/>
      <c r="U189" s="685"/>
      <c r="V189" s="686"/>
      <c r="W189" s="685"/>
      <c r="X189" s="687"/>
      <c r="Y189" s="257"/>
      <c r="Z189" s="688"/>
      <c r="AB189" s="689" t="s">
        <v>463</v>
      </c>
      <c r="AC189" s="682"/>
      <c r="AD189" s="683"/>
      <c r="AE189" s="684" t="e">
        <f t="shared" si="2"/>
        <v>#DIV/0!</v>
      </c>
      <c r="AF189" s="685"/>
      <c r="AG189" s="686"/>
      <c r="AH189" s="685"/>
      <c r="AI189" s="686"/>
      <c r="AJ189" s="685"/>
      <c r="AK189" s="687"/>
      <c r="AL189" s="257"/>
      <c r="AM189" s="688"/>
      <c r="AO189" s="689" t="s">
        <v>463</v>
      </c>
      <c r="AP189" s="682"/>
      <c r="AQ189" s="683"/>
      <c r="AR189" s="684" t="e">
        <f t="shared" si="3"/>
        <v>#DIV/0!</v>
      </c>
      <c r="AS189" s="685"/>
      <c r="AT189" s="686"/>
      <c r="AU189" s="685"/>
      <c r="AV189" s="686"/>
      <c r="AW189" s="685"/>
      <c r="AX189" s="687"/>
      <c r="AY189" s="257"/>
      <c r="AZ189" s="688"/>
      <c r="BB189" s="689" t="s">
        <v>463</v>
      </c>
      <c r="BC189" s="682"/>
      <c r="BD189" s="683"/>
      <c r="BE189" s="684" t="e">
        <f t="shared" si="4"/>
        <v>#DIV/0!</v>
      </c>
      <c r="BF189" s="685"/>
      <c r="BG189" s="686"/>
      <c r="BH189" s="685"/>
      <c r="BI189" s="686"/>
      <c r="BJ189" s="685"/>
      <c r="BK189" s="687"/>
      <c r="BL189" s="257"/>
      <c r="BM189" s="688"/>
    </row>
  </sheetData>
  <mergeCells count="25">
    <mergeCell ref="BC182:BM182"/>
    <mergeCell ref="AC183:AF183"/>
    <mergeCell ref="AG183:AH183"/>
    <mergeCell ref="AI183:AJ183"/>
    <mergeCell ref="AP183:AS183"/>
    <mergeCell ref="AT183:AU183"/>
    <mergeCell ref="BC183:BF183"/>
    <mergeCell ref="BG183:BH183"/>
    <mergeCell ref="BI183:BJ183"/>
    <mergeCell ref="C182:M182"/>
    <mergeCell ref="P182:Z182"/>
    <mergeCell ref="AC182:AM182"/>
    <mergeCell ref="AP182:AZ182"/>
    <mergeCell ref="AV183:AW183"/>
    <mergeCell ref="C183:F183"/>
    <mergeCell ref="G183:H183"/>
    <mergeCell ref="I183:J183"/>
    <mergeCell ref="P183:S183"/>
    <mergeCell ref="T183:U183"/>
    <mergeCell ref="V183:W183"/>
    <mergeCell ref="C8:H8"/>
    <mergeCell ref="E156:L156"/>
    <mergeCell ref="E157:I157"/>
    <mergeCell ref="J157:K157"/>
    <mergeCell ref="C37:I37"/>
  </mergeCells>
  <dataValidations count="2">
    <dataValidation type="list" allowBlank="1" showInputMessage="1" showErrorMessage="1" sqref="D39">
      <formula1>$S$37:$S$38</formula1>
    </dataValidation>
    <dataValidation type="list" allowBlank="1" showInputMessage="1" showErrorMessage="1" sqref="D40">
      <formula1>$S$35:$S$36</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100" max="14"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DQ98"/>
  <sheetViews>
    <sheetView showGridLines="0" view="pageBreakPreview" topLeftCell="A10" zoomScale="70" zoomScaleNormal="85" zoomScaleSheetLayoutView="70" workbookViewId="0">
      <selection activeCell="C93" sqref="C93"/>
    </sheetView>
  </sheetViews>
  <sheetFormatPr defaultColWidth="9.140625" defaultRowHeight="12.75"/>
  <cols>
    <col min="1" max="1" width="17.85546875" style="40" customWidth="1"/>
    <col min="2" max="2" width="39.85546875" style="40" customWidth="1"/>
    <col min="3" max="3" width="60.28515625" style="40" customWidth="1"/>
    <col min="4" max="34" width="9.7109375" style="40" customWidth="1"/>
    <col min="35" max="35" width="9.140625" style="40"/>
    <col min="36" max="36" width="12" style="40" bestFit="1" customWidth="1"/>
    <col min="37" max="37" width="9.140625" style="40"/>
    <col min="38" max="38" width="12" style="40" bestFit="1" customWidth="1"/>
    <col min="39" max="16384" width="9.140625" style="40"/>
  </cols>
  <sheetData>
    <row r="1" spans="1:121" s="22" customFormat="1" ht="24" customHeight="1">
      <c r="B1" s="299" t="s">
        <v>44</v>
      </c>
      <c r="C1" s="401"/>
      <c r="D1" s="327"/>
      <c r="E1" s="327"/>
      <c r="F1" s="327"/>
      <c r="G1" s="327"/>
      <c r="H1" s="327"/>
      <c r="I1" s="327"/>
      <c r="J1" s="327"/>
      <c r="K1" s="327"/>
      <c r="L1" s="327"/>
      <c r="M1" s="327"/>
      <c r="N1" s="320"/>
      <c r="O1" s="320"/>
      <c r="P1" s="320"/>
      <c r="Q1" s="320"/>
      <c r="R1" s="320"/>
      <c r="S1" s="320"/>
      <c r="T1" s="320"/>
      <c r="U1" s="320"/>
      <c r="V1" s="320"/>
      <c r="W1" s="320"/>
      <c r="X1" s="323"/>
      <c r="Y1" s="324"/>
      <c r="Z1" s="324"/>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320"/>
      <c r="DK1" s="320"/>
      <c r="DL1" s="320"/>
      <c r="DM1" s="320"/>
      <c r="DN1" s="320"/>
      <c r="DO1" s="320"/>
      <c r="DP1" s="320"/>
      <c r="DQ1" s="320"/>
    </row>
    <row r="2" spans="1:121" s="22" customFormat="1" ht="24" customHeight="1">
      <c r="B2" s="279"/>
      <c r="C2" s="401"/>
      <c r="D2" s="327"/>
      <c r="E2" s="327"/>
      <c r="F2" s="327"/>
      <c r="G2" s="327"/>
      <c r="H2" s="327"/>
      <c r="I2" s="327"/>
      <c r="J2" s="327"/>
      <c r="K2" s="327"/>
      <c r="L2" s="327"/>
      <c r="M2" s="327"/>
      <c r="N2" s="320"/>
      <c r="O2" s="320"/>
      <c r="P2" s="320"/>
      <c r="Q2" s="320"/>
      <c r="R2" s="320"/>
      <c r="S2" s="320"/>
      <c r="T2" s="320"/>
      <c r="U2" s="320"/>
      <c r="V2" s="320"/>
      <c r="W2" s="320"/>
      <c r="X2" s="323"/>
      <c r="Y2" s="324"/>
      <c r="Z2" s="324"/>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row>
    <row r="3" spans="1:121" s="22" customFormat="1" ht="24" customHeight="1">
      <c r="B3" s="299"/>
      <c r="C3" s="401"/>
      <c r="D3" s="327"/>
      <c r="E3" s="327"/>
      <c r="F3" s="327"/>
      <c r="G3" s="327"/>
      <c r="H3" s="327"/>
      <c r="I3" s="327"/>
      <c r="J3" s="327"/>
      <c r="K3" s="327"/>
      <c r="L3" s="327"/>
      <c r="M3" s="327"/>
      <c r="N3" s="320"/>
      <c r="O3" s="320"/>
      <c r="P3" s="320"/>
      <c r="Q3" s="320"/>
      <c r="R3" s="320"/>
      <c r="S3" s="320"/>
      <c r="T3" s="320"/>
      <c r="U3" s="320"/>
      <c r="V3" s="320"/>
      <c r="W3" s="320"/>
      <c r="X3" s="323"/>
      <c r="Y3" s="324"/>
      <c r="Z3" s="324"/>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c r="CB3" s="320"/>
      <c r="CC3" s="320"/>
      <c r="CD3" s="320"/>
      <c r="CE3" s="320"/>
      <c r="CF3" s="320"/>
      <c r="CG3" s="320"/>
      <c r="CH3" s="320"/>
      <c r="CI3" s="320"/>
      <c r="CJ3" s="320"/>
      <c r="CK3" s="320"/>
      <c r="CL3" s="320"/>
      <c r="CM3" s="320"/>
      <c r="CN3" s="320"/>
      <c r="CO3" s="320"/>
      <c r="CP3" s="320"/>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row>
    <row r="4" spans="1:121" s="22" customFormat="1" ht="24" customHeight="1">
      <c r="B4" s="356" t="s">
        <v>696</v>
      </c>
      <c r="C4" s="403"/>
      <c r="D4" s="403"/>
      <c r="E4" s="403"/>
      <c r="F4" s="403"/>
      <c r="G4" s="403"/>
      <c r="H4" s="403"/>
      <c r="I4" s="403"/>
      <c r="J4" s="394"/>
      <c r="K4" s="394"/>
      <c r="L4" s="394"/>
      <c r="M4" s="322"/>
      <c r="N4" s="322"/>
      <c r="O4" s="322"/>
      <c r="P4" s="322"/>
      <c r="Q4" s="322"/>
      <c r="R4" s="322"/>
      <c r="S4" s="322"/>
      <c r="T4" s="322"/>
      <c r="U4" s="322"/>
      <c r="V4" s="322"/>
      <c r="W4" s="322"/>
      <c r="X4" s="322"/>
      <c r="Y4" s="325"/>
      <c r="Z4" s="326"/>
      <c r="AA4" s="326"/>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row>
    <row r="5" spans="1:121" s="22" customFormat="1">
      <c r="C5" s="82"/>
      <c r="D5" s="82"/>
      <c r="E5" s="82"/>
      <c r="F5" s="82"/>
      <c r="G5" s="82"/>
      <c r="H5" s="82"/>
      <c r="I5" s="82"/>
      <c r="J5" s="82"/>
      <c r="K5" s="82"/>
      <c r="L5" s="82"/>
      <c r="Y5" s="47"/>
      <c r="Z5" s="48"/>
      <c r="AA5" s="48"/>
    </row>
    <row r="6" spans="1:121" s="22" customFormat="1" ht="31.5">
      <c r="B6" s="19" t="s">
        <v>698</v>
      </c>
      <c r="C6" s="615"/>
      <c r="D6" s="615"/>
      <c r="E6" s="1826"/>
      <c r="F6" s="1827"/>
      <c r="G6" s="1827"/>
      <c r="H6" s="1827"/>
      <c r="I6" s="1827"/>
      <c r="J6" s="1827"/>
      <c r="K6" s="1827"/>
      <c r="L6" s="1827"/>
      <c r="M6" s="1827"/>
      <c r="N6" s="1827"/>
      <c r="O6" s="1827"/>
      <c r="P6" s="1827"/>
      <c r="Q6" s="1827"/>
      <c r="R6" s="1827"/>
      <c r="S6" s="1827"/>
      <c r="T6" s="1827"/>
      <c r="U6" s="1827"/>
      <c r="V6" s="1827"/>
      <c r="W6" s="1827"/>
      <c r="X6" s="318"/>
      <c r="Y6" s="388"/>
      <c r="Z6" s="399"/>
      <c r="AA6" s="399"/>
      <c r="AB6" s="318"/>
      <c r="AC6" s="318"/>
      <c r="AD6" s="318"/>
      <c r="AE6" s="318"/>
      <c r="AF6" s="318"/>
      <c r="AG6" s="318"/>
      <c r="AH6" s="318"/>
      <c r="AI6" s="318"/>
    </row>
    <row r="7" spans="1:121" s="22" customFormat="1">
      <c r="C7" s="24"/>
      <c r="D7" s="24"/>
      <c r="E7" s="24"/>
      <c r="F7" s="24"/>
      <c r="G7" s="24"/>
      <c r="H7" s="24"/>
      <c r="I7" s="17"/>
      <c r="J7" s="17"/>
      <c r="K7" s="17"/>
      <c r="L7" s="17"/>
      <c r="Y7" s="23"/>
      <c r="Z7" s="23"/>
      <c r="AA7" s="23"/>
    </row>
    <row r="8" spans="1:121" ht="13.5" thickBot="1">
      <c r="C8" s="17"/>
      <c r="D8" s="17"/>
      <c r="E8" s="17"/>
      <c r="F8" s="17"/>
      <c r="G8" s="17"/>
      <c r="H8" s="17"/>
      <c r="I8" s="17"/>
      <c r="J8" s="17"/>
      <c r="K8" s="17"/>
      <c r="L8" s="17"/>
    </row>
    <row r="9" spans="1:121" ht="18.75" thickBot="1">
      <c r="C9" s="1718" t="s">
        <v>521</v>
      </c>
      <c r="D9" s="1834"/>
      <c r="E9" s="1834"/>
      <c r="F9" s="1834"/>
      <c r="G9" s="1834"/>
      <c r="H9" s="1835"/>
      <c r="N9" s="19"/>
    </row>
    <row r="10" spans="1:121" ht="18.75" thickBot="1">
      <c r="A10" s="19"/>
      <c r="C10" s="690"/>
      <c r="D10" s="695"/>
      <c r="E10" s="695"/>
      <c r="F10" s="695"/>
      <c r="G10" s="695"/>
      <c r="H10" s="695"/>
    </row>
    <row r="11" spans="1:121" ht="16.5" thickBot="1">
      <c r="C11" s="1715" t="s">
        <v>522</v>
      </c>
      <c r="D11" s="1784"/>
      <c r="E11" s="1784"/>
      <c r="F11" s="1784"/>
      <c r="G11" s="1784"/>
      <c r="H11" s="1785"/>
    </row>
    <row r="12" spans="1:121" ht="13.5" customHeight="1" thickBot="1">
      <c r="C12" s="696"/>
      <c r="D12" s="697" t="s">
        <v>41</v>
      </c>
      <c r="E12" s="697" t="s">
        <v>41</v>
      </c>
      <c r="F12" s="697" t="s">
        <v>41</v>
      </c>
      <c r="G12" s="697" t="s">
        <v>41</v>
      </c>
      <c r="H12" s="698" t="s">
        <v>41</v>
      </c>
    </row>
    <row r="13" spans="1:121" ht="13.5" thickBot="1">
      <c r="C13" s="753"/>
      <c r="D13" s="700" t="s">
        <v>700</v>
      </c>
      <c r="E13" s="700" t="s">
        <v>268</v>
      </c>
      <c r="F13" s="700" t="s">
        <v>269</v>
      </c>
      <c r="G13" s="700" t="s">
        <v>270</v>
      </c>
      <c r="H13" s="700" t="s">
        <v>271</v>
      </c>
    </row>
    <row r="14" spans="1:121" ht="13.5" thickBot="1">
      <c r="C14" s="754" t="s">
        <v>47</v>
      </c>
      <c r="D14" s="1153"/>
      <c r="E14" s="1153"/>
      <c r="F14" s="1153"/>
      <c r="G14" s="1153"/>
      <c r="H14" s="1153"/>
    </row>
    <row r="15" spans="1:121">
      <c r="C15" s="620"/>
      <c r="D15" s="620"/>
      <c r="E15" s="620"/>
      <c r="F15" s="620"/>
      <c r="G15" s="620"/>
      <c r="H15" s="620"/>
    </row>
    <row r="16" spans="1:121" ht="18.75" thickBot="1">
      <c r="C16" s="734" t="s">
        <v>48</v>
      </c>
      <c r="D16" s="735"/>
      <c r="E16" s="735"/>
      <c r="F16" s="735"/>
      <c r="G16" s="735"/>
      <c r="H16" s="735"/>
      <c r="J16" s="175"/>
      <c r="K16" s="175"/>
      <c r="L16" s="175"/>
      <c r="M16" s="175"/>
      <c r="N16" s="175"/>
      <c r="O16" s="175"/>
      <c r="P16" s="175"/>
      <c r="Q16" s="175"/>
      <c r="R16" s="175"/>
      <c r="S16" s="175"/>
    </row>
    <row r="17" spans="3:19" ht="16.5" thickBot="1">
      <c r="C17" s="1781" t="s">
        <v>49</v>
      </c>
      <c r="D17" s="1782"/>
      <c r="E17" s="1782"/>
      <c r="F17" s="1782"/>
      <c r="G17" s="1782"/>
      <c r="H17" s="1783"/>
      <c r="J17" s="613"/>
      <c r="K17" s="613"/>
      <c r="L17" s="613"/>
      <c r="M17" s="613"/>
      <c r="N17" s="613"/>
      <c r="O17" s="613"/>
      <c r="P17" s="613"/>
      <c r="Q17" s="613"/>
      <c r="R17" s="613"/>
      <c r="S17" s="613"/>
    </row>
    <row r="18" spans="3:19" ht="13.5" customHeight="1" thickBot="1">
      <c r="C18" s="736"/>
      <c r="D18" s="697" t="s">
        <v>41</v>
      </c>
      <c r="E18" s="697" t="s">
        <v>41</v>
      </c>
      <c r="F18" s="697" t="s">
        <v>41</v>
      </c>
      <c r="G18" s="697" t="s">
        <v>41</v>
      </c>
      <c r="H18" s="698" t="s">
        <v>41</v>
      </c>
      <c r="J18" s="614"/>
      <c r="K18" s="614"/>
      <c r="L18" s="614"/>
      <c r="M18" s="614"/>
      <c r="N18" s="614"/>
      <c r="O18" s="614"/>
      <c r="P18" s="614"/>
      <c r="Q18" s="614"/>
      <c r="R18" s="614"/>
    </row>
    <row r="19" spans="3:19" ht="16.5" customHeight="1" thickBot="1">
      <c r="C19" s="737"/>
      <c r="D19" s="700" t="s">
        <v>700</v>
      </c>
      <c r="E19" s="700" t="s">
        <v>268</v>
      </c>
      <c r="F19" s="700" t="s">
        <v>269</v>
      </c>
      <c r="G19" s="700" t="s">
        <v>270</v>
      </c>
      <c r="H19" s="700" t="s">
        <v>271</v>
      </c>
      <c r="J19" s="611"/>
      <c r="K19" s="611"/>
      <c r="L19" s="611"/>
      <c r="M19" s="612"/>
      <c r="N19" s="612"/>
      <c r="O19" s="611"/>
      <c r="P19" s="611"/>
      <c r="Q19" s="611"/>
      <c r="R19" s="611"/>
    </row>
    <row r="20" spans="3:19" ht="16.5" customHeight="1" thickBot="1">
      <c r="C20" s="738" t="s">
        <v>320</v>
      </c>
      <c r="D20" s="1153"/>
      <c r="E20" s="1153"/>
      <c r="F20" s="1153"/>
      <c r="G20" s="1153"/>
      <c r="H20" s="1153"/>
      <c r="J20" s="611"/>
      <c r="K20" s="611"/>
      <c r="L20" s="611"/>
      <c r="M20" s="612"/>
      <c r="N20" s="612"/>
      <c r="O20" s="611"/>
      <c r="P20" s="611"/>
      <c r="Q20" s="611"/>
      <c r="R20" s="611"/>
    </row>
    <row r="21" spans="3:19" ht="16.5" customHeight="1" thickBot="1">
      <c r="C21" s="732" t="s">
        <v>499</v>
      </c>
      <c r="D21" s="1154"/>
      <c r="E21" s="1154"/>
      <c r="F21" s="1154"/>
      <c r="G21" s="1154"/>
      <c r="H21" s="1155"/>
      <c r="J21" s="611"/>
      <c r="K21" s="611"/>
      <c r="L21" s="611"/>
      <c r="M21" s="612"/>
      <c r="N21" s="612"/>
      <c r="O21" s="611"/>
      <c r="P21" s="611"/>
      <c r="Q21" s="611"/>
      <c r="R21" s="611"/>
    </row>
    <row r="22" spans="3:19" ht="13.5" thickBot="1">
      <c r="C22" s="243"/>
      <c r="D22" s="243"/>
      <c r="E22" s="174"/>
      <c r="F22" s="174"/>
      <c r="G22" s="174"/>
      <c r="H22" s="174"/>
      <c r="J22" s="54"/>
      <c r="K22" s="54"/>
      <c r="L22" s="54"/>
      <c r="M22" s="54"/>
      <c r="N22" s="54"/>
      <c r="O22" s="54"/>
      <c r="P22" s="54"/>
      <c r="Q22" s="54"/>
      <c r="R22" s="54"/>
      <c r="S22" s="54"/>
    </row>
    <row r="23" spans="3:19" ht="16.5" thickBot="1">
      <c r="C23" s="1781" t="s">
        <v>50</v>
      </c>
      <c r="D23" s="1782"/>
      <c r="E23" s="1782"/>
      <c r="F23" s="1782"/>
      <c r="G23" s="1782"/>
      <c r="H23" s="1783"/>
      <c r="J23" s="613"/>
      <c r="K23" s="613"/>
      <c r="L23" s="613"/>
      <c r="M23" s="613"/>
      <c r="N23" s="613"/>
      <c r="O23" s="613"/>
      <c r="P23" s="613"/>
      <c r="Q23" s="613"/>
      <c r="R23" s="613"/>
      <c r="S23" s="613"/>
    </row>
    <row r="24" spans="3:19" ht="13.5" customHeight="1" thickBot="1">
      <c r="C24" s="736"/>
      <c r="D24" s="697" t="s">
        <v>41</v>
      </c>
      <c r="E24" s="697" t="s">
        <v>41</v>
      </c>
      <c r="F24" s="697" t="s">
        <v>41</v>
      </c>
      <c r="G24" s="697" t="s">
        <v>41</v>
      </c>
      <c r="H24" s="698" t="s">
        <v>41</v>
      </c>
      <c r="J24" s="614"/>
      <c r="K24" s="614"/>
      <c r="L24" s="614"/>
      <c r="M24" s="614"/>
      <c r="N24" s="614"/>
      <c r="O24" s="614"/>
      <c r="P24" s="614"/>
      <c r="Q24" s="614"/>
      <c r="R24" s="614"/>
      <c r="S24" s="614"/>
    </row>
    <row r="25" spans="3:19" ht="13.5" customHeight="1" thickBot="1">
      <c r="C25" s="737"/>
      <c r="D25" s="700" t="s">
        <v>700</v>
      </c>
      <c r="E25" s="700" t="s">
        <v>268</v>
      </c>
      <c r="F25" s="700" t="s">
        <v>269</v>
      </c>
      <c r="G25" s="700" t="s">
        <v>270</v>
      </c>
      <c r="H25" s="700" t="s">
        <v>271</v>
      </c>
      <c r="J25" s="611"/>
      <c r="K25" s="611"/>
      <c r="L25" s="611"/>
      <c r="M25" s="611"/>
      <c r="N25" s="612"/>
      <c r="O25" s="612"/>
      <c r="P25" s="611"/>
      <c r="Q25" s="611"/>
      <c r="R25" s="611"/>
      <c r="S25" s="611"/>
    </row>
    <row r="26" spans="3:19" ht="13.5" customHeight="1" thickBot="1">
      <c r="C26" s="738" t="s">
        <v>320</v>
      </c>
      <c r="D26" s="1150"/>
      <c r="E26" s="1150"/>
      <c r="F26" s="1150"/>
      <c r="G26" s="1150"/>
      <c r="H26" s="1150"/>
      <c r="J26" s="611"/>
      <c r="K26" s="611"/>
      <c r="L26" s="611"/>
      <c r="M26" s="611"/>
      <c r="N26" s="612"/>
      <c r="O26" s="612"/>
      <c r="P26" s="611"/>
      <c r="Q26" s="611"/>
      <c r="R26" s="611"/>
      <c r="S26" s="611"/>
    </row>
    <row r="27" spans="3:19" ht="13.5" customHeight="1" thickBot="1">
      <c r="C27" s="732" t="s">
        <v>499</v>
      </c>
      <c r="D27" s="1151"/>
      <c r="E27" s="1151"/>
      <c r="F27" s="1151"/>
      <c r="G27" s="1151"/>
      <c r="H27" s="1152"/>
      <c r="J27" s="611"/>
      <c r="K27" s="611"/>
      <c r="L27" s="611"/>
      <c r="M27" s="611"/>
      <c r="N27" s="612"/>
      <c r="O27" s="612"/>
      <c r="P27" s="611"/>
      <c r="Q27" s="611"/>
      <c r="R27" s="611"/>
      <c r="S27" s="611"/>
    </row>
    <row r="28" spans="3:19" ht="13.5" thickBot="1">
      <c r="C28" s="755"/>
      <c r="D28" s="174"/>
      <c r="E28" s="174"/>
      <c r="F28" s="174"/>
      <c r="G28" s="174"/>
      <c r="H28" s="174"/>
    </row>
    <row r="29" spans="3:19" ht="16.5" thickBot="1">
      <c r="C29" s="1781" t="s">
        <v>51</v>
      </c>
      <c r="D29" s="1782"/>
      <c r="E29" s="1782"/>
      <c r="F29" s="1782"/>
      <c r="G29" s="1782"/>
      <c r="H29" s="1783"/>
      <c r="J29" s="613"/>
      <c r="K29" s="613"/>
      <c r="L29" s="613"/>
      <c r="M29" s="613"/>
      <c r="N29" s="613"/>
      <c r="O29" s="613"/>
      <c r="P29" s="613"/>
      <c r="Q29" s="613"/>
      <c r="R29" s="613"/>
      <c r="S29" s="613"/>
    </row>
    <row r="30" spans="3:19" ht="13.5" customHeight="1" thickBot="1">
      <c r="C30" s="736"/>
      <c r="D30" s="697" t="s">
        <v>41</v>
      </c>
      <c r="E30" s="697" t="s">
        <v>41</v>
      </c>
      <c r="F30" s="697" t="s">
        <v>41</v>
      </c>
      <c r="G30" s="697" t="s">
        <v>41</v>
      </c>
      <c r="H30" s="698" t="s">
        <v>41</v>
      </c>
      <c r="J30" s="614"/>
      <c r="K30" s="614"/>
      <c r="L30" s="614"/>
      <c r="M30" s="614"/>
      <c r="N30" s="614"/>
      <c r="O30" s="614"/>
      <c r="P30" s="614"/>
      <c r="Q30" s="614"/>
      <c r="R30" s="614"/>
      <c r="S30" s="614"/>
    </row>
    <row r="31" spans="3:19" ht="16.5" customHeight="1" thickBot="1">
      <c r="C31" s="737"/>
      <c r="D31" s="700" t="s">
        <v>700</v>
      </c>
      <c r="E31" s="700" t="s">
        <v>268</v>
      </c>
      <c r="F31" s="700" t="s">
        <v>269</v>
      </c>
      <c r="G31" s="700" t="s">
        <v>270</v>
      </c>
      <c r="H31" s="700" t="s">
        <v>271</v>
      </c>
      <c r="J31" s="611"/>
      <c r="K31" s="611"/>
      <c r="L31" s="611"/>
      <c r="M31" s="611"/>
      <c r="N31" s="612"/>
      <c r="O31" s="612"/>
      <c r="P31" s="611"/>
      <c r="Q31" s="611"/>
      <c r="R31" s="611"/>
      <c r="S31" s="611"/>
    </row>
    <row r="32" spans="3:19" ht="16.5" customHeight="1" thickBot="1">
      <c r="C32" s="738" t="s">
        <v>320</v>
      </c>
      <c r="D32" s="1150"/>
      <c r="E32" s="1150"/>
      <c r="F32" s="1150"/>
      <c r="G32" s="1150"/>
      <c r="H32" s="1150"/>
      <c r="J32" s="611"/>
      <c r="K32" s="611"/>
      <c r="L32" s="611"/>
      <c r="M32" s="611"/>
      <c r="N32" s="612"/>
      <c r="O32" s="612"/>
      <c r="P32" s="611"/>
      <c r="Q32" s="611"/>
      <c r="R32" s="611"/>
      <c r="S32" s="611"/>
    </row>
    <row r="33" spans="2:34" ht="16.5" customHeight="1" thickBot="1">
      <c r="C33" s="739" t="s">
        <v>499</v>
      </c>
      <c r="D33" s="1151"/>
      <c r="E33" s="1151"/>
      <c r="F33" s="1151"/>
      <c r="G33" s="1151"/>
      <c r="H33" s="1152"/>
      <c r="J33" s="611"/>
      <c r="K33" s="611"/>
      <c r="L33" s="611"/>
      <c r="M33" s="611"/>
      <c r="N33" s="612"/>
      <c r="O33" s="612"/>
      <c r="P33" s="611"/>
      <c r="Q33" s="611"/>
      <c r="R33" s="611"/>
      <c r="S33" s="611"/>
    </row>
    <row r="34" spans="2:34">
      <c r="C34" s="176"/>
      <c r="D34" s="83"/>
      <c r="E34" s="83"/>
      <c r="F34" s="83"/>
      <c r="G34" s="83"/>
      <c r="H34" s="83"/>
      <c r="I34" s="84"/>
      <c r="J34" s="83"/>
      <c r="K34" s="83"/>
      <c r="L34" s="83"/>
      <c r="M34" s="83"/>
      <c r="N34" s="83"/>
      <c r="O34" s="70"/>
      <c r="P34" s="70"/>
      <c r="Q34" s="70"/>
      <c r="R34" s="70"/>
      <c r="S34" s="173"/>
      <c r="T34" s="173"/>
      <c r="U34" s="173"/>
      <c r="V34" s="173"/>
      <c r="W34" s="173"/>
      <c r="X34" s="173"/>
      <c r="Y34" s="173"/>
    </row>
    <row r="35" spans="2:34">
      <c r="C35" s="176"/>
      <c r="D35" s="83"/>
      <c r="E35" s="83"/>
      <c r="F35" s="83"/>
      <c r="G35" s="83"/>
      <c r="H35" s="83"/>
      <c r="I35" s="84"/>
      <c r="J35" s="83"/>
      <c r="K35" s="83"/>
      <c r="L35" s="83"/>
      <c r="M35" s="83"/>
      <c r="N35" s="83"/>
      <c r="O35" s="70"/>
      <c r="P35" s="70"/>
      <c r="Q35" s="70"/>
      <c r="R35" s="70"/>
      <c r="S35" s="173"/>
      <c r="T35" s="173"/>
      <c r="U35" s="173"/>
      <c r="V35" s="173"/>
      <c r="W35" s="173"/>
      <c r="X35" s="173"/>
      <c r="Y35" s="173"/>
    </row>
    <row r="36" spans="2:34" s="22" customFormat="1" ht="31.5">
      <c r="B36" s="19" t="s">
        <v>699</v>
      </c>
      <c r="C36" s="615"/>
      <c r="D36" s="615"/>
      <c r="E36" s="1826"/>
      <c r="F36" s="1827"/>
      <c r="G36" s="1827"/>
      <c r="H36" s="1827"/>
      <c r="I36" s="1827"/>
      <c r="J36" s="1827"/>
      <c r="K36" s="1827"/>
      <c r="L36" s="1827"/>
      <c r="M36" s="1827"/>
      <c r="N36" s="1827"/>
      <c r="O36" s="1827"/>
      <c r="P36" s="1827"/>
      <c r="Q36" s="1827"/>
      <c r="R36" s="1827"/>
      <c r="S36" s="1827"/>
      <c r="T36" s="1827"/>
      <c r="U36" s="1827"/>
      <c r="V36" s="1827"/>
      <c r="W36" s="1827"/>
      <c r="X36" s="1828"/>
      <c r="Y36" s="388"/>
      <c r="Z36" s="399"/>
      <c r="AA36" s="399"/>
      <c r="AB36" s="318"/>
      <c r="AC36" s="318"/>
      <c r="AD36" s="318"/>
    </row>
    <row r="37" spans="2:34">
      <c r="C37" s="55"/>
      <c r="D37" s="54"/>
      <c r="E37" s="54"/>
      <c r="F37" s="54"/>
      <c r="G37" s="54"/>
      <c r="H37" s="54"/>
      <c r="I37" s="17"/>
      <c r="J37" s="54"/>
      <c r="K37" s="54"/>
      <c r="L37" s="54"/>
      <c r="M37" s="54"/>
      <c r="N37" s="54"/>
    </row>
    <row r="38" spans="2:34" ht="18.75" thickBot="1">
      <c r="B38" s="1829"/>
      <c r="C38" s="1830"/>
      <c r="D38" s="1830"/>
      <c r="E38" s="1830"/>
      <c r="F38" s="1830"/>
      <c r="G38" s="1830"/>
      <c r="H38" s="1830"/>
      <c r="I38" s="1830"/>
      <c r="J38" s="1830"/>
      <c r="K38" s="1830"/>
      <c r="L38" s="1830"/>
      <c r="M38" s="1830"/>
      <c r="N38" s="1831"/>
      <c r="O38" s="1831"/>
      <c r="P38" s="1831"/>
      <c r="Q38" s="1831"/>
      <c r="R38" s="1831"/>
      <c r="S38" s="1831"/>
      <c r="T38" s="1831"/>
      <c r="U38" s="1831"/>
      <c r="V38" s="1831"/>
      <c r="W38" s="1831"/>
      <c r="X38" s="1831"/>
      <c r="Y38" s="1831"/>
      <c r="Z38" s="1831"/>
      <c r="AA38" s="175"/>
      <c r="AB38" s="175"/>
      <c r="AC38" s="175"/>
      <c r="AD38" s="175"/>
      <c r="AE38" s="175"/>
      <c r="AF38" s="175"/>
      <c r="AG38" s="175"/>
      <c r="AH38" s="175"/>
    </row>
    <row r="39" spans="2:34" ht="15.75" customHeight="1" thickBot="1">
      <c r="B39" s="1781" t="s">
        <v>266</v>
      </c>
      <c r="C39" s="1782"/>
      <c r="D39" s="1782"/>
      <c r="E39" s="1782"/>
      <c r="F39" s="1782"/>
      <c r="G39" s="1782"/>
      <c r="H39" s="1782"/>
      <c r="I39" s="1782"/>
      <c r="J39" s="1782"/>
      <c r="K39" s="1782"/>
      <c r="L39" s="1782"/>
      <c r="M39" s="1783"/>
      <c r="N39" s="1090"/>
      <c r="O39" s="160"/>
      <c r="P39" s="160"/>
      <c r="Q39" s="160"/>
      <c r="R39" s="160"/>
      <c r="S39" s="160"/>
      <c r="T39" s="160"/>
      <c r="U39" s="160"/>
      <c r="V39" s="160"/>
      <c r="W39" s="160"/>
      <c r="X39" s="160"/>
      <c r="Y39" s="160"/>
      <c r="Z39" s="160"/>
    </row>
    <row r="40" spans="2:34" ht="15.75" thickBot="1">
      <c r="B40" s="244"/>
      <c r="C40" s="178"/>
      <c r="D40" s="1832" t="s">
        <v>41</v>
      </c>
      <c r="E40" s="1833"/>
      <c r="F40" s="1832" t="s">
        <v>41</v>
      </c>
      <c r="G40" s="1833"/>
      <c r="H40" s="1832" t="s">
        <v>41</v>
      </c>
      <c r="I40" s="1833"/>
      <c r="J40" s="1832" t="s">
        <v>41</v>
      </c>
      <c r="K40" s="1833"/>
      <c r="L40" s="1832" t="s">
        <v>41</v>
      </c>
      <c r="M40" s="1833"/>
    </row>
    <row r="41" spans="2:34" ht="16.5" customHeight="1" thickBot="1">
      <c r="B41" s="244"/>
      <c r="C41" s="178"/>
      <c r="D41" s="1832" t="s">
        <v>700</v>
      </c>
      <c r="E41" s="1833"/>
      <c r="F41" s="1832" t="s">
        <v>268</v>
      </c>
      <c r="G41" s="1833"/>
      <c r="H41" s="1832" t="s">
        <v>269</v>
      </c>
      <c r="I41" s="1833"/>
      <c r="J41" s="1832" t="s">
        <v>270</v>
      </c>
      <c r="K41" s="1833"/>
      <c r="L41" s="1832" t="s">
        <v>271</v>
      </c>
      <c r="M41" s="1833"/>
    </row>
    <row r="42" spans="2:34" ht="32.25" customHeight="1" thickBot="1">
      <c r="B42" s="740" t="s">
        <v>523</v>
      </c>
      <c r="C42" s="741" t="s">
        <v>524</v>
      </c>
      <c r="D42" s="742" t="s">
        <v>320</v>
      </c>
      <c r="E42" s="743" t="s">
        <v>499</v>
      </c>
      <c r="F42" s="742" t="s">
        <v>320</v>
      </c>
      <c r="G42" s="743" t="s">
        <v>499</v>
      </c>
      <c r="H42" s="742" t="s">
        <v>320</v>
      </c>
      <c r="I42" s="743" t="s">
        <v>499</v>
      </c>
      <c r="J42" s="742" t="s">
        <v>320</v>
      </c>
      <c r="K42" s="743" t="s">
        <v>499</v>
      </c>
      <c r="L42" s="742" t="s">
        <v>320</v>
      </c>
      <c r="M42" s="744" t="s">
        <v>499</v>
      </c>
    </row>
    <row r="43" spans="2:34">
      <c r="B43" s="745" t="s">
        <v>525</v>
      </c>
      <c r="C43" s="745" t="s">
        <v>525</v>
      </c>
      <c r="D43" s="1186"/>
      <c r="E43" s="1187"/>
      <c r="F43" s="1186"/>
      <c r="G43" s="1187"/>
      <c r="H43" s="1186"/>
      <c r="I43" s="1187"/>
      <c r="J43" s="1186"/>
      <c r="K43" s="1187"/>
      <c r="L43" s="1186"/>
      <c r="M43" s="1188"/>
    </row>
    <row r="44" spans="2:34">
      <c r="B44" s="746" t="s">
        <v>525</v>
      </c>
      <c r="C44" s="746" t="s">
        <v>525</v>
      </c>
      <c r="D44" s="1190"/>
      <c r="E44" s="1191"/>
      <c r="F44" s="1190"/>
      <c r="G44" s="1191"/>
      <c r="H44" s="1190"/>
      <c r="I44" s="1191"/>
      <c r="J44" s="1190"/>
      <c r="K44" s="1191"/>
      <c r="L44" s="1190"/>
      <c r="M44" s="1192"/>
    </row>
    <row r="45" spans="2:34">
      <c r="B45" s="746" t="s">
        <v>525</v>
      </c>
      <c r="C45" s="746" t="s">
        <v>525</v>
      </c>
      <c r="D45" s="1190"/>
      <c r="E45" s="1191"/>
      <c r="F45" s="1190"/>
      <c r="G45" s="1191"/>
      <c r="H45" s="1190"/>
      <c r="I45" s="1191"/>
      <c r="J45" s="1190"/>
      <c r="K45" s="1191"/>
      <c r="L45" s="1190"/>
      <c r="M45" s="1192"/>
    </row>
    <row r="46" spans="2:34">
      <c r="B46" s="746" t="s">
        <v>525</v>
      </c>
      <c r="C46" s="746" t="s">
        <v>525</v>
      </c>
      <c r="D46" s="1190"/>
      <c r="E46" s="1191"/>
      <c r="F46" s="1190"/>
      <c r="G46" s="1191"/>
      <c r="H46" s="1190"/>
      <c r="I46" s="1191"/>
      <c r="J46" s="1190"/>
      <c r="K46" s="1191"/>
      <c r="L46" s="1190"/>
      <c r="M46" s="1192"/>
    </row>
    <row r="47" spans="2:34">
      <c r="B47" s="746" t="s">
        <v>525</v>
      </c>
      <c r="C47" s="746" t="s">
        <v>525</v>
      </c>
      <c r="D47" s="1190"/>
      <c r="E47" s="1191"/>
      <c r="F47" s="1190"/>
      <c r="G47" s="1191"/>
      <c r="H47" s="1190"/>
      <c r="I47" s="1191"/>
      <c r="J47" s="1190"/>
      <c r="K47" s="1191"/>
      <c r="L47" s="1190"/>
      <c r="M47" s="1192"/>
    </row>
    <row r="48" spans="2:34">
      <c r="B48" s="746" t="s">
        <v>525</v>
      </c>
      <c r="C48" s="746" t="s">
        <v>525</v>
      </c>
      <c r="D48" s="1190"/>
      <c r="E48" s="1191"/>
      <c r="F48" s="1190"/>
      <c r="G48" s="1191"/>
      <c r="H48" s="1190"/>
      <c r="I48" s="1191"/>
      <c r="J48" s="1190"/>
      <c r="K48" s="1191"/>
      <c r="L48" s="1190"/>
      <c r="M48" s="1192"/>
    </row>
    <row r="49" spans="1:34">
      <c r="B49" s="746" t="s">
        <v>525</v>
      </c>
      <c r="C49" s="746" t="s">
        <v>525</v>
      </c>
      <c r="D49" s="1190"/>
      <c r="E49" s="1191"/>
      <c r="F49" s="1190"/>
      <c r="G49" s="1191"/>
      <c r="H49" s="1190"/>
      <c r="I49" s="1191"/>
      <c r="J49" s="1190"/>
      <c r="K49" s="1191"/>
      <c r="L49" s="1190"/>
      <c r="M49" s="1192"/>
    </row>
    <row r="50" spans="1:34">
      <c r="B50" s="746" t="s">
        <v>525</v>
      </c>
      <c r="C50" s="746" t="s">
        <v>525</v>
      </c>
      <c r="D50" s="1190"/>
      <c r="E50" s="1191"/>
      <c r="F50" s="1190"/>
      <c r="G50" s="1191"/>
      <c r="H50" s="1190"/>
      <c r="I50" s="1191"/>
      <c r="J50" s="1190"/>
      <c r="K50" s="1191"/>
      <c r="L50" s="1190"/>
      <c r="M50" s="1192"/>
    </row>
    <row r="51" spans="1:34">
      <c r="B51" s="746" t="s">
        <v>525</v>
      </c>
      <c r="C51" s="746" t="s">
        <v>525</v>
      </c>
      <c r="D51" s="1190"/>
      <c r="E51" s="1191"/>
      <c r="F51" s="1190"/>
      <c r="G51" s="1191"/>
      <c r="H51" s="1190"/>
      <c r="I51" s="1191"/>
      <c r="J51" s="1190"/>
      <c r="K51" s="1191"/>
      <c r="L51" s="1190"/>
      <c r="M51" s="1192"/>
    </row>
    <row r="52" spans="1:34">
      <c r="B52" s="746" t="s">
        <v>525</v>
      </c>
      <c r="C52" s="746" t="s">
        <v>525</v>
      </c>
      <c r="D52" s="1190"/>
      <c r="E52" s="1191"/>
      <c r="F52" s="1190"/>
      <c r="G52" s="1191"/>
      <c r="H52" s="1190"/>
      <c r="I52" s="1191"/>
      <c r="J52" s="1190"/>
      <c r="K52" s="1191"/>
      <c r="L52" s="1190"/>
      <c r="M52" s="1192"/>
    </row>
    <row r="53" spans="1:34">
      <c r="B53" s="746" t="s">
        <v>525</v>
      </c>
      <c r="C53" s="746" t="s">
        <v>525</v>
      </c>
      <c r="D53" s="1190"/>
      <c r="E53" s="1191"/>
      <c r="F53" s="1190"/>
      <c r="G53" s="1191"/>
      <c r="H53" s="1190"/>
      <c r="I53" s="1191"/>
      <c r="J53" s="1190"/>
      <c r="K53" s="1191"/>
      <c r="L53" s="1190"/>
      <c r="M53" s="1192"/>
    </row>
    <row r="54" spans="1:34" ht="13.5" thickBot="1">
      <c r="B54" s="747" t="s">
        <v>525</v>
      </c>
      <c r="C54" s="747" t="s">
        <v>525</v>
      </c>
      <c r="D54" s="1194"/>
      <c r="E54" s="1195"/>
      <c r="F54" s="1194"/>
      <c r="G54" s="1195"/>
      <c r="H54" s="1194"/>
      <c r="I54" s="1195"/>
      <c r="J54" s="1194"/>
      <c r="K54" s="1195"/>
      <c r="L54" s="1194"/>
      <c r="M54" s="1196"/>
    </row>
    <row r="58" spans="1:34" s="33" customFormat="1" ht="15.75">
      <c r="A58" s="17"/>
      <c r="B58" s="19" t="s">
        <v>669</v>
      </c>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row>
    <row r="59" spans="1:34" ht="13.5" thickBot="1"/>
    <row r="60" spans="1:34" ht="20.25" customHeight="1" thickBot="1">
      <c r="C60" s="33"/>
      <c r="E60" s="1820" t="s">
        <v>485</v>
      </c>
      <c r="F60" s="1821"/>
      <c r="G60" s="1821"/>
      <c r="H60" s="1821"/>
      <c r="I60" s="1821"/>
      <c r="J60" s="1821"/>
      <c r="K60" s="1821"/>
      <c r="L60" s="1822"/>
    </row>
    <row r="61" spans="1:34" ht="18.75" customHeight="1" thickBot="1">
      <c r="C61" s="91"/>
      <c r="E61" s="1725" t="s">
        <v>186</v>
      </c>
      <c r="F61" s="1726"/>
      <c r="G61" s="1726"/>
      <c r="H61" s="1726"/>
      <c r="I61" s="1726"/>
      <c r="J61" s="1725" t="s">
        <v>486</v>
      </c>
      <c r="K61" s="1726"/>
      <c r="L61" s="663" t="s">
        <v>487</v>
      </c>
    </row>
    <row r="62" spans="1:34" ht="39" thickBot="1">
      <c r="C62" s="17"/>
      <c r="E62" s="664" t="s">
        <v>95</v>
      </c>
      <c r="F62" s="664" t="s">
        <v>96</v>
      </c>
      <c r="G62" s="664" t="s">
        <v>187</v>
      </c>
      <c r="H62" s="664" t="s">
        <v>97</v>
      </c>
      <c r="I62" s="664" t="s">
        <v>98</v>
      </c>
      <c r="J62" s="664" t="s">
        <v>190</v>
      </c>
      <c r="K62" s="664" t="s">
        <v>84</v>
      </c>
      <c r="L62" s="664" t="s">
        <v>84</v>
      </c>
    </row>
    <row r="63" spans="1:34" ht="14.25">
      <c r="C63" s="713" t="s">
        <v>41</v>
      </c>
      <c r="D63" s="714" t="s">
        <v>700</v>
      </c>
      <c r="E63" s="1156"/>
      <c r="F63" s="1157"/>
      <c r="G63" s="1157"/>
      <c r="H63" s="1157"/>
      <c r="I63" s="1157"/>
      <c r="J63" s="1157"/>
      <c r="K63" s="1157"/>
      <c r="L63" s="1157"/>
    </row>
    <row r="64" spans="1:34" ht="12.75" customHeight="1">
      <c r="C64" s="715" t="s">
        <v>41</v>
      </c>
      <c r="D64" s="716" t="s">
        <v>268</v>
      </c>
      <c r="E64" s="1158"/>
      <c r="F64" s="1159"/>
      <c r="G64" s="1159"/>
      <c r="H64" s="1159"/>
      <c r="I64" s="1159"/>
      <c r="J64" s="1159"/>
      <c r="K64" s="1159"/>
      <c r="L64" s="1159"/>
    </row>
    <row r="65" spans="1:34" ht="15" customHeight="1">
      <c r="C65" s="715" t="s">
        <v>41</v>
      </c>
      <c r="D65" s="716" t="s">
        <v>269</v>
      </c>
      <c r="E65" s="1158"/>
      <c r="F65" s="1159"/>
      <c r="G65" s="1159"/>
      <c r="H65" s="1159"/>
      <c r="I65" s="1159"/>
      <c r="J65" s="1159"/>
      <c r="K65" s="1159"/>
      <c r="L65" s="1159"/>
    </row>
    <row r="66" spans="1:34" ht="14.25">
      <c r="C66" s="715" t="s">
        <v>41</v>
      </c>
      <c r="D66" s="716" t="s">
        <v>270</v>
      </c>
      <c r="E66" s="1158"/>
      <c r="F66" s="1159"/>
      <c r="G66" s="1159"/>
      <c r="H66" s="1159"/>
      <c r="I66" s="1159"/>
      <c r="J66" s="1159"/>
      <c r="K66" s="1159"/>
      <c r="L66" s="1159"/>
    </row>
    <row r="67" spans="1:34" ht="15" thickBot="1">
      <c r="C67" s="1083" t="s">
        <v>41</v>
      </c>
      <c r="D67" s="750" t="s">
        <v>271</v>
      </c>
      <c r="E67" s="1160"/>
      <c r="F67" s="1161"/>
      <c r="G67" s="1161"/>
      <c r="H67" s="1161"/>
      <c r="I67" s="1161"/>
      <c r="J67" s="1161"/>
      <c r="K67" s="1161"/>
      <c r="L67" s="1161"/>
    </row>
    <row r="70" spans="1:34">
      <c r="C70" s="17"/>
      <c r="D70" s="17"/>
      <c r="E70" s="17"/>
      <c r="F70" s="17"/>
      <c r="G70" s="17"/>
      <c r="H70" s="17"/>
      <c r="I70" s="17"/>
      <c r="J70" s="17"/>
      <c r="K70" s="17"/>
      <c r="L70" s="17"/>
    </row>
    <row r="71" spans="1:34">
      <c r="C71" s="17"/>
      <c r="D71" s="17"/>
      <c r="E71" s="17"/>
      <c r="F71" s="17"/>
      <c r="G71" s="17"/>
      <c r="H71" s="17"/>
      <c r="I71" s="17"/>
      <c r="J71" s="17"/>
      <c r="K71" s="17"/>
      <c r="L71" s="17"/>
    </row>
    <row r="72" spans="1:34" s="33" customFormat="1" ht="15.75">
      <c r="A72" s="17"/>
      <c r="B72" s="19" t="s">
        <v>670</v>
      </c>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row>
    <row r="73" spans="1:34" ht="13.5" thickBot="1">
      <c r="C73" s="17"/>
      <c r="D73" s="17"/>
      <c r="E73" s="17"/>
      <c r="F73" s="17"/>
      <c r="G73" s="17"/>
      <c r="H73" s="17"/>
      <c r="I73" s="17"/>
      <c r="J73" s="17"/>
      <c r="K73" s="17"/>
      <c r="L73" s="17"/>
    </row>
    <row r="74" spans="1:34" ht="15" thickBot="1">
      <c r="C74" s="665"/>
      <c r="D74" s="1084" t="s">
        <v>41</v>
      </c>
      <c r="E74" s="1084" t="s">
        <v>41</v>
      </c>
      <c r="F74" s="1084" t="s">
        <v>41</v>
      </c>
      <c r="G74" s="1084" t="s">
        <v>41</v>
      </c>
      <c r="H74" s="1084" t="s">
        <v>41</v>
      </c>
    </row>
    <row r="75" spans="1:34" ht="15">
      <c r="C75" s="666" t="s">
        <v>488</v>
      </c>
      <c r="D75" s="1085" t="s">
        <v>700</v>
      </c>
      <c r="E75" s="1085" t="s">
        <v>268</v>
      </c>
      <c r="F75" s="1085" t="s">
        <v>269</v>
      </c>
      <c r="G75" s="1085" t="s">
        <v>270</v>
      </c>
      <c r="H75" s="1085" t="s">
        <v>271</v>
      </c>
    </row>
    <row r="76" spans="1:34" ht="15">
      <c r="C76" s="667" t="s">
        <v>489</v>
      </c>
      <c r="D76" s="1198"/>
      <c r="E76" s="1198"/>
      <c r="F76" s="1198"/>
      <c r="G76" s="1198"/>
      <c r="H76" s="1198"/>
    </row>
    <row r="77" spans="1:34" ht="15">
      <c r="C77" s="667" t="s">
        <v>619</v>
      </c>
      <c r="D77" s="1198"/>
      <c r="E77" s="1198"/>
      <c r="F77" s="1198"/>
      <c r="G77" s="1198"/>
      <c r="H77" s="1198"/>
    </row>
    <row r="78" spans="1:34" ht="15">
      <c r="C78" s="667" t="s">
        <v>490</v>
      </c>
      <c r="D78" s="1198"/>
      <c r="E78" s="1198"/>
      <c r="F78" s="1198"/>
      <c r="G78" s="1198"/>
      <c r="H78" s="1198"/>
    </row>
    <row r="79" spans="1:34" ht="15">
      <c r="C79" s="667" t="s">
        <v>620</v>
      </c>
      <c r="D79" s="1198"/>
      <c r="E79" s="1198"/>
      <c r="F79" s="1198"/>
      <c r="G79" s="1198"/>
      <c r="H79" s="1198"/>
    </row>
    <row r="80" spans="1:34" ht="15">
      <c r="C80" s="667" t="s">
        <v>491</v>
      </c>
      <c r="D80" s="1198"/>
      <c r="E80" s="1198"/>
      <c r="F80" s="1198"/>
      <c r="G80" s="1198"/>
      <c r="H80" s="1198"/>
    </row>
    <row r="81" spans="1:121" ht="15">
      <c r="C81" s="667" t="s">
        <v>621</v>
      </c>
      <c r="D81" s="1199"/>
      <c r="E81" s="1199"/>
      <c r="F81" s="1199"/>
      <c r="G81" s="1199"/>
      <c r="H81" s="1199"/>
    </row>
    <row r="82" spans="1:121" ht="15">
      <c r="C82" s="277" t="s">
        <v>492</v>
      </c>
      <c r="D82" s="1199"/>
      <c r="E82" s="1199"/>
      <c r="F82" s="1199"/>
      <c r="G82" s="1199"/>
      <c r="H82" s="1199"/>
    </row>
    <row r="83" spans="1:121" ht="15.75" thickBot="1">
      <c r="C83" s="668" t="s">
        <v>622</v>
      </c>
      <c r="D83" s="1161"/>
      <c r="E83" s="1161"/>
      <c r="F83" s="1161"/>
      <c r="G83" s="1161"/>
      <c r="H83" s="1161"/>
    </row>
    <row r="84" spans="1:121">
      <c r="C84" s="17"/>
      <c r="D84" s="17"/>
      <c r="E84" s="17"/>
      <c r="F84" s="17"/>
      <c r="G84" s="17"/>
      <c r="H84" s="17"/>
      <c r="I84" s="17"/>
      <c r="J84" s="17"/>
      <c r="K84" s="17"/>
      <c r="L84" s="17"/>
    </row>
    <row r="85" spans="1:121">
      <c r="C85" s="17"/>
      <c r="D85" s="17"/>
      <c r="E85" s="17"/>
      <c r="F85" s="17"/>
      <c r="G85" s="17"/>
      <c r="H85" s="17"/>
      <c r="I85" s="17"/>
      <c r="J85" s="17"/>
      <c r="K85" s="17"/>
      <c r="L85" s="17"/>
    </row>
    <row r="86" spans="1:121">
      <c r="C86" s="17"/>
      <c r="D86" s="17"/>
      <c r="E86" s="17"/>
      <c r="F86" s="17"/>
      <c r="G86" s="17"/>
      <c r="H86" s="17"/>
      <c r="I86" s="17"/>
      <c r="J86" s="17"/>
      <c r="K86" s="17"/>
      <c r="L86" s="17"/>
    </row>
    <row r="87" spans="1:121" ht="18">
      <c r="B87" s="19" t="s">
        <v>671</v>
      </c>
      <c r="C87" s="615"/>
      <c r="D87" s="615"/>
      <c r="E87" s="615"/>
      <c r="J87" s="22"/>
      <c r="K87" s="22"/>
      <c r="L87" s="22"/>
      <c r="M87" s="22"/>
      <c r="N87" s="22"/>
      <c r="O87" s="22"/>
      <c r="P87" s="22"/>
      <c r="Q87" s="22"/>
      <c r="R87" s="22"/>
      <c r="S87" s="22"/>
      <c r="AA87" s="22"/>
      <c r="AB87" s="22"/>
      <c r="AC87" s="22"/>
      <c r="AD87" s="22"/>
      <c r="AE87" s="22"/>
      <c r="AF87" s="22"/>
      <c r="AG87" s="22"/>
      <c r="AH87" s="22"/>
      <c r="AI87" s="22"/>
      <c r="AJ87" s="22"/>
      <c r="AR87" s="22"/>
      <c r="AS87" s="22"/>
      <c r="AT87" s="22"/>
      <c r="AU87" s="22"/>
      <c r="AV87" s="22"/>
      <c r="AW87" s="22"/>
      <c r="AX87" s="22"/>
      <c r="AY87" s="22"/>
      <c r="AZ87" s="22"/>
      <c r="BA87" s="22"/>
      <c r="BI87" s="22"/>
      <c r="BJ87" s="22"/>
      <c r="BK87" s="22"/>
      <c r="BL87" s="22"/>
      <c r="BM87" s="22"/>
      <c r="BN87" s="22"/>
      <c r="BO87" s="22"/>
      <c r="BP87" s="22"/>
      <c r="BQ87" s="22"/>
      <c r="BR87" s="22"/>
      <c r="BZ87" s="22"/>
      <c r="CA87" s="22"/>
      <c r="CB87" s="22"/>
      <c r="CC87" s="22"/>
      <c r="CD87" s="22"/>
      <c r="CE87" s="22"/>
      <c r="CF87" s="22"/>
      <c r="CG87" s="22"/>
      <c r="CH87" s="22"/>
      <c r="CI87" s="22"/>
      <c r="CQ87" s="22"/>
      <c r="CR87" s="22"/>
      <c r="CS87" s="22"/>
      <c r="CT87" s="22"/>
      <c r="CU87" s="22"/>
      <c r="CV87" s="22"/>
      <c r="CW87" s="22"/>
      <c r="CX87" s="22"/>
      <c r="CY87" s="22"/>
      <c r="CZ87" s="22"/>
      <c r="DH87" s="22"/>
      <c r="DI87" s="22"/>
      <c r="DJ87" s="22"/>
      <c r="DK87" s="22"/>
      <c r="DL87" s="22"/>
      <c r="DM87" s="22"/>
      <c r="DN87" s="22"/>
      <c r="DO87" s="22"/>
      <c r="DP87" s="22"/>
      <c r="DQ87" s="22"/>
    </row>
    <row r="88" spans="1:121" ht="13.5" thickBot="1">
      <c r="J88" s="22"/>
      <c r="K88" s="22"/>
      <c r="L88" s="22"/>
      <c r="M88" s="22"/>
      <c r="N88" s="22"/>
      <c r="O88" s="22"/>
      <c r="P88" s="22"/>
      <c r="Q88" s="22"/>
      <c r="R88" s="22"/>
      <c r="S88" s="22"/>
      <c r="AA88" s="22"/>
      <c r="AB88" s="22"/>
      <c r="AC88" s="22"/>
      <c r="AD88" s="22"/>
      <c r="AE88" s="22"/>
      <c r="AF88" s="22"/>
      <c r="AG88" s="22"/>
      <c r="AH88" s="22"/>
      <c r="AI88" s="22"/>
      <c r="AJ88" s="22"/>
      <c r="AM88" s="22"/>
      <c r="AR88" s="22"/>
      <c r="AS88" s="22"/>
      <c r="AT88" s="22"/>
      <c r="AU88" s="22"/>
      <c r="AV88" s="22"/>
      <c r="AW88" s="22"/>
      <c r="AX88" s="22"/>
      <c r="AY88" s="22"/>
      <c r="AZ88" s="22"/>
      <c r="BA88" s="22"/>
      <c r="BI88" s="22"/>
      <c r="BJ88" s="22"/>
      <c r="BK88" s="22"/>
      <c r="BL88" s="22"/>
      <c r="BM88" s="22"/>
      <c r="BN88" s="22"/>
      <c r="BO88" s="22"/>
      <c r="BP88" s="22"/>
      <c r="BQ88" s="22"/>
      <c r="BR88" s="22"/>
      <c r="BZ88" s="22"/>
      <c r="CA88" s="22"/>
      <c r="CB88" s="22"/>
      <c r="CC88" s="22"/>
      <c r="CD88" s="22"/>
      <c r="CE88" s="22"/>
      <c r="CF88" s="22"/>
      <c r="CG88" s="22"/>
      <c r="CH88" s="22"/>
      <c r="CI88" s="22"/>
      <c r="CQ88" s="22"/>
      <c r="CR88" s="22"/>
      <c r="CS88" s="22"/>
      <c r="CT88" s="22"/>
      <c r="CU88" s="22"/>
      <c r="CV88" s="22"/>
      <c r="CW88" s="22"/>
      <c r="CX88" s="22"/>
      <c r="CY88" s="22"/>
      <c r="CZ88" s="22"/>
      <c r="DH88" s="22"/>
      <c r="DI88" s="22"/>
      <c r="DJ88" s="22"/>
      <c r="DK88" s="22"/>
      <c r="DL88" s="22"/>
      <c r="DM88" s="22"/>
      <c r="DN88" s="22"/>
      <c r="DO88" s="22"/>
      <c r="DP88" s="22"/>
      <c r="DQ88" s="22"/>
    </row>
    <row r="89" spans="1:121" ht="13.5" thickBot="1">
      <c r="A89" s="24"/>
      <c r="C89" s="1702" t="s">
        <v>700</v>
      </c>
      <c r="D89" s="1703"/>
      <c r="E89" s="1703"/>
      <c r="F89" s="1703"/>
      <c r="G89" s="1703"/>
      <c r="H89" s="1703"/>
      <c r="I89" s="1703"/>
      <c r="J89" s="1703"/>
      <c r="K89" s="1703"/>
      <c r="L89" s="1703"/>
      <c r="M89" s="1704"/>
      <c r="P89" s="1702" t="s">
        <v>268</v>
      </c>
      <c r="Q89" s="1703"/>
      <c r="R89" s="1703"/>
      <c r="S89" s="1703"/>
      <c r="T89" s="1703"/>
      <c r="U89" s="1703"/>
      <c r="V89" s="1703"/>
      <c r="W89" s="1703"/>
      <c r="X89" s="1703"/>
      <c r="Y89" s="1703"/>
      <c r="Z89" s="1704"/>
      <c r="AC89" s="1702" t="s">
        <v>269</v>
      </c>
      <c r="AD89" s="1703"/>
      <c r="AE89" s="1703"/>
      <c r="AF89" s="1703"/>
      <c r="AG89" s="1703"/>
      <c r="AH89" s="1703"/>
      <c r="AI89" s="1703"/>
      <c r="AJ89" s="1703"/>
      <c r="AK89" s="1703"/>
      <c r="AL89" s="1703"/>
      <c r="AM89" s="1704"/>
      <c r="AP89" s="1702" t="s">
        <v>270</v>
      </c>
      <c r="AQ89" s="1703"/>
      <c r="AR89" s="1703"/>
      <c r="AS89" s="1703"/>
      <c r="AT89" s="1703"/>
      <c r="AU89" s="1703"/>
      <c r="AV89" s="1703"/>
      <c r="AW89" s="1703"/>
      <c r="AX89" s="1703"/>
      <c r="AY89" s="1703"/>
      <c r="AZ89" s="1704"/>
      <c r="BC89" s="1702" t="s">
        <v>271</v>
      </c>
      <c r="BD89" s="1703"/>
      <c r="BE89" s="1703"/>
      <c r="BF89" s="1703"/>
      <c r="BG89" s="1703"/>
      <c r="BH89" s="1703"/>
      <c r="BI89" s="1703"/>
      <c r="BJ89" s="1703"/>
      <c r="BK89" s="1703"/>
      <c r="BL89" s="1703"/>
      <c r="BM89" s="1704"/>
    </row>
    <row r="90" spans="1:121" ht="65.25" thickBot="1">
      <c r="B90" s="669"/>
      <c r="C90" s="1712" t="s">
        <v>363</v>
      </c>
      <c r="D90" s="1714"/>
      <c r="E90" s="1714"/>
      <c r="F90" s="1713"/>
      <c r="G90" s="1712" t="s">
        <v>367</v>
      </c>
      <c r="H90" s="1713"/>
      <c r="I90" s="1712" t="s">
        <v>368</v>
      </c>
      <c r="J90" s="1713"/>
      <c r="K90" s="670" t="s">
        <v>364</v>
      </c>
      <c r="L90" s="670" t="s">
        <v>365</v>
      </c>
      <c r="M90" s="671" t="s">
        <v>451</v>
      </c>
      <c r="O90" s="669"/>
      <c r="P90" s="1712" t="s">
        <v>363</v>
      </c>
      <c r="Q90" s="1714"/>
      <c r="R90" s="1714"/>
      <c r="S90" s="1713"/>
      <c r="T90" s="1712" t="s">
        <v>367</v>
      </c>
      <c r="U90" s="1713"/>
      <c r="V90" s="1712" t="s">
        <v>368</v>
      </c>
      <c r="W90" s="1713"/>
      <c r="X90" s="670" t="s">
        <v>364</v>
      </c>
      <c r="Y90" s="670" t="s">
        <v>365</v>
      </c>
      <c r="Z90" s="671" t="s">
        <v>451</v>
      </c>
      <c r="AB90" s="669"/>
      <c r="AC90" s="1712" t="s">
        <v>363</v>
      </c>
      <c r="AD90" s="1714"/>
      <c r="AE90" s="1714"/>
      <c r="AF90" s="1713"/>
      <c r="AG90" s="1712" t="s">
        <v>367</v>
      </c>
      <c r="AH90" s="1713"/>
      <c r="AI90" s="1712" t="s">
        <v>368</v>
      </c>
      <c r="AJ90" s="1713"/>
      <c r="AK90" s="670" t="s">
        <v>364</v>
      </c>
      <c r="AL90" s="670" t="s">
        <v>365</v>
      </c>
      <c r="AM90" s="671" t="s">
        <v>451</v>
      </c>
      <c r="AO90" s="669"/>
      <c r="AP90" s="1712" t="s">
        <v>363</v>
      </c>
      <c r="AQ90" s="1714"/>
      <c r="AR90" s="1714"/>
      <c r="AS90" s="1713"/>
      <c r="AT90" s="1712" t="s">
        <v>367</v>
      </c>
      <c r="AU90" s="1713"/>
      <c r="AV90" s="1712" t="s">
        <v>368</v>
      </c>
      <c r="AW90" s="1713"/>
      <c r="AX90" s="670" t="s">
        <v>364</v>
      </c>
      <c r="AY90" s="670" t="s">
        <v>365</v>
      </c>
      <c r="AZ90" s="671" t="s">
        <v>451</v>
      </c>
      <c r="BB90" s="669"/>
      <c r="BC90" s="1712" t="s">
        <v>363</v>
      </c>
      <c r="BD90" s="1714"/>
      <c r="BE90" s="1714"/>
      <c r="BF90" s="1713"/>
      <c r="BG90" s="1712" t="s">
        <v>367</v>
      </c>
      <c r="BH90" s="1713"/>
      <c r="BI90" s="1712" t="s">
        <v>368</v>
      </c>
      <c r="BJ90" s="1713"/>
      <c r="BK90" s="670" t="s">
        <v>364</v>
      </c>
      <c r="BL90" s="670" t="s">
        <v>365</v>
      </c>
      <c r="BM90" s="671" t="s">
        <v>451</v>
      </c>
    </row>
    <row r="91" spans="1:121" ht="63.75">
      <c r="B91" s="669" t="s">
        <v>452</v>
      </c>
      <c r="C91" s="672" t="s">
        <v>453</v>
      </c>
      <c r="D91" s="673" t="s">
        <v>362</v>
      </c>
      <c r="E91" s="674" t="s">
        <v>702</v>
      </c>
      <c r="F91" s="675" t="s">
        <v>366</v>
      </c>
      <c r="G91" s="672" t="s">
        <v>455</v>
      </c>
      <c r="H91" s="675" t="s">
        <v>454</v>
      </c>
      <c r="I91" s="672" t="s">
        <v>455</v>
      </c>
      <c r="J91" s="675" t="s">
        <v>454</v>
      </c>
      <c r="K91" s="676" t="s">
        <v>456</v>
      </c>
      <c r="L91" s="676" t="s">
        <v>456</v>
      </c>
      <c r="M91" s="677" t="s">
        <v>456</v>
      </c>
      <c r="O91" s="669" t="s">
        <v>452</v>
      </c>
      <c r="P91" s="672" t="s">
        <v>453</v>
      </c>
      <c r="Q91" s="673" t="s">
        <v>362</v>
      </c>
      <c r="R91" s="674" t="s">
        <v>702</v>
      </c>
      <c r="S91" s="675" t="s">
        <v>366</v>
      </c>
      <c r="T91" s="672" t="s">
        <v>455</v>
      </c>
      <c r="U91" s="675" t="s">
        <v>454</v>
      </c>
      <c r="V91" s="672" t="s">
        <v>455</v>
      </c>
      <c r="W91" s="675" t="s">
        <v>454</v>
      </c>
      <c r="X91" s="676" t="s">
        <v>456</v>
      </c>
      <c r="Y91" s="676" t="s">
        <v>456</v>
      </c>
      <c r="Z91" s="677" t="s">
        <v>456</v>
      </c>
      <c r="AB91" s="669" t="s">
        <v>452</v>
      </c>
      <c r="AC91" s="672" t="s">
        <v>453</v>
      </c>
      <c r="AD91" s="673" t="s">
        <v>362</v>
      </c>
      <c r="AE91" s="674" t="s">
        <v>702</v>
      </c>
      <c r="AF91" s="675" t="s">
        <v>366</v>
      </c>
      <c r="AG91" s="672" t="s">
        <v>455</v>
      </c>
      <c r="AH91" s="675" t="s">
        <v>454</v>
      </c>
      <c r="AI91" s="672" t="s">
        <v>455</v>
      </c>
      <c r="AJ91" s="675" t="s">
        <v>454</v>
      </c>
      <c r="AK91" s="676" t="s">
        <v>456</v>
      </c>
      <c r="AL91" s="676" t="s">
        <v>456</v>
      </c>
      <c r="AM91" s="677" t="s">
        <v>456</v>
      </c>
      <c r="AO91" s="669" t="s">
        <v>452</v>
      </c>
      <c r="AP91" s="672" t="s">
        <v>453</v>
      </c>
      <c r="AQ91" s="673" t="s">
        <v>362</v>
      </c>
      <c r="AR91" s="674" t="s">
        <v>702</v>
      </c>
      <c r="AS91" s="675" t="s">
        <v>366</v>
      </c>
      <c r="AT91" s="672" t="s">
        <v>455</v>
      </c>
      <c r="AU91" s="675" t="s">
        <v>454</v>
      </c>
      <c r="AV91" s="672" t="s">
        <v>455</v>
      </c>
      <c r="AW91" s="675" t="s">
        <v>454</v>
      </c>
      <c r="AX91" s="676" t="s">
        <v>456</v>
      </c>
      <c r="AY91" s="676" t="s">
        <v>456</v>
      </c>
      <c r="AZ91" s="677" t="s">
        <v>456</v>
      </c>
      <c r="BB91" s="669" t="s">
        <v>452</v>
      </c>
      <c r="BC91" s="672" t="s">
        <v>453</v>
      </c>
      <c r="BD91" s="673" t="s">
        <v>362</v>
      </c>
      <c r="BE91" s="674" t="s">
        <v>702</v>
      </c>
      <c r="BF91" s="675" t="s">
        <v>366</v>
      </c>
      <c r="BG91" s="672" t="s">
        <v>455</v>
      </c>
      <c r="BH91" s="675" t="s">
        <v>454</v>
      </c>
      <c r="BI91" s="672" t="s">
        <v>455</v>
      </c>
      <c r="BJ91" s="675" t="s">
        <v>454</v>
      </c>
      <c r="BK91" s="676" t="s">
        <v>456</v>
      </c>
      <c r="BL91" s="676" t="s">
        <v>456</v>
      </c>
      <c r="BM91" s="677" t="s">
        <v>456</v>
      </c>
    </row>
    <row r="92" spans="1:121" ht="15">
      <c r="B92" s="231" t="s">
        <v>457</v>
      </c>
      <c r="C92" s="1165"/>
      <c r="D92" s="1166"/>
      <c r="E92" s="508" t="e">
        <f>D92/C92</f>
        <v>#DIV/0!</v>
      </c>
      <c r="F92" s="1171"/>
      <c r="G92" s="1167"/>
      <c r="H92" s="1172"/>
      <c r="I92" s="1165"/>
      <c r="J92" s="1171"/>
      <c r="K92" s="1173"/>
      <c r="L92" s="1174"/>
      <c r="M92" s="1175"/>
      <c r="O92" s="678" t="s">
        <v>457</v>
      </c>
      <c r="P92" s="1165"/>
      <c r="Q92" s="1166"/>
      <c r="R92" s="1166" t="e">
        <f>Q92/P92</f>
        <v>#DIV/0!</v>
      </c>
      <c r="S92" s="1171"/>
      <c r="T92" s="1167"/>
      <c r="U92" s="1172"/>
      <c r="V92" s="1165"/>
      <c r="W92" s="1171"/>
      <c r="X92" s="1173"/>
      <c r="Y92" s="1174"/>
      <c r="Z92" s="1175"/>
      <c r="AB92" s="678" t="s">
        <v>457</v>
      </c>
      <c r="AC92" s="1165"/>
      <c r="AD92" s="1166"/>
      <c r="AE92" s="1166" t="e">
        <f>AD92/AC92</f>
        <v>#DIV/0!</v>
      </c>
      <c r="AF92" s="1171"/>
      <c r="AG92" s="1167"/>
      <c r="AH92" s="1172"/>
      <c r="AI92" s="1165"/>
      <c r="AJ92" s="1171"/>
      <c r="AK92" s="1173"/>
      <c r="AL92" s="1174"/>
      <c r="AM92" s="1175"/>
      <c r="AO92" s="678" t="s">
        <v>457</v>
      </c>
      <c r="AP92" s="1165"/>
      <c r="AQ92" s="1166"/>
      <c r="AR92" s="1166" t="e">
        <f>AQ92/AP92</f>
        <v>#DIV/0!</v>
      </c>
      <c r="AS92" s="1171"/>
      <c r="AT92" s="506"/>
      <c r="AU92" s="507"/>
      <c r="AV92" s="504"/>
      <c r="AW92" s="505"/>
      <c r="AX92" s="232"/>
      <c r="AY92" s="233"/>
      <c r="AZ92" s="256"/>
      <c r="BB92" s="678" t="s">
        <v>457</v>
      </c>
      <c r="BC92" s="504"/>
      <c r="BD92" s="495"/>
      <c r="BE92" s="508" t="e">
        <f>BD92/BC92</f>
        <v>#DIV/0!</v>
      </c>
      <c r="BF92" s="505"/>
      <c r="BG92" s="506"/>
      <c r="BH92" s="507"/>
      <c r="BI92" s="504"/>
      <c r="BJ92" s="505"/>
      <c r="BK92" s="232"/>
      <c r="BL92" s="233"/>
      <c r="BM92" s="256"/>
    </row>
    <row r="93" spans="1:121" ht="15">
      <c r="B93" s="492" t="s">
        <v>458</v>
      </c>
      <c r="C93" s="1165"/>
      <c r="D93" s="1166"/>
      <c r="E93" s="508" t="e">
        <f t="shared" ref="E93:E96" si="0">D93/C93</f>
        <v>#DIV/0!</v>
      </c>
      <c r="F93" s="1171"/>
      <c r="G93" s="1167"/>
      <c r="H93" s="1172"/>
      <c r="I93" s="1165"/>
      <c r="J93" s="1171"/>
      <c r="K93" s="1176"/>
      <c r="L93" s="1177"/>
      <c r="M93" s="1178"/>
      <c r="O93" s="680" t="s">
        <v>458</v>
      </c>
      <c r="P93" s="1165"/>
      <c r="Q93" s="1166"/>
      <c r="R93" s="1166" t="e">
        <f t="shared" ref="R93:R96" si="1">Q93/P93</f>
        <v>#DIV/0!</v>
      </c>
      <c r="S93" s="1171"/>
      <c r="T93" s="1167"/>
      <c r="U93" s="1172"/>
      <c r="V93" s="1165"/>
      <c r="W93" s="1171"/>
      <c r="X93" s="1176"/>
      <c r="Y93" s="1177"/>
      <c r="Z93" s="1178"/>
      <c r="AB93" s="680" t="s">
        <v>458</v>
      </c>
      <c r="AC93" s="1165"/>
      <c r="AD93" s="1166"/>
      <c r="AE93" s="1166" t="e">
        <f t="shared" ref="AE93:AE96" si="2">AD93/AC93</f>
        <v>#DIV/0!</v>
      </c>
      <c r="AF93" s="1171"/>
      <c r="AG93" s="1167"/>
      <c r="AH93" s="1172"/>
      <c r="AI93" s="1165"/>
      <c r="AJ93" s="1171"/>
      <c r="AK93" s="1176"/>
      <c r="AL93" s="1177"/>
      <c r="AM93" s="1178"/>
      <c r="AO93" s="680" t="s">
        <v>458</v>
      </c>
      <c r="AP93" s="1165"/>
      <c r="AQ93" s="1166"/>
      <c r="AR93" s="1166" t="e">
        <f t="shared" ref="AR93:AR96" si="3">AQ93/AP93</f>
        <v>#DIV/0!</v>
      </c>
      <c r="AS93" s="1171"/>
      <c r="AT93" s="506"/>
      <c r="AU93" s="507"/>
      <c r="AV93" s="504"/>
      <c r="AW93" s="505"/>
      <c r="AX93" s="493"/>
      <c r="AY93" s="496"/>
      <c r="AZ93" s="679"/>
      <c r="BB93" s="680" t="s">
        <v>458</v>
      </c>
      <c r="BC93" s="504"/>
      <c r="BD93" s="495"/>
      <c r="BE93" s="508" t="e">
        <f t="shared" ref="BE93:BE96" si="4">BD93/BC93</f>
        <v>#DIV/0!</v>
      </c>
      <c r="BF93" s="505"/>
      <c r="BG93" s="506"/>
      <c r="BH93" s="507"/>
      <c r="BI93" s="504"/>
      <c r="BJ93" s="505"/>
      <c r="BK93" s="493"/>
      <c r="BL93" s="496"/>
      <c r="BM93" s="679"/>
    </row>
    <row r="94" spans="1:121" ht="15">
      <c r="B94" s="492" t="s">
        <v>459</v>
      </c>
      <c r="C94" s="1167"/>
      <c r="D94" s="1168"/>
      <c r="E94" s="508" t="e">
        <f t="shared" si="0"/>
        <v>#DIV/0!</v>
      </c>
      <c r="F94" s="1171"/>
      <c r="G94" s="1165"/>
      <c r="H94" s="1171"/>
      <c r="I94" s="1165"/>
      <c r="J94" s="1171"/>
      <c r="K94" s="1176"/>
      <c r="L94" s="1177"/>
      <c r="M94" s="1178"/>
      <c r="O94" s="680" t="s">
        <v>459</v>
      </c>
      <c r="P94" s="1167"/>
      <c r="Q94" s="1168"/>
      <c r="R94" s="1166" t="e">
        <f t="shared" si="1"/>
        <v>#DIV/0!</v>
      </c>
      <c r="S94" s="1171"/>
      <c r="T94" s="1165"/>
      <c r="U94" s="1171"/>
      <c r="V94" s="1165"/>
      <c r="W94" s="1171"/>
      <c r="X94" s="1176"/>
      <c r="Y94" s="1177"/>
      <c r="Z94" s="1178"/>
      <c r="AB94" s="680" t="s">
        <v>459</v>
      </c>
      <c r="AC94" s="1167"/>
      <c r="AD94" s="1168"/>
      <c r="AE94" s="1166" t="e">
        <f t="shared" si="2"/>
        <v>#DIV/0!</v>
      </c>
      <c r="AF94" s="1171"/>
      <c r="AG94" s="1165"/>
      <c r="AH94" s="1171"/>
      <c r="AI94" s="1165"/>
      <c r="AJ94" s="1171"/>
      <c r="AK94" s="1176"/>
      <c r="AL94" s="1177"/>
      <c r="AM94" s="1178"/>
      <c r="AO94" s="680" t="s">
        <v>459</v>
      </c>
      <c r="AP94" s="1167"/>
      <c r="AQ94" s="1168"/>
      <c r="AR94" s="1166" t="e">
        <f t="shared" si="3"/>
        <v>#DIV/0!</v>
      </c>
      <c r="AS94" s="1171"/>
      <c r="AT94" s="504"/>
      <c r="AU94" s="505"/>
      <c r="AV94" s="504"/>
      <c r="AW94" s="505"/>
      <c r="AX94" s="493"/>
      <c r="AY94" s="496"/>
      <c r="AZ94" s="679"/>
      <c r="BB94" s="680" t="s">
        <v>459</v>
      </c>
      <c r="BC94" s="506"/>
      <c r="BD94" s="494"/>
      <c r="BE94" s="508" t="e">
        <f t="shared" si="4"/>
        <v>#DIV/0!</v>
      </c>
      <c r="BF94" s="505"/>
      <c r="BG94" s="504"/>
      <c r="BH94" s="505"/>
      <c r="BI94" s="504"/>
      <c r="BJ94" s="505"/>
      <c r="BK94" s="493"/>
      <c r="BL94" s="496"/>
      <c r="BM94" s="679"/>
    </row>
    <row r="95" spans="1:121" ht="15">
      <c r="B95" s="492" t="s">
        <v>460</v>
      </c>
      <c r="C95" s="1167"/>
      <c r="D95" s="1168"/>
      <c r="E95" s="508" t="e">
        <f t="shared" si="0"/>
        <v>#DIV/0!</v>
      </c>
      <c r="F95" s="1171"/>
      <c r="G95" s="1165"/>
      <c r="H95" s="1171"/>
      <c r="I95" s="1165"/>
      <c r="J95" s="1171"/>
      <c r="K95" s="1176"/>
      <c r="L95" s="1177"/>
      <c r="M95" s="1178"/>
      <c r="O95" s="680" t="s">
        <v>460</v>
      </c>
      <c r="P95" s="1167"/>
      <c r="Q95" s="1168"/>
      <c r="R95" s="1166" t="e">
        <f t="shared" si="1"/>
        <v>#DIV/0!</v>
      </c>
      <c r="S95" s="1171"/>
      <c r="T95" s="1165"/>
      <c r="U95" s="1171"/>
      <c r="V95" s="1165"/>
      <c r="W95" s="1171"/>
      <c r="X95" s="1176"/>
      <c r="Y95" s="1177"/>
      <c r="Z95" s="1178"/>
      <c r="AB95" s="680" t="s">
        <v>460</v>
      </c>
      <c r="AC95" s="1167"/>
      <c r="AD95" s="1168"/>
      <c r="AE95" s="1166" t="e">
        <f t="shared" si="2"/>
        <v>#DIV/0!</v>
      </c>
      <c r="AF95" s="1171"/>
      <c r="AG95" s="1165"/>
      <c r="AH95" s="1171"/>
      <c r="AI95" s="1165"/>
      <c r="AJ95" s="1171"/>
      <c r="AK95" s="1176"/>
      <c r="AL95" s="1177"/>
      <c r="AM95" s="1178"/>
      <c r="AO95" s="680" t="s">
        <v>460</v>
      </c>
      <c r="AP95" s="1167"/>
      <c r="AQ95" s="1168"/>
      <c r="AR95" s="1166" t="e">
        <f t="shared" si="3"/>
        <v>#DIV/0!</v>
      </c>
      <c r="AS95" s="1171"/>
      <c r="AT95" s="504"/>
      <c r="AU95" s="505"/>
      <c r="AV95" s="504"/>
      <c r="AW95" s="505"/>
      <c r="AX95" s="493"/>
      <c r="AY95" s="496"/>
      <c r="AZ95" s="679"/>
      <c r="BB95" s="680" t="s">
        <v>460</v>
      </c>
      <c r="BC95" s="506"/>
      <c r="BD95" s="494"/>
      <c r="BE95" s="508" t="e">
        <f t="shared" si="4"/>
        <v>#DIV/0!</v>
      </c>
      <c r="BF95" s="505"/>
      <c r="BG95" s="504"/>
      <c r="BH95" s="505"/>
      <c r="BI95" s="504"/>
      <c r="BJ95" s="505"/>
      <c r="BK95" s="493"/>
      <c r="BL95" s="496"/>
      <c r="BM95" s="679"/>
    </row>
    <row r="96" spans="1:121" ht="15.75" thickBot="1">
      <c r="B96" s="681" t="s">
        <v>463</v>
      </c>
      <c r="C96" s="1169"/>
      <c r="D96" s="1170"/>
      <c r="E96" s="684" t="e">
        <f t="shared" si="0"/>
        <v>#DIV/0!</v>
      </c>
      <c r="F96" s="1179"/>
      <c r="G96" s="1180"/>
      <c r="H96" s="1179"/>
      <c r="I96" s="1180"/>
      <c r="J96" s="1179"/>
      <c r="K96" s="1181"/>
      <c r="L96" s="1182"/>
      <c r="M96" s="1183"/>
      <c r="O96" s="689" t="s">
        <v>463</v>
      </c>
      <c r="P96" s="1169"/>
      <c r="Q96" s="1170"/>
      <c r="R96" s="1107" t="e">
        <f t="shared" si="1"/>
        <v>#DIV/0!</v>
      </c>
      <c r="S96" s="1179"/>
      <c r="T96" s="1180"/>
      <c r="U96" s="1179"/>
      <c r="V96" s="1180"/>
      <c r="W96" s="1179"/>
      <c r="X96" s="1181"/>
      <c r="Y96" s="1182"/>
      <c r="Z96" s="1183"/>
      <c r="AB96" s="689" t="s">
        <v>463</v>
      </c>
      <c r="AC96" s="1169"/>
      <c r="AD96" s="1170"/>
      <c r="AE96" s="1107" t="e">
        <f t="shared" si="2"/>
        <v>#DIV/0!</v>
      </c>
      <c r="AF96" s="1179"/>
      <c r="AG96" s="1180"/>
      <c r="AH96" s="1179"/>
      <c r="AI96" s="1180"/>
      <c r="AJ96" s="1179"/>
      <c r="AK96" s="1181"/>
      <c r="AL96" s="1182"/>
      <c r="AM96" s="1183"/>
      <c r="AO96" s="689" t="s">
        <v>463</v>
      </c>
      <c r="AP96" s="1169"/>
      <c r="AQ96" s="1170"/>
      <c r="AR96" s="1107" t="e">
        <f t="shared" si="3"/>
        <v>#DIV/0!</v>
      </c>
      <c r="AS96" s="1179"/>
      <c r="AT96" s="686"/>
      <c r="AU96" s="685"/>
      <c r="AV96" s="686"/>
      <c r="AW96" s="685"/>
      <c r="AX96" s="687"/>
      <c r="AY96" s="257"/>
      <c r="AZ96" s="688"/>
      <c r="BB96" s="689" t="s">
        <v>463</v>
      </c>
      <c r="BC96" s="682"/>
      <c r="BD96" s="683"/>
      <c r="BE96" s="684" t="e">
        <f t="shared" si="4"/>
        <v>#DIV/0!</v>
      </c>
      <c r="BF96" s="685"/>
      <c r="BG96" s="686"/>
      <c r="BH96" s="685"/>
      <c r="BI96" s="686"/>
      <c r="BJ96" s="685"/>
      <c r="BK96" s="687"/>
      <c r="BL96" s="257"/>
      <c r="BM96" s="688"/>
    </row>
    <row r="97" spans="3:12">
      <c r="C97" s="17"/>
      <c r="D97" s="17"/>
      <c r="E97" s="17"/>
      <c r="F97" s="17"/>
      <c r="G97" s="17"/>
      <c r="H97" s="17"/>
      <c r="I97" s="17"/>
      <c r="J97" s="17"/>
      <c r="K97" s="17"/>
      <c r="L97" s="17"/>
    </row>
    <row r="98" spans="3:12">
      <c r="C98" s="17"/>
      <c r="D98" s="17"/>
      <c r="E98" s="17"/>
      <c r="F98" s="17"/>
      <c r="G98" s="17"/>
      <c r="H98" s="17"/>
      <c r="I98" s="17"/>
      <c r="J98" s="17"/>
      <c r="K98" s="17"/>
      <c r="L98" s="17"/>
    </row>
  </sheetData>
  <mergeCells count="42">
    <mergeCell ref="AC89:AM89"/>
    <mergeCell ref="AP89:AZ89"/>
    <mergeCell ref="BC89:BM89"/>
    <mergeCell ref="P89:Z89"/>
    <mergeCell ref="AI90:AJ90"/>
    <mergeCell ref="AP90:AS90"/>
    <mergeCell ref="AT90:AU90"/>
    <mergeCell ref="AV90:AW90"/>
    <mergeCell ref="BC90:BF90"/>
    <mergeCell ref="BG90:BH90"/>
    <mergeCell ref="BI90:BJ90"/>
    <mergeCell ref="AC90:AF90"/>
    <mergeCell ref="AG90:AH90"/>
    <mergeCell ref="E60:L60"/>
    <mergeCell ref="E61:I61"/>
    <mergeCell ref="J61:K61"/>
    <mergeCell ref="C89:M89"/>
    <mergeCell ref="V90:W90"/>
    <mergeCell ref="C90:F90"/>
    <mergeCell ref="G90:H90"/>
    <mergeCell ref="I90:J90"/>
    <mergeCell ref="P90:S90"/>
    <mergeCell ref="T90:U90"/>
    <mergeCell ref="D41:E41"/>
    <mergeCell ref="F41:G41"/>
    <mergeCell ref="H41:I41"/>
    <mergeCell ref="J41:K41"/>
    <mergeCell ref="L41:M41"/>
    <mergeCell ref="E6:W6"/>
    <mergeCell ref="E36:X36"/>
    <mergeCell ref="B38:Z38"/>
    <mergeCell ref="D40:E40"/>
    <mergeCell ref="F40:G40"/>
    <mergeCell ref="H40:I40"/>
    <mergeCell ref="J40:K40"/>
    <mergeCell ref="L40:M40"/>
    <mergeCell ref="C29:H29"/>
    <mergeCell ref="C23:H23"/>
    <mergeCell ref="C17:H17"/>
    <mergeCell ref="C11:H11"/>
    <mergeCell ref="C9:H9"/>
    <mergeCell ref="B39:M39"/>
  </mergeCells>
  <pageMargins left="0.7" right="0.7" top="0.75" bottom="0.75" header="0.3" footer="0.3"/>
  <pageSetup paperSize="8" scale="36"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DQ74"/>
  <sheetViews>
    <sheetView showGridLines="0" topLeftCell="A16" zoomScale="50" zoomScaleNormal="50" workbookViewId="0">
      <selection activeCell="H69" sqref="H69"/>
    </sheetView>
  </sheetViews>
  <sheetFormatPr defaultColWidth="9.140625" defaultRowHeight="12.75"/>
  <cols>
    <col min="1" max="1" width="18" style="18" customWidth="1"/>
    <col min="2" max="2" width="46.5703125" style="18" customWidth="1"/>
    <col min="3" max="3" width="54.85546875" style="18" customWidth="1"/>
    <col min="4" max="6" width="9.140625" style="18"/>
    <col min="7" max="7" width="10" style="18" customWidth="1"/>
    <col min="8" max="16384" width="9.140625" style="18"/>
  </cols>
  <sheetData>
    <row r="1" spans="2:121" s="22" customFormat="1" ht="24" customHeight="1">
      <c r="B1" s="299" t="s">
        <v>44</v>
      </c>
      <c r="C1" s="401"/>
      <c r="D1" s="327"/>
      <c r="E1" s="327"/>
      <c r="F1" s="327"/>
      <c r="G1" s="327"/>
      <c r="H1" s="327"/>
      <c r="I1" s="327"/>
      <c r="J1" s="327"/>
      <c r="K1" s="327"/>
      <c r="L1" s="327"/>
      <c r="M1" s="327"/>
      <c r="N1" s="320"/>
      <c r="O1" s="320"/>
      <c r="P1" s="320"/>
      <c r="Q1" s="320"/>
      <c r="R1" s="320"/>
      <c r="S1" s="320"/>
      <c r="T1" s="320"/>
      <c r="U1" s="320"/>
      <c r="V1" s="320"/>
      <c r="W1" s="320"/>
      <c r="X1" s="323"/>
      <c r="Y1" s="324"/>
      <c r="Z1" s="324"/>
      <c r="AA1" s="320"/>
      <c r="AB1" s="320"/>
      <c r="AC1" s="320"/>
      <c r="AD1" s="320"/>
      <c r="AE1" s="320"/>
      <c r="AF1" s="320"/>
      <c r="AG1" s="320"/>
      <c r="AH1" s="320"/>
      <c r="AI1" s="320"/>
      <c r="AJ1" s="320"/>
      <c r="AK1" s="320"/>
      <c r="AL1" s="320"/>
      <c r="AM1" s="320"/>
      <c r="AN1" s="320"/>
      <c r="AO1" s="320"/>
      <c r="AP1" s="320"/>
      <c r="AQ1" s="320"/>
      <c r="AR1" s="320"/>
      <c r="AS1" s="320"/>
      <c r="AT1" s="320"/>
      <c r="AU1" s="320"/>
      <c r="AV1" s="320"/>
      <c r="AW1" s="320"/>
      <c r="AX1" s="320"/>
      <c r="AY1" s="320"/>
      <c r="AZ1" s="320"/>
      <c r="BA1" s="320"/>
      <c r="BB1" s="320"/>
      <c r="BC1" s="320"/>
      <c r="BD1" s="320"/>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320"/>
      <c r="CK1" s="320"/>
      <c r="CL1" s="320"/>
      <c r="CM1" s="320"/>
      <c r="CN1" s="320"/>
      <c r="CO1" s="320"/>
      <c r="CP1" s="320"/>
      <c r="CQ1" s="320"/>
      <c r="CR1" s="320"/>
      <c r="CS1" s="320"/>
      <c r="CT1" s="320"/>
      <c r="CU1" s="320"/>
      <c r="CV1" s="320"/>
      <c r="CW1" s="320"/>
      <c r="CX1" s="320"/>
      <c r="CY1" s="320"/>
      <c r="CZ1" s="320"/>
      <c r="DA1" s="320"/>
      <c r="DB1" s="320"/>
      <c r="DC1" s="320"/>
      <c r="DD1" s="320"/>
      <c r="DE1" s="320"/>
      <c r="DF1" s="320"/>
      <c r="DG1" s="320"/>
      <c r="DH1" s="320"/>
      <c r="DI1" s="320"/>
      <c r="DJ1" s="320"/>
      <c r="DK1" s="320"/>
      <c r="DL1" s="320"/>
      <c r="DM1" s="320"/>
      <c r="DN1" s="320"/>
      <c r="DO1" s="320"/>
      <c r="DP1" s="320"/>
      <c r="DQ1" s="320"/>
    </row>
    <row r="2" spans="2:121" s="22" customFormat="1" ht="24" customHeight="1">
      <c r="B2" s="279"/>
      <c r="C2" s="401"/>
      <c r="D2" s="327"/>
      <c r="E2" s="327"/>
      <c r="F2" s="327"/>
      <c r="G2" s="327"/>
      <c r="H2" s="327"/>
      <c r="I2" s="327"/>
      <c r="J2" s="327"/>
      <c r="K2" s="327"/>
      <c r="L2" s="327"/>
      <c r="M2" s="327"/>
      <c r="N2" s="320"/>
      <c r="O2" s="320"/>
      <c r="P2" s="320"/>
      <c r="Q2" s="320"/>
      <c r="R2" s="320"/>
      <c r="S2" s="320"/>
      <c r="T2" s="320"/>
      <c r="U2" s="320"/>
      <c r="V2" s="320"/>
      <c r="W2" s="320"/>
      <c r="X2" s="323"/>
      <c r="Y2" s="324"/>
      <c r="Z2" s="324"/>
      <c r="AA2" s="320"/>
      <c r="AB2" s="320"/>
      <c r="AC2" s="320"/>
      <c r="AD2" s="320"/>
      <c r="AE2" s="320"/>
      <c r="AF2" s="320"/>
      <c r="AG2" s="320"/>
      <c r="AH2" s="320"/>
      <c r="AI2" s="320"/>
      <c r="AJ2" s="320"/>
      <c r="AK2" s="320"/>
      <c r="AL2" s="320"/>
      <c r="AM2" s="320"/>
      <c r="AN2" s="320"/>
      <c r="AO2" s="320"/>
      <c r="AP2" s="320"/>
      <c r="AQ2" s="320"/>
      <c r="AR2" s="320"/>
      <c r="AS2" s="320"/>
      <c r="AT2" s="320"/>
      <c r="AU2" s="320"/>
      <c r="AV2" s="320"/>
      <c r="AW2" s="320"/>
      <c r="AX2" s="320"/>
      <c r="AY2" s="320"/>
      <c r="AZ2" s="320"/>
      <c r="BA2" s="320"/>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20"/>
      <c r="CC2" s="320"/>
      <c r="CD2" s="320"/>
      <c r="CE2" s="320"/>
      <c r="CF2" s="320"/>
      <c r="CG2" s="320"/>
      <c r="CH2" s="320"/>
      <c r="CI2" s="320"/>
      <c r="CJ2" s="320"/>
      <c r="CK2" s="320"/>
      <c r="CL2" s="320"/>
      <c r="CM2" s="320"/>
      <c r="CN2" s="320"/>
      <c r="CO2" s="320"/>
      <c r="CP2" s="320"/>
      <c r="CQ2" s="320"/>
      <c r="CR2" s="320"/>
      <c r="CS2" s="320"/>
      <c r="CT2" s="320"/>
      <c r="CU2" s="320"/>
      <c r="CV2" s="320"/>
      <c r="CW2" s="320"/>
      <c r="CX2" s="320"/>
      <c r="CY2" s="320"/>
      <c r="CZ2" s="320"/>
      <c r="DA2" s="320"/>
      <c r="DB2" s="320"/>
      <c r="DC2" s="320"/>
      <c r="DD2" s="320"/>
      <c r="DE2" s="320"/>
      <c r="DF2" s="320"/>
      <c r="DG2" s="320"/>
      <c r="DH2" s="320"/>
      <c r="DI2" s="320"/>
      <c r="DJ2" s="320"/>
      <c r="DK2" s="320"/>
      <c r="DL2" s="320"/>
      <c r="DM2" s="320"/>
      <c r="DN2" s="320"/>
      <c r="DO2" s="320"/>
      <c r="DP2" s="320"/>
      <c r="DQ2" s="320"/>
    </row>
    <row r="3" spans="2:121" s="22" customFormat="1" ht="24" customHeight="1">
      <c r="B3" s="299"/>
      <c r="C3" s="401"/>
      <c r="D3" s="327"/>
      <c r="E3" s="327"/>
      <c r="F3" s="327"/>
      <c r="G3" s="327"/>
      <c r="H3" s="327"/>
      <c r="I3" s="327"/>
      <c r="J3" s="327"/>
      <c r="K3" s="327"/>
      <c r="L3" s="327"/>
      <c r="M3" s="327"/>
      <c r="N3" s="320"/>
      <c r="O3" s="320"/>
      <c r="P3" s="320"/>
      <c r="Q3" s="320"/>
      <c r="R3" s="320"/>
      <c r="S3" s="320"/>
      <c r="T3" s="320"/>
      <c r="U3" s="320"/>
      <c r="V3" s="320"/>
      <c r="W3" s="320"/>
      <c r="X3" s="323"/>
      <c r="Y3" s="324"/>
      <c r="Z3" s="324"/>
      <c r="AA3" s="320"/>
      <c r="AB3" s="320"/>
      <c r="AC3" s="320"/>
      <c r="AD3" s="320"/>
      <c r="AE3" s="320"/>
      <c r="AF3" s="320"/>
      <c r="AG3" s="320"/>
      <c r="AH3" s="320"/>
      <c r="AI3" s="320"/>
      <c r="AJ3" s="320"/>
      <c r="AK3" s="320"/>
      <c r="AL3" s="320"/>
      <c r="AM3" s="320"/>
      <c r="AN3" s="320"/>
      <c r="AO3" s="320"/>
      <c r="AP3" s="320"/>
      <c r="AQ3" s="320"/>
      <c r="AR3" s="320"/>
      <c r="AS3" s="320"/>
      <c r="AT3" s="320"/>
      <c r="AU3" s="320"/>
      <c r="AV3" s="320"/>
      <c r="AW3" s="320"/>
      <c r="AX3" s="320"/>
      <c r="AY3" s="320"/>
      <c r="AZ3" s="320"/>
      <c r="BA3" s="320"/>
      <c r="BB3" s="320"/>
      <c r="BC3" s="320"/>
      <c r="BD3" s="320"/>
      <c r="BE3" s="320"/>
      <c r="BF3" s="320"/>
      <c r="BG3" s="320"/>
      <c r="BH3" s="320"/>
      <c r="BI3" s="320"/>
      <c r="BJ3" s="320"/>
      <c r="BK3" s="320"/>
      <c r="BL3" s="320"/>
      <c r="BM3" s="320"/>
      <c r="BN3" s="320"/>
      <c r="BO3" s="320"/>
      <c r="BP3" s="320"/>
      <c r="BQ3" s="320"/>
      <c r="BR3" s="320"/>
      <c r="BS3" s="320"/>
      <c r="BT3" s="320"/>
      <c r="BU3" s="320"/>
      <c r="BV3" s="320"/>
      <c r="BW3" s="320"/>
      <c r="BX3" s="320"/>
      <c r="BY3" s="320"/>
      <c r="BZ3" s="320"/>
      <c r="CA3" s="320"/>
      <c r="CB3" s="320"/>
      <c r="CC3" s="320"/>
      <c r="CD3" s="320"/>
      <c r="CE3" s="320"/>
      <c r="CF3" s="320"/>
      <c r="CG3" s="320"/>
      <c r="CH3" s="320"/>
      <c r="CI3" s="320"/>
      <c r="CJ3" s="320"/>
      <c r="CK3" s="320"/>
      <c r="CL3" s="320"/>
      <c r="CM3" s="320"/>
      <c r="CN3" s="320"/>
      <c r="CO3" s="320"/>
      <c r="CP3" s="320"/>
      <c r="CQ3" s="320"/>
      <c r="CR3" s="320"/>
      <c r="CS3" s="320"/>
      <c r="CT3" s="320"/>
      <c r="CU3" s="320"/>
      <c r="CV3" s="320"/>
      <c r="CW3" s="320"/>
      <c r="CX3" s="320"/>
      <c r="CY3" s="320"/>
      <c r="CZ3" s="320"/>
      <c r="DA3" s="320"/>
      <c r="DB3" s="320"/>
      <c r="DC3" s="320"/>
      <c r="DD3" s="320"/>
      <c r="DE3" s="320"/>
      <c r="DF3" s="320"/>
      <c r="DG3" s="320"/>
      <c r="DH3" s="320"/>
      <c r="DI3" s="320"/>
      <c r="DJ3" s="320"/>
      <c r="DK3" s="320"/>
      <c r="DL3" s="320"/>
      <c r="DM3" s="320"/>
      <c r="DN3" s="320"/>
      <c r="DO3" s="320"/>
      <c r="DP3" s="320"/>
      <c r="DQ3" s="320"/>
    </row>
    <row r="4" spans="2:121" s="22" customFormat="1" ht="24" customHeight="1">
      <c r="B4" s="356" t="s">
        <v>697</v>
      </c>
      <c r="C4" s="402"/>
      <c r="D4" s="321"/>
      <c r="E4" s="321"/>
      <c r="F4" s="321"/>
      <c r="G4" s="321"/>
      <c r="H4" s="321"/>
      <c r="I4" s="321"/>
      <c r="J4" s="321"/>
      <c r="K4" s="321"/>
      <c r="L4" s="321"/>
      <c r="M4" s="321"/>
      <c r="N4" s="322"/>
      <c r="O4" s="322"/>
      <c r="P4" s="322"/>
      <c r="Q4" s="322"/>
      <c r="R4" s="322"/>
      <c r="S4" s="322"/>
      <c r="T4" s="322"/>
      <c r="U4" s="322"/>
      <c r="V4" s="322"/>
      <c r="W4" s="322"/>
      <c r="X4" s="325"/>
      <c r="Y4" s="326"/>
      <c r="Z4" s="326"/>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c r="BE4" s="322"/>
      <c r="BF4" s="322"/>
      <c r="BG4" s="322"/>
      <c r="BH4" s="322"/>
      <c r="BI4" s="322"/>
      <c r="BJ4" s="322"/>
      <c r="BK4" s="322"/>
      <c r="BL4" s="322"/>
      <c r="BM4" s="322"/>
      <c r="BN4" s="322"/>
      <c r="BO4" s="322"/>
      <c r="BP4" s="322"/>
      <c r="BQ4" s="322"/>
      <c r="BR4" s="322"/>
      <c r="BS4" s="322"/>
      <c r="BT4" s="322"/>
      <c r="BU4" s="322"/>
      <c r="BV4" s="322"/>
      <c r="BW4" s="322"/>
      <c r="BX4" s="322"/>
      <c r="BY4" s="322"/>
      <c r="BZ4" s="322"/>
      <c r="CA4" s="322"/>
      <c r="CB4" s="322"/>
      <c r="CC4" s="322"/>
      <c r="CD4" s="322"/>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row>
    <row r="5" spans="2:121" s="22" customFormat="1">
      <c r="B5" s="17"/>
      <c r="C5" s="17"/>
      <c r="D5" s="17"/>
      <c r="E5" s="17"/>
      <c r="F5" s="17"/>
      <c r="G5" s="17"/>
      <c r="H5" s="17"/>
      <c r="I5" s="17"/>
      <c r="J5" s="17"/>
      <c r="K5" s="17"/>
      <c r="X5" s="47"/>
      <c r="Y5" s="48"/>
      <c r="Z5" s="48"/>
    </row>
    <row r="6" spans="2:121" s="22" customFormat="1" ht="31.5">
      <c r="B6" s="19" t="s">
        <v>672</v>
      </c>
      <c r="C6" s="615"/>
      <c r="D6" s="1826"/>
      <c r="E6" s="1827"/>
      <c r="F6" s="1827"/>
      <c r="G6" s="1827"/>
      <c r="H6" s="1827"/>
      <c r="I6" s="1827"/>
      <c r="J6" s="1827"/>
      <c r="K6" s="1827"/>
      <c r="L6" s="1827"/>
      <c r="M6" s="1827"/>
      <c r="N6" s="1827"/>
      <c r="O6" s="1827"/>
      <c r="P6" s="1827"/>
      <c r="Q6" s="1827"/>
      <c r="R6" s="1827"/>
      <c r="S6" s="1827"/>
      <c r="T6" s="1827"/>
      <c r="U6" s="1827"/>
      <c r="V6" s="1827"/>
      <c r="W6" s="318"/>
      <c r="X6" s="388"/>
      <c r="Y6" s="399"/>
      <c r="Z6" s="399"/>
    </row>
    <row r="7" spans="2:121" ht="13.5" thickBot="1"/>
    <row r="8" spans="2:121" ht="18.75" thickBot="1">
      <c r="B8" s="19"/>
      <c r="C8" s="1718" t="s">
        <v>526</v>
      </c>
      <c r="D8" s="1834"/>
      <c r="E8" s="1834"/>
      <c r="F8" s="1834"/>
      <c r="G8" s="1834"/>
      <c r="H8" s="1835"/>
    </row>
    <row r="9" spans="2:121" ht="15.75" customHeight="1" thickBot="1">
      <c r="C9" s="1076"/>
      <c r="D9" s="1075"/>
      <c r="E9" s="1075"/>
      <c r="F9" s="1075"/>
      <c r="G9" s="1075"/>
      <c r="H9" s="1091"/>
      <c r="J9" s="19"/>
    </row>
    <row r="10" spans="2:121" ht="16.5" thickBot="1">
      <c r="C10" s="1715" t="s">
        <v>527</v>
      </c>
      <c r="D10" s="1784"/>
      <c r="E10" s="1784"/>
      <c r="F10" s="1784"/>
      <c r="G10" s="1784"/>
      <c r="H10" s="1785"/>
    </row>
    <row r="11" spans="2:121" ht="15" customHeight="1" thickBot="1">
      <c r="C11" s="696"/>
      <c r="D11" s="697" t="s">
        <v>41</v>
      </c>
      <c r="E11" s="697" t="s">
        <v>41</v>
      </c>
      <c r="F11" s="697" t="s">
        <v>41</v>
      </c>
      <c r="G11" s="697" t="s">
        <v>41</v>
      </c>
      <c r="H11" s="698" t="s">
        <v>41</v>
      </c>
    </row>
    <row r="12" spans="2:121" ht="13.5" thickBot="1">
      <c r="C12" s="717"/>
      <c r="D12" s="700" t="s">
        <v>700</v>
      </c>
      <c r="E12" s="700" t="s">
        <v>268</v>
      </c>
      <c r="F12" s="700" t="s">
        <v>269</v>
      </c>
      <c r="G12" s="700" t="s">
        <v>270</v>
      </c>
      <c r="H12" s="700" t="s">
        <v>271</v>
      </c>
    </row>
    <row r="13" spans="2:121" ht="13.5" thickBot="1">
      <c r="C13" s="733" t="s">
        <v>47</v>
      </c>
      <c r="D13" s="1184"/>
      <c r="E13" s="1184"/>
      <c r="F13" s="1184"/>
      <c r="G13" s="1184"/>
      <c r="H13" s="1184"/>
    </row>
    <row r="17" spans="2:35" s="22" customFormat="1" ht="31.5">
      <c r="B17" s="19" t="s">
        <v>673</v>
      </c>
      <c r="C17" s="615"/>
      <c r="D17" s="615"/>
      <c r="E17" s="1826"/>
      <c r="F17" s="1827"/>
      <c r="G17" s="1827"/>
      <c r="H17" s="1827"/>
      <c r="I17" s="1827"/>
      <c r="J17" s="1827"/>
      <c r="K17" s="1827"/>
      <c r="L17" s="1827"/>
      <c r="M17" s="1827"/>
      <c r="N17" s="1827"/>
      <c r="O17" s="1827"/>
      <c r="P17" s="1827"/>
      <c r="Q17" s="1827"/>
      <c r="R17" s="1827"/>
      <c r="S17" s="1827"/>
      <c r="T17" s="1827"/>
      <c r="U17" s="1827"/>
      <c r="V17" s="1827"/>
      <c r="W17" s="1827"/>
      <c r="X17" s="318"/>
      <c r="Y17" s="388"/>
      <c r="Z17" s="18"/>
      <c r="AA17" s="399"/>
      <c r="AB17" s="318"/>
      <c r="AC17" s="318"/>
      <c r="AD17" s="318"/>
      <c r="AE17" s="318"/>
      <c r="AF17" s="318"/>
      <c r="AG17" s="318"/>
      <c r="AH17" s="318"/>
      <c r="AI17" s="318"/>
    </row>
    <row r="18" spans="2:35" ht="13.5" thickBot="1"/>
    <row r="19" spans="2:35" ht="18.75" thickBot="1">
      <c r="B19" s="1718" t="s">
        <v>528</v>
      </c>
      <c r="C19" s="1834"/>
      <c r="D19" s="1834"/>
      <c r="E19" s="1834"/>
      <c r="F19" s="1834"/>
      <c r="G19" s="1834"/>
      <c r="H19" s="1834"/>
      <c r="I19" s="1834"/>
      <c r="J19" s="1834"/>
      <c r="K19" s="1834"/>
      <c r="L19" s="1834"/>
      <c r="M19" s="1835"/>
      <c r="O19" s="175"/>
      <c r="P19" s="175"/>
      <c r="Q19" s="175"/>
      <c r="R19" s="175"/>
      <c r="S19" s="175"/>
      <c r="T19" s="175"/>
      <c r="U19" s="175"/>
      <c r="V19" s="175"/>
    </row>
    <row r="20" spans="2:35" ht="16.5" thickBot="1">
      <c r="B20" s="1781" t="s">
        <v>267</v>
      </c>
      <c r="C20" s="1782"/>
      <c r="D20" s="1782"/>
      <c r="E20" s="1782"/>
      <c r="F20" s="1782"/>
      <c r="G20" s="1782"/>
      <c r="H20" s="1782"/>
      <c r="I20" s="1782"/>
      <c r="J20" s="1782"/>
      <c r="K20" s="1782"/>
      <c r="L20" s="1782"/>
      <c r="M20" s="1783"/>
      <c r="O20" s="175"/>
      <c r="P20" s="175"/>
      <c r="Q20" s="175"/>
      <c r="R20" s="245"/>
      <c r="S20" s="245"/>
      <c r="T20" s="245"/>
      <c r="U20" s="245"/>
      <c r="V20" s="245"/>
    </row>
    <row r="21" spans="2:35" ht="15.75" customHeight="1" thickBot="1">
      <c r="B21" s="177"/>
      <c r="C21" s="160"/>
      <c r="D21" s="1832" t="s">
        <v>41</v>
      </c>
      <c r="E21" s="1833"/>
      <c r="F21" s="1832" t="s">
        <v>41</v>
      </c>
      <c r="G21" s="1833"/>
      <c r="H21" s="1832" t="s">
        <v>41</v>
      </c>
      <c r="I21" s="1833"/>
      <c r="J21" s="1832" t="s">
        <v>41</v>
      </c>
      <c r="K21" s="1833"/>
      <c r="L21" s="1832" t="s">
        <v>41</v>
      </c>
      <c r="M21" s="1833"/>
    </row>
    <row r="22" spans="2:35" ht="15.75" thickBot="1">
      <c r="B22" s="177"/>
      <c r="C22" s="160"/>
      <c r="D22" s="1832" t="s">
        <v>700</v>
      </c>
      <c r="E22" s="1833"/>
      <c r="F22" s="1832" t="s">
        <v>268</v>
      </c>
      <c r="G22" s="1833"/>
      <c r="H22" s="1832" t="s">
        <v>269</v>
      </c>
      <c r="I22" s="1833"/>
      <c r="J22" s="1832" t="s">
        <v>270</v>
      </c>
      <c r="K22" s="1833"/>
      <c r="L22" s="1832" t="s">
        <v>271</v>
      </c>
      <c r="M22" s="1833"/>
    </row>
    <row r="23" spans="2:35" ht="48" customHeight="1" thickBot="1">
      <c r="B23" s="740" t="s">
        <v>523</v>
      </c>
      <c r="C23" s="741" t="s">
        <v>524</v>
      </c>
      <c r="D23" s="742" t="s">
        <v>320</v>
      </c>
      <c r="E23" s="743" t="s">
        <v>499</v>
      </c>
      <c r="F23" s="742" t="s">
        <v>320</v>
      </c>
      <c r="G23" s="743" t="s">
        <v>499</v>
      </c>
      <c r="H23" s="742" t="s">
        <v>320</v>
      </c>
      <c r="I23" s="743" t="s">
        <v>499</v>
      </c>
      <c r="J23" s="742" t="s">
        <v>320</v>
      </c>
      <c r="K23" s="743" t="s">
        <v>499</v>
      </c>
      <c r="L23" s="742" t="s">
        <v>320</v>
      </c>
      <c r="M23" s="744" t="s">
        <v>499</v>
      </c>
    </row>
    <row r="24" spans="2:35">
      <c r="B24" s="1185" t="s">
        <v>525</v>
      </c>
      <c r="C24" s="1185" t="s">
        <v>525</v>
      </c>
      <c r="D24" s="1186"/>
      <c r="E24" s="1187"/>
      <c r="F24" s="1186"/>
      <c r="G24" s="1187"/>
      <c r="H24" s="1186"/>
      <c r="I24" s="1187"/>
      <c r="J24" s="1186"/>
      <c r="K24" s="1187"/>
      <c r="L24" s="1186"/>
      <c r="M24" s="1188"/>
    </row>
    <row r="25" spans="2:35">
      <c r="B25" s="1189" t="s">
        <v>525</v>
      </c>
      <c r="C25" s="1189" t="s">
        <v>525</v>
      </c>
      <c r="D25" s="1190"/>
      <c r="E25" s="1191"/>
      <c r="F25" s="1190"/>
      <c r="G25" s="1191"/>
      <c r="H25" s="1190"/>
      <c r="I25" s="1191"/>
      <c r="J25" s="1190"/>
      <c r="K25" s="1191"/>
      <c r="L25" s="1190"/>
      <c r="M25" s="1192"/>
    </row>
    <row r="26" spans="2:35">
      <c r="B26" s="1189" t="s">
        <v>525</v>
      </c>
      <c r="C26" s="1189" t="s">
        <v>525</v>
      </c>
      <c r="D26" s="1190"/>
      <c r="E26" s="1191"/>
      <c r="F26" s="1190"/>
      <c r="G26" s="1191"/>
      <c r="H26" s="1190"/>
      <c r="I26" s="1191"/>
      <c r="J26" s="1190"/>
      <c r="K26" s="1191"/>
      <c r="L26" s="1190"/>
      <c r="M26" s="1192"/>
    </row>
    <row r="27" spans="2:35">
      <c r="B27" s="1189" t="s">
        <v>525</v>
      </c>
      <c r="C27" s="1189" t="s">
        <v>525</v>
      </c>
      <c r="D27" s="1190"/>
      <c r="E27" s="1191"/>
      <c r="F27" s="1190"/>
      <c r="G27" s="1191"/>
      <c r="H27" s="1190"/>
      <c r="I27" s="1191"/>
      <c r="J27" s="1190"/>
      <c r="K27" s="1191"/>
      <c r="L27" s="1190"/>
      <c r="M27" s="1192"/>
    </row>
    <row r="28" spans="2:35">
      <c r="B28" s="1189" t="s">
        <v>525</v>
      </c>
      <c r="C28" s="1189" t="s">
        <v>525</v>
      </c>
      <c r="D28" s="1190"/>
      <c r="E28" s="1191"/>
      <c r="F28" s="1190"/>
      <c r="G28" s="1191"/>
      <c r="H28" s="1190"/>
      <c r="I28" s="1191"/>
      <c r="J28" s="1190"/>
      <c r="K28" s="1191"/>
      <c r="L28" s="1190"/>
      <c r="M28" s="1192"/>
    </row>
    <row r="29" spans="2:35">
      <c r="B29" s="1189" t="s">
        <v>525</v>
      </c>
      <c r="C29" s="1189" t="s">
        <v>525</v>
      </c>
      <c r="D29" s="1190"/>
      <c r="E29" s="1191"/>
      <c r="F29" s="1190"/>
      <c r="G29" s="1191"/>
      <c r="H29" s="1190"/>
      <c r="I29" s="1191"/>
      <c r="J29" s="1190"/>
      <c r="K29" s="1191"/>
      <c r="L29" s="1190"/>
      <c r="M29" s="1192"/>
    </row>
    <row r="30" spans="2:35">
      <c r="B30" s="1189" t="s">
        <v>525</v>
      </c>
      <c r="C30" s="1189" t="s">
        <v>525</v>
      </c>
      <c r="D30" s="1190"/>
      <c r="E30" s="1191"/>
      <c r="F30" s="1190"/>
      <c r="G30" s="1191"/>
      <c r="H30" s="1190"/>
      <c r="I30" s="1191"/>
      <c r="J30" s="1190"/>
      <c r="K30" s="1191"/>
      <c r="L30" s="1190"/>
      <c r="M30" s="1192"/>
    </row>
    <row r="31" spans="2:35">
      <c r="B31" s="1189" t="s">
        <v>525</v>
      </c>
      <c r="C31" s="1189" t="s">
        <v>525</v>
      </c>
      <c r="D31" s="1190"/>
      <c r="E31" s="1191"/>
      <c r="F31" s="1190"/>
      <c r="G31" s="1191"/>
      <c r="H31" s="1190"/>
      <c r="I31" s="1191"/>
      <c r="J31" s="1190"/>
      <c r="K31" s="1191"/>
      <c r="L31" s="1190"/>
      <c r="M31" s="1192"/>
    </row>
    <row r="32" spans="2:35">
      <c r="B32" s="1189" t="s">
        <v>525</v>
      </c>
      <c r="C32" s="1189" t="s">
        <v>525</v>
      </c>
      <c r="D32" s="1190"/>
      <c r="E32" s="1191"/>
      <c r="F32" s="1190"/>
      <c r="G32" s="1191"/>
      <c r="H32" s="1190"/>
      <c r="I32" s="1191"/>
      <c r="J32" s="1190"/>
      <c r="K32" s="1191"/>
      <c r="L32" s="1190"/>
      <c r="M32" s="1192"/>
    </row>
    <row r="33" spans="2:32">
      <c r="B33" s="1189" t="s">
        <v>525</v>
      </c>
      <c r="C33" s="1189" t="s">
        <v>525</v>
      </c>
      <c r="D33" s="1190"/>
      <c r="E33" s="1191"/>
      <c r="F33" s="1190"/>
      <c r="G33" s="1191"/>
      <c r="H33" s="1190"/>
      <c r="I33" s="1191"/>
      <c r="J33" s="1190"/>
      <c r="K33" s="1191"/>
      <c r="L33" s="1190"/>
      <c r="M33" s="1192"/>
    </row>
    <row r="34" spans="2:32">
      <c r="B34" s="1189" t="s">
        <v>525</v>
      </c>
      <c r="C34" s="1189" t="s">
        <v>525</v>
      </c>
      <c r="D34" s="1190"/>
      <c r="E34" s="1191"/>
      <c r="F34" s="1190"/>
      <c r="G34" s="1191"/>
      <c r="H34" s="1190"/>
      <c r="I34" s="1191"/>
      <c r="J34" s="1190"/>
      <c r="K34" s="1191"/>
      <c r="L34" s="1190"/>
      <c r="M34" s="1192"/>
    </row>
    <row r="35" spans="2:32" ht="13.5" thickBot="1">
      <c r="B35" s="1193" t="s">
        <v>525</v>
      </c>
      <c r="C35" s="1193" t="s">
        <v>525</v>
      </c>
      <c r="D35" s="1194"/>
      <c r="E35" s="1195"/>
      <c r="F35" s="1194"/>
      <c r="G35" s="1195"/>
      <c r="H35" s="1194"/>
      <c r="I35" s="1195"/>
      <c r="J35" s="1194"/>
      <c r="K35" s="1195"/>
      <c r="L35" s="1194"/>
      <c r="M35" s="1196"/>
    </row>
    <row r="39" spans="2:32" s="22" customFormat="1" ht="31.5">
      <c r="B39" s="19" t="s">
        <v>674</v>
      </c>
      <c r="C39" s="615"/>
      <c r="D39" s="615"/>
      <c r="E39" s="1826"/>
      <c r="F39" s="1827"/>
      <c r="G39" s="1827"/>
      <c r="H39" s="1827"/>
      <c r="I39" s="1827"/>
      <c r="J39" s="1827"/>
      <c r="K39" s="1827"/>
      <c r="L39" s="1827"/>
      <c r="M39" s="1827"/>
      <c r="N39" s="1827"/>
      <c r="O39" s="1827"/>
      <c r="P39" s="1827"/>
      <c r="Q39" s="1827"/>
      <c r="R39" s="1827"/>
      <c r="S39" s="1827"/>
      <c r="T39" s="1827"/>
      <c r="U39" s="1827"/>
      <c r="V39" s="1827"/>
      <c r="W39" s="1827"/>
      <c r="X39" s="318"/>
      <c r="Y39" s="388"/>
      <c r="Z39" s="399"/>
      <c r="AA39" s="399"/>
      <c r="AB39" s="318"/>
      <c r="AC39" s="318"/>
      <c r="AD39" s="318"/>
      <c r="AE39" s="318"/>
      <c r="AF39" s="318"/>
    </row>
    <row r="40" spans="2:32" ht="13.5" thickBot="1"/>
    <row r="41" spans="2:32" ht="18.75" customHeight="1" thickBot="1">
      <c r="C41" s="33"/>
      <c r="D41" s="40"/>
      <c r="E41" s="1820" t="s">
        <v>485</v>
      </c>
      <c r="F41" s="1821"/>
      <c r="G41" s="1821"/>
      <c r="H41" s="1821"/>
      <c r="I41" s="1821"/>
      <c r="J41" s="1821"/>
      <c r="K41" s="1821"/>
      <c r="L41" s="1822"/>
      <c r="M41" s="40"/>
      <c r="N41" s="40"/>
    </row>
    <row r="42" spans="2:32" ht="45" customHeight="1" thickBot="1">
      <c r="C42" s="91"/>
      <c r="D42" s="40"/>
      <c r="E42" s="1725" t="s">
        <v>186</v>
      </c>
      <c r="F42" s="1726"/>
      <c r="G42" s="1726"/>
      <c r="H42" s="1726"/>
      <c r="I42" s="1726"/>
      <c r="J42" s="1725" t="s">
        <v>486</v>
      </c>
      <c r="K42" s="1726"/>
      <c r="L42" s="663" t="s">
        <v>487</v>
      </c>
      <c r="M42" s="40"/>
      <c r="N42" s="40"/>
    </row>
    <row r="43" spans="2:32" ht="39" thickBot="1">
      <c r="C43" s="17"/>
      <c r="D43" s="40"/>
      <c r="E43" s="664" t="s">
        <v>95</v>
      </c>
      <c r="F43" s="664" t="s">
        <v>96</v>
      </c>
      <c r="G43" s="664" t="s">
        <v>187</v>
      </c>
      <c r="H43" s="664" t="s">
        <v>97</v>
      </c>
      <c r="I43" s="664" t="s">
        <v>98</v>
      </c>
      <c r="J43" s="664" t="s">
        <v>190</v>
      </c>
      <c r="K43" s="664" t="s">
        <v>84</v>
      </c>
      <c r="L43" s="664" t="s">
        <v>84</v>
      </c>
      <c r="M43" s="40"/>
      <c r="N43" s="40"/>
    </row>
    <row r="44" spans="2:32" ht="14.25">
      <c r="C44" s="713" t="s">
        <v>41</v>
      </c>
      <c r="D44" s="714" t="s">
        <v>700</v>
      </c>
      <c r="E44" s="1156"/>
      <c r="F44" s="1157"/>
      <c r="G44" s="1157"/>
      <c r="H44" s="1157"/>
      <c r="I44" s="1157"/>
      <c r="J44" s="1157"/>
      <c r="K44" s="1157"/>
      <c r="L44" s="1157"/>
      <c r="M44" s="40"/>
      <c r="N44" s="40"/>
    </row>
    <row r="45" spans="2:32" ht="14.25">
      <c r="C45" s="749" t="s">
        <v>41</v>
      </c>
      <c r="D45" s="1082" t="s">
        <v>268</v>
      </c>
      <c r="E45" s="1158"/>
      <c r="F45" s="1197"/>
      <c r="G45" s="1197"/>
      <c r="H45" s="1197"/>
      <c r="I45" s="1197"/>
      <c r="J45" s="1197"/>
      <c r="K45" s="1197"/>
      <c r="L45" s="1197"/>
      <c r="M45" s="40"/>
      <c r="N45" s="40"/>
    </row>
    <row r="46" spans="2:32" ht="14.25">
      <c r="C46" s="749" t="s">
        <v>41</v>
      </c>
      <c r="D46" s="1082" t="s">
        <v>269</v>
      </c>
      <c r="E46" s="1158"/>
      <c r="F46" s="1197"/>
      <c r="G46" s="1197"/>
      <c r="H46" s="1197"/>
      <c r="I46" s="1197"/>
      <c r="J46" s="1197"/>
      <c r="K46" s="1197"/>
      <c r="L46" s="1197"/>
      <c r="M46" s="40"/>
      <c r="N46" s="40"/>
    </row>
    <row r="47" spans="2:32" ht="14.25">
      <c r="C47" s="749" t="s">
        <v>41</v>
      </c>
      <c r="D47" s="1082" t="s">
        <v>270</v>
      </c>
      <c r="E47" s="1158"/>
      <c r="F47" s="1197"/>
      <c r="G47" s="1197"/>
      <c r="H47" s="1197"/>
      <c r="I47" s="1197"/>
      <c r="J47" s="1197"/>
      <c r="K47" s="1197"/>
      <c r="L47" s="1197"/>
      <c r="M47" s="40"/>
      <c r="N47" s="40"/>
    </row>
    <row r="48" spans="2:32" ht="15" thickBot="1">
      <c r="C48" s="1083" t="s">
        <v>41</v>
      </c>
      <c r="D48" s="750" t="s">
        <v>271</v>
      </c>
      <c r="E48" s="1160"/>
      <c r="F48" s="1161"/>
      <c r="G48" s="1161"/>
      <c r="H48" s="1161"/>
      <c r="I48" s="1161"/>
      <c r="J48" s="1161"/>
      <c r="K48" s="1161"/>
      <c r="L48" s="1161"/>
      <c r="M48" s="40"/>
      <c r="N48" s="40"/>
    </row>
    <row r="49" spans="2:27">
      <c r="C49" s="179"/>
      <c r="D49" s="180"/>
      <c r="E49" s="52"/>
      <c r="F49" s="52"/>
      <c r="G49" s="52"/>
      <c r="H49" s="52"/>
      <c r="I49" s="52"/>
      <c r="J49" s="52"/>
      <c r="K49" s="52"/>
      <c r="L49" s="52"/>
      <c r="M49" s="40"/>
      <c r="N49" s="40"/>
    </row>
    <row r="50" spans="2:27">
      <c r="C50" s="179"/>
      <c r="D50" s="180"/>
      <c r="E50" s="52"/>
      <c r="F50" s="52"/>
      <c r="G50" s="52"/>
      <c r="H50" s="52"/>
      <c r="I50" s="52"/>
      <c r="J50" s="52"/>
      <c r="K50" s="52"/>
      <c r="L50" s="52"/>
      <c r="M50" s="40"/>
      <c r="N50" s="40"/>
    </row>
    <row r="51" spans="2:27" s="22" customFormat="1" ht="31.5">
      <c r="B51" s="19" t="s">
        <v>675</v>
      </c>
      <c r="C51" s="615"/>
      <c r="D51" s="615"/>
      <c r="E51" s="1826"/>
      <c r="F51" s="1827"/>
      <c r="G51" s="1827"/>
      <c r="H51" s="1827"/>
      <c r="I51" s="1827"/>
      <c r="J51" s="1827"/>
      <c r="K51" s="1827"/>
      <c r="L51" s="1827"/>
      <c r="M51" s="1827"/>
      <c r="N51" s="1827"/>
      <c r="O51" s="1827"/>
      <c r="P51" s="1827"/>
      <c r="Q51" s="1827"/>
      <c r="R51" s="1827"/>
      <c r="S51" s="1827"/>
      <c r="T51" s="1827"/>
      <c r="U51" s="1827"/>
      <c r="V51" s="1827"/>
      <c r="W51" s="1827"/>
      <c r="X51" s="318"/>
      <c r="Y51" s="388"/>
      <c r="Z51" s="37"/>
      <c r="AA51" s="37"/>
    </row>
    <row r="52" spans="2:27" ht="13.5" thickBot="1">
      <c r="C52" s="40"/>
      <c r="D52" s="40"/>
      <c r="E52" s="40"/>
      <c r="F52" s="40"/>
      <c r="G52" s="40"/>
      <c r="H52" s="40"/>
      <c r="I52" s="40"/>
      <c r="J52" s="40"/>
      <c r="K52" s="40"/>
      <c r="L52" s="40"/>
      <c r="M52" s="40"/>
      <c r="N52" s="40"/>
    </row>
    <row r="53" spans="2:27" ht="15" thickBot="1">
      <c r="C53" s="665"/>
      <c r="D53" s="1084" t="s">
        <v>41</v>
      </c>
      <c r="E53" s="1084" t="s">
        <v>41</v>
      </c>
      <c r="F53" s="1084" t="s">
        <v>41</v>
      </c>
      <c r="G53" s="1084" t="s">
        <v>41</v>
      </c>
      <c r="H53" s="1084" t="s">
        <v>41</v>
      </c>
    </row>
    <row r="54" spans="2:27" ht="15">
      <c r="C54" s="666" t="s">
        <v>488</v>
      </c>
      <c r="D54" s="1085" t="s">
        <v>700</v>
      </c>
      <c r="E54" s="1085" t="s">
        <v>268</v>
      </c>
      <c r="F54" s="1085" t="s">
        <v>269</v>
      </c>
      <c r="G54" s="1085" t="s">
        <v>270</v>
      </c>
      <c r="H54" s="1085" t="s">
        <v>271</v>
      </c>
    </row>
    <row r="55" spans="2:27" ht="15">
      <c r="C55" s="667" t="s">
        <v>489</v>
      </c>
      <c r="D55" s="1198"/>
      <c r="E55" s="1198"/>
      <c r="F55" s="1198"/>
      <c r="G55" s="1198"/>
      <c r="H55" s="1198"/>
    </row>
    <row r="56" spans="2:27" ht="15">
      <c r="C56" s="667" t="s">
        <v>619</v>
      </c>
      <c r="D56" s="1198"/>
      <c r="E56" s="1198"/>
      <c r="F56" s="1198"/>
      <c r="G56" s="1198"/>
      <c r="H56" s="1198"/>
    </row>
    <row r="57" spans="2:27" ht="15">
      <c r="C57" s="667" t="s">
        <v>490</v>
      </c>
      <c r="D57" s="1198"/>
      <c r="E57" s="1198"/>
      <c r="F57" s="1198"/>
      <c r="G57" s="1198"/>
      <c r="H57" s="1198"/>
    </row>
    <row r="58" spans="2:27" ht="15">
      <c r="C58" s="667" t="s">
        <v>620</v>
      </c>
      <c r="D58" s="1198"/>
      <c r="E58" s="1198"/>
      <c r="F58" s="1198"/>
      <c r="G58" s="1198"/>
      <c r="H58" s="1198"/>
    </row>
    <row r="59" spans="2:27" ht="15">
      <c r="C59" s="667" t="s">
        <v>491</v>
      </c>
      <c r="D59" s="1198"/>
      <c r="E59" s="1198"/>
      <c r="F59" s="1198"/>
      <c r="G59" s="1198"/>
      <c r="H59" s="1198"/>
    </row>
    <row r="60" spans="2:27" ht="15">
      <c r="C60" s="667" t="s">
        <v>621</v>
      </c>
      <c r="D60" s="1199"/>
      <c r="E60" s="1199"/>
      <c r="F60" s="1199"/>
      <c r="G60" s="1199"/>
      <c r="H60" s="1199"/>
    </row>
    <row r="61" spans="2:27" ht="15">
      <c r="C61" s="277" t="s">
        <v>492</v>
      </c>
      <c r="D61" s="1199"/>
      <c r="E61" s="1199"/>
      <c r="F61" s="1199"/>
      <c r="G61" s="1199"/>
      <c r="H61" s="1199"/>
    </row>
    <row r="62" spans="2:27" ht="15.75" thickBot="1">
      <c r="C62" s="668" t="s">
        <v>622</v>
      </c>
      <c r="D62" s="1161"/>
      <c r="E62" s="1161"/>
      <c r="F62" s="1161"/>
      <c r="G62" s="1161"/>
      <c r="H62" s="1161"/>
    </row>
    <row r="65" spans="1:121" ht="18">
      <c r="B65" s="19" t="s">
        <v>676</v>
      </c>
      <c r="C65" s="615"/>
      <c r="D65" s="615"/>
      <c r="E65" s="615"/>
      <c r="F65" s="40"/>
      <c r="G65" s="40"/>
      <c r="H65" s="40"/>
      <c r="I65" s="40"/>
      <c r="J65" s="22"/>
      <c r="K65" s="22"/>
      <c r="L65" s="22"/>
      <c r="M65" s="22"/>
      <c r="N65" s="22"/>
      <c r="O65" s="22"/>
      <c r="P65" s="22"/>
      <c r="Q65" s="22"/>
      <c r="R65" s="22"/>
      <c r="S65" s="22"/>
      <c r="T65" s="40"/>
      <c r="U65" s="40"/>
      <c r="V65" s="40"/>
      <c r="W65" s="40"/>
      <c r="X65" s="40"/>
      <c r="Y65" s="40"/>
      <c r="Z65" s="40"/>
      <c r="AA65" s="22"/>
      <c r="AB65" s="22"/>
      <c r="AC65" s="22"/>
      <c r="AD65" s="22"/>
      <c r="AE65" s="22"/>
      <c r="AF65" s="22"/>
      <c r="AG65" s="22"/>
      <c r="AH65" s="22"/>
      <c r="AI65" s="22"/>
      <c r="AJ65" s="22"/>
      <c r="AK65" s="40"/>
      <c r="AL65" s="40"/>
      <c r="AM65" s="40"/>
      <c r="AN65" s="40"/>
      <c r="AO65" s="40"/>
      <c r="AP65" s="40"/>
      <c r="AQ65" s="40"/>
      <c r="AR65" s="22"/>
      <c r="AS65" s="22"/>
      <c r="AT65" s="22"/>
      <c r="AU65" s="22"/>
      <c r="AV65" s="22"/>
      <c r="AW65" s="22"/>
      <c r="AX65" s="22"/>
      <c r="AY65" s="22"/>
      <c r="AZ65" s="22"/>
      <c r="BA65" s="22"/>
      <c r="BB65" s="40"/>
      <c r="BC65" s="40"/>
      <c r="BD65" s="40"/>
      <c r="BE65" s="40"/>
      <c r="BF65" s="40"/>
      <c r="BG65" s="40"/>
      <c r="BH65" s="40"/>
      <c r="BI65" s="22"/>
      <c r="BJ65" s="22"/>
      <c r="BK65" s="22"/>
      <c r="BL65" s="22"/>
      <c r="BM65" s="22"/>
      <c r="BN65" s="22"/>
      <c r="BO65" s="22"/>
      <c r="BP65" s="22"/>
      <c r="BQ65" s="22"/>
      <c r="BR65" s="22"/>
      <c r="BS65" s="40"/>
      <c r="BT65" s="40"/>
      <c r="BU65" s="40"/>
      <c r="BV65" s="40"/>
      <c r="BW65" s="40"/>
      <c r="BX65" s="40"/>
      <c r="BY65" s="40"/>
      <c r="BZ65" s="22"/>
      <c r="CA65" s="22"/>
      <c r="CB65" s="22"/>
      <c r="CC65" s="22"/>
      <c r="CD65" s="22"/>
      <c r="CE65" s="22"/>
      <c r="CF65" s="22"/>
      <c r="CG65" s="22"/>
      <c r="CH65" s="22"/>
      <c r="CI65" s="22"/>
      <c r="CJ65" s="40"/>
      <c r="CK65" s="40"/>
      <c r="CL65" s="40"/>
      <c r="CM65" s="40"/>
      <c r="CN65" s="40"/>
      <c r="CO65" s="40"/>
      <c r="CP65" s="40"/>
      <c r="CQ65" s="22"/>
      <c r="CR65" s="22"/>
      <c r="CS65" s="22"/>
      <c r="CT65" s="22"/>
      <c r="CU65" s="22"/>
      <c r="CV65" s="22"/>
      <c r="CW65" s="22"/>
      <c r="CX65" s="22"/>
      <c r="CY65" s="22"/>
      <c r="CZ65" s="22"/>
      <c r="DA65" s="40"/>
      <c r="DB65" s="40"/>
      <c r="DC65" s="40"/>
      <c r="DD65" s="40"/>
      <c r="DE65" s="40"/>
      <c r="DF65" s="40"/>
      <c r="DG65" s="40"/>
      <c r="DH65" s="22"/>
      <c r="DI65" s="22"/>
      <c r="DJ65" s="22"/>
      <c r="DK65" s="22"/>
      <c r="DL65" s="22"/>
      <c r="DM65" s="22"/>
      <c r="DN65" s="22"/>
      <c r="DO65" s="22"/>
      <c r="DP65" s="22"/>
      <c r="DQ65" s="22"/>
    </row>
    <row r="66" spans="1:121" ht="13.5" thickBot="1">
      <c r="B66" s="40"/>
      <c r="C66" s="40"/>
      <c r="D66" s="40"/>
      <c r="E66" s="40"/>
      <c r="F66" s="40"/>
      <c r="G66" s="40"/>
      <c r="H66" s="40"/>
      <c r="I66" s="40"/>
      <c r="J66" s="22"/>
      <c r="K66" s="22"/>
      <c r="L66" s="22"/>
      <c r="M66" s="22"/>
      <c r="N66" s="22"/>
      <c r="O66" s="22"/>
      <c r="P66" s="22"/>
      <c r="Q66" s="22"/>
      <c r="R66" s="22"/>
      <c r="S66" s="22"/>
      <c r="T66" s="40"/>
      <c r="U66" s="40"/>
      <c r="V66" s="40"/>
      <c r="W66" s="40"/>
      <c r="X66" s="40"/>
      <c r="Y66" s="40"/>
      <c r="Z66" s="40"/>
      <c r="AA66" s="22"/>
      <c r="AB66" s="22"/>
      <c r="AC66" s="22"/>
      <c r="AD66" s="22"/>
      <c r="AE66" s="22"/>
      <c r="AF66" s="22"/>
      <c r="AG66" s="22"/>
      <c r="AH66" s="22"/>
      <c r="AI66" s="22"/>
      <c r="AJ66" s="22"/>
      <c r="AK66" s="40"/>
      <c r="AL66" s="40"/>
      <c r="AM66" s="22"/>
      <c r="AN66" s="40"/>
      <c r="AO66" s="40"/>
      <c r="AP66" s="40"/>
      <c r="AQ66" s="40"/>
      <c r="AR66" s="22"/>
      <c r="AS66" s="22"/>
      <c r="AT66" s="22"/>
      <c r="AU66" s="22"/>
      <c r="AV66" s="22"/>
      <c r="AW66" s="22"/>
      <c r="AX66" s="22"/>
      <c r="AY66" s="22"/>
      <c r="AZ66" s="22"/>
      <c r="BA66" s="22"/>
      <c r="BB66" s="40"/>
      <c r="BC66" s="40"/>
      <c r="BD66" s="40"/>
      <c r="BE66" s="40"/>
      <c r="BF66" s="40"/>
      <c r="BG66" s="40"/>
      <c r="BH66" s="40"/>
      <c r="BI66" s="22"/>
      <c r="BJ66" s="22"/>
      <c r="BK66" s="22"/>
      <c r="BL66" s="22"/>
      <c r="BM66" s="22"/>
      <c r="BN66" s="22"/>
      <c r="BO66" s="22"/>
      <c r="BP66" s="22"/>
      <c r="BQ66" s="22"/>
      <c r="BR66" s="22"/>
      <c r="BS66" s="40"/>
      <c r="BT66" s="40"/>
      <c r="BU66" s="40"/>
      <c r="BV66" s="40"/>
      <c r="BW66" s="40"/>
      <c r="BX66" s="40"/>
      <c r="BY66" s="40"/>
      <c r="BZ66" s="22"/>
      <c r="CA66" s="22"/>
      <c r="CB66" s="22"/>
      <c r="CC66" s="22"/>
      <c r="CD66" s="22"/>
      <c r="CE66" s="22"/>
      <c r="CF66" s="22"/>
      <c r="CG66" s="22"/>
      <c r="CH66" s="22"/>
      <c r="CI66" s="22"/>
      <c r="CJ66" s="40"/>
      <c r="CK66" s="40"/>
      <c r="CL66" s="40"/>
      <c r="CM66" s="40"/>
      <c r="CN66" s="40"/>
      <c r="CO66" s="40"/>
      <c r="CP66" s="40"/>
      <c r="CQ66" s="22"/>
      <c r="CR66" s="22"/>
      <c r="CS66" s="22"/>
      <c r="CT66" s="22"/>
      <c r="CU66" s="22"/>
      <c r="CV66" s="22"/>
      <c r="CW66" s="22"/>
      <c r="CX66" s="22"/>
      <c r="CY66" s="22"/>
      <c r="CZ66" s="22"/>
      <c r="DA66" s="40"/>
      <c r="DB66" s="40"/>
      <c r="DC66" s="40"/>
      <c r="DD66" s="40"/>
      <c r="DE66" s="40"/>
      <c r="DF66" s="40"/>
      <c r="DG66" s="40"/>
      <c r="DH66" s="22"/>
      <c r="DI66" s="22"/>
      <c r="DJ66" s="22"/>
      <c r="DK66" s="22"/>
      <c r="DL66" s="22"/>
      <c r="DM66" s="22"/>
      <c r="DN66" s="22"/>
      <c r="DO66" s="22"/>
      <c r="DP66" s="22"/>
      <c r="DQ66" s="22"/>
    </row>
    <row r="67" spans="1:121" s="40" customFormat="1" ht="13.5" thickBot="1">
      <c r="A67" s="24"/>
      <c r="C67" s="1702" t="s">
        <v>700</v>
      </c>
      <c r="D67" s="1703"/>
      <c r="E67" s="1703"/>
      <c r="F67" s="1703"/>
      <c r="G67" s="1703"/>
      <c r="H67" s="1703"/>
      <c r="I67" s="1703"/>
      <c r="J67" s="1703"/>
      <c r="K67" s="1703"/>
      <c r="L67" s="1703"/>
      <c r="M67" s="1704"/>
      <c r="P67" s="1702" t="s">
        <v>268</v>
      </c>
      <c r="Q67" s="1703"/>
      <c r="R67" s="1703"/>
      <c r="S67" s="1703"/>
      <c r="T67" s="1703"/>
      <c r="U67" s="1703"/>
      <c r="V67" s="1703"/>
      <c r="W67" s="1703"/>
      <c r="X67" s="1703"/>
      <c r="Y67" s="1703"/>
      <c r="Z67" s="1704"/>
      <c r="AC67" s="1702" t="s">
        <v>269</v>
      </c>
      <c r="AD67" s="1703"/>
      <c r="AE67" s="1703"/>
      <c r="AF67" s="1703"/>
      <c r="AG67" s="1703"/>
      <c r="AH67" s="1703"/>
      <c r="AI67" s="1703"/>
      <c r="AJ67" s="1703"/>
      <c r="AK67" s="1703"/>
      <c r="AL67" s="1703"/>
      <c r="AM67" s="1704"/>
      <c r="AP67" s="1702" t="s">
        <v>270</v>
      </c>
      <c r="AQ67" s="1703"/>
      <c r="AR67" s="1703"/>
      <c r="AS67" s="1703"/>
      <c r="AT67" s="1703"/>
      <c r="AU67" s="1703"/>
      <c r="AV67" s="1703"/>
      <c r="AW67" s="1703"/>
      <c r="AX67" s="1703"/>
      <c r="AY67" s="1703"/>
      <c r="AZ67" s="1704"/>
      <c r="BC67" s="1702" t="s">
        <v>271</v>
      </c>
      <c r="BD67" s="1703"/>
      <c r="BE67" s="1703"/>
      <c r="BF67" s="1703"/>
      <c r="BG67" s="1703"/>
      <c r="BH67" s="1703"/>
      <c r="BI67" s="1703"/>
      <c r="BJ67" s="1703"/>
      <c r="BK67" s="1703"/>
      <c r="BL67" s="1703"/>
      <c r="BM67" s="1704"/>
    </row>
    <row r="68" spans="1:121" s="40" customFormat="1" ht="65.25" thickBot="1">
      <c r="B68" s="669"/>
      <c r="C68" s="1712" t="s">
        <v>363</v>
      </c>
      <c r="D68" s="1714"/>
      <c r="E68" s="1714"/>
      <c r="F68" s="1713"/>
      <c r="G68" s="1712" t="s">
        <v>367</v>
      </c>
      <c r="H68" s="1713"/>
      <c r="I68" s="1712" t="s">
        <v>368</v>
      </c>
      <c r="J68" s="1713"/>
      <c r="K68" s="670" t="s">
        <v>364</v>
      </c>
      <c r="L68" s="670" t="s">
        <v>365</v>
      </c>
      <c r="M68" s="671" t="s">
        <v>451</v>
      </c>
      <c r="O68" s="669"/>
      <c r="P68" s="1712" t="s">
        <v>363</v>
      </c>
      <c r="Q68" s="1714"/>
      <c r="R68" s="1714"/>
      <c r="S68" s="1713"/>
      <c r="T68" s="1712" t="s">
        <v>367</v>
      </c>
      <c r="U68" s="1713"/>
      <c r="V68" s="1712" t="s">
        <v>368</v>
      </c>
      <c r="W68" s="1713"/>
      <c r="X68" s="670" t="s">
        <v>364</v>
      </c>
      <c r="Y68" s="670" t="s">
        <v>365</v>
      </c>
      <c r="Z68" s="671" t="s">
        <v>451</v>
      </c>
      <c r="AB68" s="669"/>
      <c r="AC68" s="1712" t="s">
        <v>363</v>
      </c>
      <c r="AD68" s="1714"/>
      <c r="AE68" s="1714"/>
      <c r="AF68" s="1713"/>
      <c r="AG68" s="1712" t="s">
        <v>367</v>
      </c>
      <c r="AH68" s="1713"/>
      <c r="AI68" s="1712" t="s">
        <v>368</v>
      </c>
      <c r="AJ68" s="1713"/>
      <c r="AK68" s="670" t="s">
        <v>364</v>
      </c>
      <c r="AL68" s="670" t="s">
        <v>365</v>
      </c>
      <c r="AM68" s="671" t="s">
        <v>451</v>
      </c>
      <c r="AO68" s="669"/>
      <c r="AP68" s="1712" t="s">
        <v>363</v>
      </c>
      <c r="AQ68" s="1714"/>
      <c r="AR68" s="1714"/>
      <c r="AS68" s="1713"/>
      <c r="AT68" s="1712" t="s">
        <v>367</v>
      </c>
      <c r="AU68" s="1713"/>
      <c r="AV68" s="1712" t="s">
        <v>368</v>
      </c>
      <c r="AW68" s="1713"/>
      <c r="AX68" s="670" t="s">
        <v>364</v>
      </c>
      <c r="AY68" s="670" t="s">
        <v>365</v>
      </c>
      <c r="AZ68" s="671" t="s">
        <v>451</v>
      </c>
      <c r="BB68" s="669"/>
      <c r="BC68" s="1712" t="s">
        <v>363</v>
      </c>
      <c r="BD68" s="1714"/>
      <c r="BE68" s="1714"/>
      <c r="BF68" s="1713"/>
      <c r="BG68" s="1712" t="s">
        <v>367</v>
      </c>
      <c r="BH68" s="1713"/>
      <c r="BI68" s="1712" t="s">
        <v>368</v>
      </c>
      <c r="BJ68" s="1713"/>
      <c r="BK68" s="670" t="s">
        <v>364</v>
      </c>
      <c r="BL68" s="670" t="s">
        <v>365</v>
      </c>
      <c r="BM68" s="671" t="s">
        <v>451</v>
      </c>
    </row>
    <row r="69" spans="1:121" s="40" customFormat="1" ht="63.75">
      <c r="B69" s="669" t="s">
        <v>452</v>
      </c>
      <c r="C69" s="672" t="s">
        <v>453</v>
      </c>
      <c r="D69" s="673" t="s">
        <v>362</v>
      </c>
      <c r="E69" s="674" t="s">
        <v>702</v>
      </c>
      <c r="F69" s="675" t="s">
        <v>366</v>
      </c>
      <c r="G69" s="672" t="s">
        <v>455</v>
      </c>
      <c r="H69" s="675" t="s">
        <v>454</v>
      </c>
      <c r="I69" s="672" t="s">
        <v>455</v>
      </c>
      <c r="J69" s="675" t="s">
        <v>454</v>
      </c>
      <c r="K69" s="676" t="s">
        <v>456</v>
      </c>
      <c r="L69" s="676" t="s">
        <v>456</v>
      </c>
      <c r="M69" s="677" t="s">
        <v>456</v>
      </c>
      <c r="O69" s="669" t="s">
        <v>452</v>
      </c>
      <c r="P69" s="672" t="s">
        <v>453</v>
      </c>
      <c r="Q69" s="673" t="s">
        <v>362</v>
      </c>
      <c r="R69" s="674" t="s">
        <v>702</v>
      </c>
      <c r="S69" s="675" t="s">
        <v>366</v>
      </c>
      <c r="T69" s="672" t="s">
        <v>455</v>
      </c>
      <c r="U69" s="675" t="s">
        <v>454</v>
      </c>
      <c r="V69" s="672" t="s">
        <v>455</v>
      </c>
      <c r="W69" s="675" t="s">
        <v>454</v>
      </c>
      <c r="X69" s="676" t="s">
        <v>456</v>
      </c>
      <c r="Y69" s="676" t="s">
        <v>456</v>
      </c>
      <c r="Z69" s="677" t="s">
        <v>456</v>
      </c>
      <c r="AB69" s="669" t="s">
        <v>452</v>
      </c>
      <c r="AC69" s="672" t="s">
        <v>453</v>
      </c>
      <c r="AD69" s="673" t="s">
        <v>362</v>
      </c>
      <c r="AE69" s="674" t="s">
        <v>702</v>
      </c>
      <c r="AF69" s="675" t="s">
        <v>366</v>
      </c>
      <c r="AG69" s="672" t="s">
        <v>455</v>
      </c>
      <c r="AH69" s="675" t="s">
        <v>454</v>
      </c>
      <c r="AI69" s="672" t="s">
        <v>455</v>
      </c>
      <c r="AJ69" s="675" t="s">
        <v>454</v>
      </c>
      <c r="AK69" s="676" t="s">
        <v>456</v>
      </c>
      <c r="AL69" s="676" t="s">
        <v>456</v>
      </c>
      <c r="AM69" s="677" t="s">
        <v>456</v>
      </c>
      <c r="AO69" s="669" t="s">
        <v>452</v>
      </c>
      <c r="AP69" s="672" t="s">
        <v>453</v>
      </c>
      <c r="AQ69" s="673" t="s">
        <v>362</v>
      </c>
      <c r="AR69" s="674" t="s">
        <v>702</v>
      </c>
      <c r="AS69" s="675" t="s">
        <v>366</v>
      </c>
      <c r="AT69" s="672" t="s">
        <v>455</v>
      </c>
      <c r="AU69" s="675" t="s">
        <v>454</v>
      </c>
      <c r="AV69" s="672" t="s">
        <v>455</v>
      </c>
      <c r="AW69" s="675" t="s">
        <v>454</v>
      </c>
      <c r="AX69" s="676" t="s">
        <v>456</v>
      </c>
      <c r="AY69" s="676" t="s">
        <v>456</v>
      </c>
      <c r="AZ69" s="677" t="s">
        <v>456</v>
      </c>
      <c r="BB69" s="669" t="s">
        <v>452</v>
      </c>
      <c r="BC69" s="672" t="s">
        <v>453</v>
      </c>
      <c r="BD69" s="673" t="s">
        <v>362</v>
      </c>
      <c r="BE69" s="674" t="s">
        <v>702</v>
      </c>
      <c r="BF69" s="675" t="s">
        <v>366</v>
      </c>
      <c r="BG69" s="672" t="s">
        <v>455</v>
      </c>
      <c r="BH69" s="675" t="s">
        <v>454</v>
      </c>
      <c r="BI69" s="672" t="s">
        <v>455</v>
      </c>
      <c r="BJ69" s="675" t="s">
        <v>454</v>
      </c>
      <c r="BK69" s="676" t="s">
        <v>456</v>
      </c>
      <c r="BL69" s="676" t="s">
        <v>456</v>
      </c>
      <c r="BM69" s="677" t="s">
        <v>456</v>
      </c>
    </row>
    <row r="70" spans="1:121" s="40" customFormat="1" ht="15">
      <c r="B70" s="231" t="s">
        <v>457</v>
      </c>
      <c r="C70" s="1165"/>
      <c r="D70" s="1166"/>
      <c r="E70" s="508" t="e">
        <f>D70/C70</f>
        <v>#DIV/0!</v>
      </c>
      <c r="F70" s="1171"/>
      <c r="G70" s="1167"/>
      <c r="H70" s="1172"/>
      <c r="I70" s="1165"/>
      <c r="J70" s="1171"/>
      <c r="K70" s="1173"/>
      <c r="L70" s="1174"/>
      <c r="M70" s="1175"/>
      <c r="O70" s="678" t="s">
        <v>457</v>
      </c>
      <c r="P70" s="1165"/>
      <c r="Q70" s="1166"/>
      <c r="R70" s="508" t="e">
        <f>Q70/P70</f>
        <v>#DIV/0!</v>
      </c>
      <c r="S70" s="1171"/>
      <c r="T70" s="1167"/>
      <c r="U70" s="1172"/>
      <c r="V70" s="1165"/>
      <c r="W70" s="1171"/>
      <c r="X70" s="1173"/>
      <c r="Y70" s="1174"/>
      <c r="Z70" s="1175"/>
      <c r="AB70" s="678" t="s">
        <v>457</v>
      </c>
      <c r="AC70" s="1165"/>
      <c r="AD70" s="1166"/>
      <c r="AE70" s="508" t="e">
        <f>AD70/AC70</f>
        <v>#DIV/0!</v>
      </c>
      <c r="AF70" s="1171"/>
      <c r="AG70" s="1167"/>
      <c r="AH70" s="1172"/>
      <c r="AI70" s="1165"/>
      <c r="AJ70" s="1171"/>
      <c r="AK70" s="1173"/>
      <c r="AL70" s="1174"/>
      <c r="AM70" s="1175"/>
      <c r="AO70" s="678" t="s">
        <v>457</v>
      </c>
      <c r="AP70" s="1165"/>
      <c r="AQ70" s="1166"/>
      <c r="AR70" s="508" t="e">
        <f>AQ70/AP70</f>
        <v>#DIV/0!</v>
      </c>
      <c r="AS70" s="1171"/>
      <c r="AT70" s="1167"/>
      <c r="AU70" s="1172"/>
      <c r="AV70" s="1165"/>
      <c r="AW70" s="1171"/>
      <c r="AX70" s="1173"/>
      <c r="AY70" s="1174"/>
      <c r="AZ70" s="1175"/>
      <c r="BB70" s="678" t="s">
        <v>457</v>
      </c>
      <c r="BC70" s="1165"/>
      <c r="BD70" s="1166"/>
      <c r="BE70" s="508" t="e">
        <f>BD70/BC70</f>
        <v>#DIV/0!</v>
      </c>
      <c r="BF70" s="1171"/>
      <c r="BG70" s="1167"/>
      <c r="BH70" s="1172"/>
      <c r="BI70" s="1165"/>
      <c r="BJ70" s="1171"/>
      <c r="BK70" s="1173"/>
      <c r="BL70" s="1174"/>
      <c r="BM70" s="1175"/>
    </row>
    <row r="71" spans="1:121" s="40" customFormat="1" ht="15">
      <c r="B71" s="492" t="s">
        <v>458</v>
      </c>
      <c r="C71" s="1165"/>
      <c r="D71" s="1166"/>
      <c r="E71" s="508" t="e">
        <f t="shared" ref="E71:E74" si="0">D71/C71</f>
        <v>#DIV/0!</v>
      </c>
      <c r="F71" s="1171"/>
      <c r="G71" s="1167"/>
      <c r="H71" s="1172"/>
      <c r="I71" s="1165"/>
      <c r="J71" s="1171"/>
      <c r="K71" s="1176"/>
      <c r="L71" s="1177"/>
      <c r="M71" s="1178"/>
      <c r="O71" s="680" t="s">
        <v>458</v>
      </c>
      <c r="P71" s="1165"/>
      <c r="Q71" s="1166"/>
      <c r="R71" s="508" t="e">
        <f t="shared" ref="R71:R74" si="1">Q71/P71</f>
        <v>#DIV/0!</v>
      </c>
      <c r="S71" s="1171"/>
      <c r="T71" s="1167"/>
      <c r="U71" s="1172"/>
      <c r="V71" s="1165"/>
      <c r="W71" s="1171"/>
      <c r="X71" s="1176"/>
      <c r="Y71" s="1177"/>
      <c r="Z71" s="1178"/>
      <c r="AB71" s="680" t="s">
        <v>458</v>
      </c>
      <c r="AC71" s="1165"/>
      <c r="AD71" s="1166"/>
      <c r="AE71" s="508" t="e">
        <f t="shared" ref="AE71:AE74" si="2">AD71/AC71</f>
        <v>#DIV/0!</v>
      </c>
      <c r="AF71" s="1171"/>
      <c r="AG71" s="1167"/>
      <c r="AH71" s="1172"/>
      <c r="AI71" s="1165"/>
      <c r="AJ71" s="1171"/>
      <c r="AK71" s="1176"/>
      <c r="AL71" s="1177"/>
      <c r="AM71" s="1178"/>
      <c r="AO71" s="680" t="s">
        <v>458</v>
      </c>
      <c r="AP71" s="1165"/>
      <c r="AQ71" s="1166"/>
      <c r="AR71" s="508" t="e">
        <f t="shared" ref="AR71:AR74" si="3">AQ71/AP71</f>
        <v>#DIV/0!</v>
      </c>
      <c r="AS71" s="1171"/>
      <c r="AT71" s="1167"/>
      <c r="AU71" s="1172"/>
      <c r="AV71" s="1165"/>
      <c r="AW71" s="1171"/>
      <c r="AX71" s="1176"/>
      <c r="AY71" s="1177"/>
      <c r="AZ71" s="1178"/>
      <c r="BB71" s="680" t="s">
        <v>458</v>
      </c>
      <c r="BC71" s="1165"/>
      <c r="BD71" s="1166"/>
      <c r="BE71" s="508" t="e">
        <f t="shared" ref="BE71:BE74" si="4">BD71/BC71</f>
        <v>#DIV/0!</v>
      </c>
      <c r="BF71" s="1171"/>
      <c r="BG71" s="1167"/>
      <c r="BH71" s="1172"/>
      <c r="BI71" s="1165"/>
      <c r="BJ71" s="1171"/>
      <c r="BK71" s="1176"/>
      <c r="BL71" s="1177"/>
      <c r="BM71" s="1178"/>
    </row>
    <row r="72" spans="1:121" s="40" customFormat="1" ht="15">
      <c r="B72" s="492" t="s">
        <v>459</v>
      </c>
      <c r="C72" s="1167"/>
      <c r="D72" s="1168"/>
      <c r="E72" s="508" t="e">
        <f t="shared" si="0"/>
        <v>#DIV/0!</v>
      </c>
      <c r="F72" s="1171"/>
      <c r="G72" s="1165"/>
      <c r="H72" s="1171"/>
      <c r="I72" s="1165"/>
      <c r="J72" s="1171"/>
      <c r="K72" s="1176"/>
      <c r="L72" s="1177"/>
      <c r="M72" s="1178"/>
      <c r="O72" s="680" t="s">
        <v>459</v>
      </c>
      <c r="P72" s="1167"/>
      <c r="Q72" s="1168"/>
      <c r="R72" s="508" t="e">
        <f t="shared" si="1"/>
        <v>#DIV/0!</v>
      </c>
      <c r="S72" s="1171"/>
      <c r="T72" s="1165"/>
      <c r="U72" s="1171"/>
      <c r="V72" s="1165"/>
      <c r="W72" s="1171"/>
      <c r="X72" s="1176"/>
      <c r="Y72" s="1177"/>
      <c r="Z72" s="1178"/>
      <c r="AB72" s="680" t="s">
        <v>459</v>
      </c>
      <c r="AC72" s="1167"/>
      <c r="AD72" s="1168"/>
      <c r="AE72" s="508" t="e">
        <f t="shared" si="2"/>
        <v>#DIV/0!</v>
      </c>
      <c r="AF72" s="1171"/>
      <c r="AG72" s="1165"/>
      <c r="AH72" s="1171"/>
      <c r="AI72" s="1165"/>
      <c r="AJ72" s="1171"/>
      <c r="AK72" s="1176"/>
      <c r="AL72" s="1177"/>
      <c r="AM72" s="1178"/>
      <c r="AO72" s="680" t="s">
        <v>459</v>
      </c>
      <c r="AP72" s="1167"/>
      <c r="AQ72" s="1168"/>
      <c r="AR72" s="508" t="e">
        <f t="shared" si="3"/>
        <v>#DIV/0!</v>
      </c>
      <c r="AS72" s="1171"/>
      <c r="AT72" s="1165"/>
      <c r="AU72" s="1171"/>
      <c r="AV72" s="1165"/>
      <c r="AW72" s="1171"/>
      <c r="AX72" s="1176"/>
      <c r="AY72" s="1177"/>
      <c r="AZ72" s="1178"/>
      <c r="BB72" s="680" t="s">
        <v>459</v>
      </c>
      <c r="BC72" s="1167"/>
      <c r="BD72" s="1168"/>
      <c r="BE72" s="508" t="e">
        <f t="shared" si="4"/>
        <v>#DIV/0!</v>
      </c>
      <c r="BF72" s="1171"/>
      <c r="BG72" s="1165"/>
      <c r="BH72" s="1171"/>
      <c r="BI72" s="1165"/>
      <c r="BJ72" s="1171"/>
      <c r="BK72" s="1176"/>
      <c r="BL72" s="1177"/>
      <c r="BM72" s="1178"/>
    </row>
    <row r="73" spans="1:121" s="40" customFormat="1" ht="15">
      <c r="B73" s="492" t="s">
        <v>460</v>
      </c>
      <c r="C73" s="1167"/>
      <c r="D73" s="1168"/>
      <c r="E73" s="508" t="e">
        <f t="shared" si="0"/>
        <v>#DIV/0!</v>
      </c>
      <c r="F73" s="1171"/>
      <c r="G73" s="1165"/>
      <c r="H73" s="1171"/>
      <c r="I73" s="1165"/>
      <c r="J73" s="1171"/>
      <c r="K73" s="1176"/>
      <c r="L73" s="1177"/>
      <c r="M73" s="1178"/>
      <c r="O73" s="680" t="s">
        <v>460</v>
      </c>
      <c r="P73" s="1167"/>
      <c r="Q73" s="1168"/>
      <c r="R73" s="508" t="e">
        <f t="shared" si="1"/>
        <v>#DIV/0!</v>
      </c>
      <c r="S73" s="1171"/>
      <c r="T73" s="1165"/>
      <c r="U73" s="1171"/>
      <c r="V73" s="1165"/>
      <c r="W73" s="1171"/>
      <c r="X73" s="1176"/>
      <c r="Y73" s="1177"/>
      <c r="Z73" s="1178"/>
      <c r="AB73" s="680" t="s">
        <v>460</v>
      </c>
      <c r="AC73" s="1167"/>
      <c r="AD73" s="1168"/>
      <c r="AE73" s="508" t="e">
        <f t="shared" si="2"/>
        <v>#DIV/0!</v>
      </c>
      <c r="AF73" s="1171"/>
      <c r="AG73" s="1165"/>
      <c r="AH73" s="1171"/>
      <c r="AI73" s="1165"/>
      <c r="AJ73" s="1171"/>
      <c r="AK73" s="1176"/>
      <c r="AL73" s="1177"/>
      <c r="AM73" s="1178"/>
      <c r="AO73" s="680" t="s">
        <v>460</v>
      </c>
      <c r="AP73" s="1167"/>
      <c r="AQ73" s="1168"/>
      <c r="AR73" s="508" t="e">
        <f t="shared" si="3"/>
        <v>#DIV/0!</v>
      </c>
      <c r="AS73" s="1171"/>
      <c r="AT73" s="1165"/>
      <c r="AU73" s="1171"/>
      <c r="AV73" s="1165"/>
      <c r="AW73" s="1171"/>
      <c r="AX73" s="1176"/>
      <c r="AY73" s="1177"/>
      <c r="AZ73" s="1178"/>
      <c r="BB73" s="680" t="s">
        <v>460</v>
      </c>
      <c r="BC73" s="1167"/>
      <c r="BD73" s="1168"/>
      <c r="BE73" s="508" t="e">
        <f t="shared" si="4"/>
        <v>#DIV/0!</v>
      </c>
      <c r="BF73" s="1171"/>
      <c r="BG73" s="1165"/>
      <c r="BH73" s="1171"/>
      <c r="BI73" s="1165"/>
      <c r="BJ73" s="1171"/>
      <c r="BK73" s="1176"/>
      <c r="BL73" s="1177"/>
      <c r="BM73" s="1178"/>
    </row>
    <row r="74" spans="1:121" s="40" customFormat="1" ht="15.75" thickBot="1">
      <c r="B74" s="681" t="s">
        <v>463</v>
      </c>
      <c r="C74" s="1169"/>
      <c r="D74" s="1170"/>
      <c r="E74" s="684" t="e">
        <f t="shared" si="0"/>
        <v>#DIV/0!</v>
      </c>
      <c r="F74" s="1179"/>
      <c r="G74" s="1180"/>
      <c r="H74" s="1179"/>
      <c r="I74" s="1180"/>
      <c r="J74" s="1179"/>
      <c r="K74" s="1181"/>
      <c r="L74" s="1182"/>
      <c r="M74" s="1183"/>
      <c r="O74" s="689" t="s">
        <v>463</v>
      </c>
      <c r="P74" s="1169"/>
      <c r="Q74" s="1170"/>
      <c r="R74" s="684" t="e">
        <f t="shared" si="1"/>
        <v>#DIV/0!</v>
      </c>
      <c r="S74" s="1179"/>
      <c r="T74" s="1180"/>
      <c r="U74" s="1179"/>
      <c r="V74" s="1180"/>
      <c r="W74" s="1179"/>
      <c r="X74" s="1181"/>
      <c r="Y74" s="1182"/>
      <c r="Z74" s="1183"/>
      <c r="AB74" s="689" t="s">
        <v>463</v>
      </c>
      <c r="AC74" s="1169"/>
      <c r="AD74" s="1170"/>
      <c r="AE74" s="684" t="e">
        <f t="shared" si="2"/>
        <v>#DIV/0!</v>
      </c>
      <c r="AF74" s="1179"/>
      <c r="AG74" s="1180"/>
      <c r="AH74" s="1179"/>
      <c r="AI74" s="1180"/>
      <c r="AJ74" s="1179"/>
      <c r="AK74" s="1181"/>
      <c r="AL74" s="1182"/>
      <c r="AM74" s="1183"/>
      <c r="AO74" s="689" t="s">
        <v>463</v>
      </c>
      <c r="AP74" s="1169"/>
      <c r="AQ74" s="1170"/>
      <c r="AR74" s="684" t="e">
        <f t="shared" si="3"/>
        <v>#DIV/0!</v>
      </c>
      <c r="AS74" s="1179"/>
      <c r="AT74" s="1180"/>
      <c r="AU74" s="1179"/>
      <c r="AV74" s="1180"/>
      <c r="AW74" s="1179"/>
      <c r="AX74" s="1181"/>
      <c r="AY74" s="1182"/>
      <c r="AZ74" s="1183"/>
      <c r="BB74" s="689" t="s">
        <v>463</v>
      </c>
      <c r="BC74" s="1169"/>
      <c r="BD74" s="1170"/>
      <c r="BE74" s="684" t="e">
        <f t="shared" si="4"/>
        <v>#DIV/0!</v>
      </c>
      <c r="BF74" s="1179"/>
      <c r="BG74" s="1180"/>
      <c r="BH74" s="1179"/>
      <c r="BI74" s="1180"/>
      <c r="BJ74" s="1179"/>
      <c r="BK74" s="1181"/>
      <c r="BL74" s="1182"/>
      <c r="BM74" s="1183"/>
    </row>
  </sheetData>
  <mergeCells count="41">
    <mergeCell ref="BI68:BJ68"/>
    <mergeCell ref="AP68:AS68"/>
    <mergeCell ref="AT68:AU68"/>
    <mergeCell ref="AV68:AW68"/>
    <mergeCell ref="BC68:BF68"/>
    <mergeCell ref="BG68:BH68"/>
    <mergeCell ref="AI68:AJ68"/>
    <mergeCell ref="C68:F68"/>
    <mergeCell ref="G68:H68"/>
    <mergeCell ref="I68:J68"/>
    <mergeCell ref="P68:S68"/>
    <mergeCell ref="T68:U68"/>
    <mergeCell ref="V68:W68"/>
    <mergeCell ref="AC68:AF68"/>
    <mergeCell ref="AG68:AH68"/>
    <mergeCell ref="C67:M67"/>
    <mergeCell ref="P67:Z67"/>
    <mergeCell ref="AC67:AM67"/>
    <mergeCell ref="AP67:AZ67"/>
    <mergeCell ref="BC67:BM67"/>
    <mergeCell ref="E39:W39"/>
    <mergeCell ref="E41:L41"/>
    <mergeCell ref="E42:I42"/>
    <mergeCell ref="J42:K42"/>
    <mergeCell ref="E51:W51"/>
    <mergeCell ref="D22:E22"/>
    <mergeCell ref="F22:G22"/>
    <mergeCell ref="H22:I22"/>
    <mergeCell ref="J22:K22"/>
    <mergeCell ref="L22:M22"/>
    <mergeCell ref="B20:M20"/>
    <mergeCell ref="D6:V6"/>
    <mergeCell ref="E17:W17"/>
    <mergeCell ref="D21:E21"/>
    <mergeCell ref="F21:G21"/>
    <mergeCell ref="H21:I21"/>
    <mergeCell ref="J21:K21"/>
    <mergeCell ref="L21:M21"/>
    <mergeCell ref="C8:H8"/>
    <mergeCell ref="C10:H10"/>
    <mergeCell ref="B19:M19"/>
  </mergeCells>
  <pageMargins left="0.7" right="0.7" top="0.75" bottom="0.75" header="0.3" footer="0.3"/>
  <pageSetup paperSize="8" scale="61" orientation="landscape" r:id="rId1"/>
  <rowBreaks count="1" manualBreakCount="1">
    <brk id="64" max="2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DE153"/>
  <sheetViews>
    <sheetView zoomScale="60" zoomScaleNormal="60" workbookViewId="0">
      <selection activeCell="J45" sqref="J45"/>
    </sheetView>
  </sheetViews>
  <sheetFormatPr defaultColWidth="0" defaultRowHeight="18.75" customHeight="1"/>
  <cols>
    <col min="1" max="1" width="17.85546875" style="85" customWidth="1"/>
    <col min="2" max="2" width="90.42578125" style="85" customWidth="1"/>
    <col min="3" max="3" width="25.7109375" style="85" customWidth="1"/>
    <col min="4" max="4" width="28" style="85" customWidth="1"/>
    <col min="5" max="107" width="25.7109375" style="85" customWidth="1"/>
    <col min="108" max="108" width="9.140625" style="85" customWidth="1"/>
    <col min="109" max="109" width="0" style="85" hidden="1" customWidth="1"/>
    <col min="110" max="16384" width="9.140625" style="85" hidden="1"/>
  </cols>
  <sheetData>
    <row r="1" spans="1:108" ht="24" customHeight="1">
      <c r="B1" s="299" t="s">
        <v>44</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row>
    <row r="2" spans="1:108" ht="24" customHeight="1">
      <c r="B2" s="27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row>
    <row r="3" spans="1:108" ht="24" customHeight="1">
      <c r="B3" s="299"/>
      <c r="C3" s="309"/>
      <c r="D3" s="309"/>
      <c r="E3" s="309"/>
      <c r="F3" s="309"/>
      <c r="G3" s="309"/>
      <c r="H3" s="309"/>
      <c r="I3" s="309"/>
      <c r="J3" s="309"/>
      <c r="K3" s="309"/>
      <c r="L3" s="310"/>
      <c r="M3" s="310"/>
      <c r="N3" s="310"/>
      <c r="O3" s="310"/>
      <c r="P3" s="310"/>
      <c r="Q3" s="310"/>
      <c r="R3" s="310"/>
      <c r="S3" s="310"/>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row>
    <row r="4" spans="1:108" ht="24" customHeight="1">
      <c r="B4" s="356" t="s">
        <v>631</v>
      </c>
      <c r="C4" s="121"/>
      <c r="D4" s="121"/>
      <c r="E4" s="121"/>
      <c r="F4" s="121"/>
      <c r="G4" s="121"/>
      <c r="H4" s="121"/>
      <c r="I4" s="121"/>
      <c r="J4" s="121"/>
      <c r="K4" s="121"/>
      <c r="L4" s="122"/>
      <c r="M4" s="122"/>
      <c r="N4" s="122"/>
      <c r="O4" s="122"/>
      <c r="P4" s="122"/>
      <c r="Q4" s="122"/>
      <c r="R4" s="122"/>
      <c r="S4" s="122"/>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4"/>
      <c r="AV4" s="124"/>
      <c r="AW4" s="124"/>
      <c r="AX4" s="124"/>
      <c r="AY4" s="124"/>
      <c r="AZ4" s="124"/>
      <c r="BA4" s="125"/>
      <c r="BB4" s="126"/>
      <c r="BC4" s="127"/>
      <c r="BD4" s="127"/>
      <c r="BE4" s="127"/>
      <c r="BF4" s="127"/>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row>
    <row r="5" spans="1:108" s="1" customFormat="1" ht="15"/>
    <row r="6" spans="1:108" s="1" customFormat="1" ht="15"/>
    <row r="7" spans="1:108" ht="15.75">
      <c r="B7" s="19" t="s">
        <v>677</v>
      </c>
    </row>
    <row r="8" spans="1:108" ht="15.75" customHeight="1" thickBot="1">
      <c r="A8" s="437"/>
      <c r="B8" s="287"/>
    </row>
    <row r="9" spans="1:108" ht="15.75" thickBot="1">
      <c r="A9" s="42"/>
      <c r="B9" s="42"/>
      <c r="C9" s="1836" t="s">
        <v>370</v>
      </c>
      <c r="D9" s="1837"/>
      <c r="E9" s="438" t="s">
        <v>13</v>
      </c>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39"/>
      <c r="AR9" s="439"/>
      <c r="AS9" s="439"/>
      <c r="AT9" s="439"/>
      <c r="AU9" s="439"/>
      <c r="AV9" s="439"/>
      <c r="AW9" s="439"/>
      <c r="AX9" s="439"/>
      <c r="AY9" s="439"/>
      <c r="AZ9" s="439"/>
      <c r="BA9" s="439"/>
      <c r="BB9" s="439"/>
      <c r="BC9" s="439"/>
      <c r="BD9" s="439"/>
      <c r="BE9" s="439"/>
      <c r="BF9" s="439"/>
      <c r="BG9" s="439"/>
      <c r="BH9" s="439"/>
      <c r="BI9" s="439"/>
      <c r="BJ9" s="439"/>
      <c r="BK9" s="439"/>
      <c r="BL9" s="439"/>
      <c r="BM9" s="439"/>
      <c r="BN9" s="439"/>
      <c r="BO9" s="439"/>
      <c r="BP9" s="439"/>
      <c r="BQ9" s="439"/>
      <c r="BR9" s="439"/>
      <c r="BS9" s="439"/>
      <c r="BT9" s="439"/>
      <c r="BU9" s="439"/>
      <c r="BV9" s="439"/>
      <c r="BW9" s="439"/>
      <c r="BX9" s="439"/>
      <c r="BY9" s="439"/>
      <c r="BZ9" s="439"/>
      <c r="CA9" s="439"/>
      <c r="CB9" s="439"/>
      <c r="CC9" s="439"/>
      <c r="CD9" s="439"/>
      <c r="CE9" s="439"/>
      <c r="CF9" s="439"/>
      <c r="CG9" s="439"/>
      <c r="CH9" s="439"/>
      <c r="CI9" s="439"/>
      <c r="CJ9" s="439"/>
      <c r="CK9" s="439"/>
      <c r="CL9" s="439"/>
      <c r="CM9" s="439"/>
      <c r="CN9" s="439"/>
      <c r="CO9" s="439"/>
      <c r="CP9" s="439"/>
      <c r="CQ9" s="439"/>
      <c r="CR9" s="439"/>
      <c r="CS9" s="439"/>
      <c r="CT9" s="439"/>
      <c r="CU9" s="439"/>
      <c r="CV9" s="439"/>
      <c r="CW9" s="439"/>
      <c r="CX9" s="439"/>
      <c r="CY9" s="439"/>
      <c r="CZ9" s="439"/>
      <c r="DA9" s="439"/>
      <c r="DB9" s="765"/>
      <c r="DC9" s="440"/>
    </row>
    <row r="10" spans="1:108" ht="26.25" customHeight="1" thickBot="1">
      <c r="C10" s="441" t="s">
        <v>371</v>
      </c>
      <c r="D10" s="442" t="s">
        <v>372</v>
      </c>
      <c r="E10" s="443" t="s">
        <v>271</v>
      </c>
      <c r="F10" s="443" t="s">
        <v>270</v>
      </c>
      <c r="G10" s="443" t="s">
        <v>269</v>
      </c>
      <c r="H10" s="443" t="s">
        <v>268</v>
      </c>
      <c r="I10" s="443" t="s">
        <v>700</v>
      </c>
      <c r="J10" s="443" t="s">
        <v>707</v>
      </c>
      <c r="K10" s="443" t="s">
        <v>706</v>
      </c>
      <c r="L10" s="443" t="s">
        <v>705</v>
      </c>
      <c r="M10" s="443" t="s">
        <v>704</v>
      </c>
      <c r="N10" s="443" t="s">
        <v>743</v>
      </c>
      <c r="O10" s="443" t="s">
        <v>744</v>
      </c>
      <c r="P10" s="443" t="s">
        <v>745</v>
      </c>
      <c r="Q10" s="443" t="s">
        <v>746</v>
      </c>
      <c r="R10" s="443" t="s">
        <v>747</v>
      </c>
      <c r="S10" s="443" t="s">
        <v>748</v>
      </c>
      <c r="T10" s="443" t="s">
        <v>749</v>
      </c>
      <c r="U10" s="443" t="s">
        <v>750</v>
      </c>
      <c r="V10" s="443" t="s">
        <v>751</v>
      </c>
      <c r="W10" s="443" t="s">
        <v>752</v>
      </c>
      <c r="X10" s="443" t="s">
        <v>753</v>
      </c>
      <c r="Y10" s="443" t="s">
        <v>754</v>
      </c>
      <c r="Z10" s="443" t="s">
        <v>755</v>
      </c>
      <c r="AA10" s="443" t="s">
        <v>756</v>
      </c>
      <c r="AB10" s="443" t="s">
        <v>757</v>
      </c>
      <c r="AC10" s="443" t="s">
        <v>758</v>
      </c>
      <c r="AD10" s="443" t="s">
        <v>759</v>
      </c>
      <c r="AE10" s="443" t="s">
        <v>760</v>
      </c>
      <c r="AF10" s="443" t="s">
        <v>761</v>
      </c>
      <c r="AG10" s="443" t="s">
        <v>762</v>
      </c>
      <c r="AH10" s="443" t="s">
        <v>763</v>
      </c>
      <c r="AI10" s="443" t="s">
        <v>764</v>
      </c>
      <c r="AJ10" s="443" t="s">
        <v>765</v>
      </c>
      <c r="AK10" s="443" t="s">
        <v>766</v>
      </c>
      <c r="AL10" s="443" t="s">
        <v>767</v>
      </c>
      <c r="AM10" s="443" t="s">
        <v>768</v>
      </c>
      <c r="AN10" s="443" t="s">
        <v>769</v>
      </c>
      <c r="AO10" s="443" t="s">
        <v>770</v>
      </c>
      <c r="AP10" s="443" t="s">
        <v>771</v>
      </c>
      <c r="AQ10" s="443" t="s">
        <v>772</v>
      </c>
      <c r="AR10" s="443" t="s">
        <v>773</v>
      </c>
      <c r="AS10" s="443" t="s">
        <v>774</v>
      </c>
      <c r="AT10" s="443" t="s">
        <v>775</v>
      </c>
      <c r="AU10" s="443" t="s">
        <v>776</v>
      </c>
      <c r="AV10" s="443" t="s">
        <v>777</v>
      </c>
      <c r="AW10" s="443" t="s">
        <v>778</v>
      </c>
      <c r="AX10" s="443" t="s">
        <v>779</v>
      </c>
      <c r="AY10" s="443" t="s">
        <v>780</v>
      </c>
      <c r="AZ10" s="443" t="s">
        <v>781</v>
      </c>
      <c r="BA10" s="443" t="s">
        <v>782</v>
      </c>
      <c r="BB10" s="443" t="s">
        <v>783</v>
      </c>
      <c r="BC10" s="443" t="s">
        <v>784</v>
      </c>
      <c r="BD10" s="443" t="s">
        <v>785</v>
      </c>
      <c r="BE10" s="443" t="s">
        <v>786</v>
      </c>
      <c r="BF10" s="443" t="s">
        <v>787</v>
      </c>
      <c r="BG10" s="443" t="s">
        <v>788</v>
      </c>
      <c r="BH10" s="443" t="s">
        <v>789</v>
      </c>
      <c r="BI10" s="443" t="s">
        <v>790</v>
      </c>
      <c r="BJ10" s="443" t="s">
        <v>791</v>
      </c>
      <c r="BK10" s="443" t="s">
        <v>792</v>
      </c>
      <c r="BL10" s="443" t="s">
        <v>793</v>
      </c>
      <c r="BM10" s="443" t="s">
        <v>794</v>
      </c>
      <c r="BN10" s="443" t="s">
        <v>795</v>
      </c>
      <c r="BO10" s="443" t="s">
        <v>796</v>
      </c>
      <c r="BP10" s="443" t="s">
        <v>797</v>
      </c>
      <c r="BQ10" s="443" t="s">
        <v>798</v>
      </c>
      <c r="BR10" s="443" t="s">
        <v>799</v>
      </c>
      <c r="BS10" s="443" t="s">
        <v>800</v>
      </c>
      <c r="BT10" s="443" t="s">
        <v>801</v>
      </c>
      <c r="BU10" s="443" t="s">
        <v>802</v>
      </c>
      <c r="BV10" s="443" t="s">
        <v>803</v>
      </c>
      <c r="BW10" s="443" t="s">
        <v>804</v>
      </c>
      <c r="BX10" s="443" t="s">
        <v>805</v>
      </c>
      <c r="BY10" s="443" t="s">
        <v>806</v>
      </c>
      <c r="BZ10" s="443" t="s">
        <v>807</v>
      </c>
      <c r="CA10" s="443" t="s">
        <v>808</v>
      </c>
      <c r="CB10" s="443" t="s">
        <v>809</v>
      </c>
      <c r="CC10" s="443" t="s">
        <v>810</v>
      </c>
      <c r="CD10" s="443" t="s">
        <v>811</v>
      </c>
      <c r="CE10" s="443" t="s">
        <v>812</v>
      </c>
      <c r="CF10" s="443" t="s">
        <v>813</v>
      </c>
      <c r="CG10" s="443" t="s">
        <v>814</v>
      </c>
      <c r="CH10" s="443" t="s">
        <v>815</v>
      </c>
      <c r="CI10" s="443" t="s">
        <v>816</v>
      </c>
      <c r="CJ10" s="443" t="s">
        <v>817</v>
      </c>
      <c r="CK10" s="443" t="s">
        <v>818</v>
      </c>
      <c r="CL10" s="443" t="s">
        <v>819</v>
      </c>
      <c r="CM10" s="443" t="s">
        <v>820</v>
      </c>
      <c r="CN10" s="443" t="s">
        <v>821</v>
      </c>
      <c r="CO10" s="443" t="s">
        <v>822</v>
      </c>
      <c r="CP10" s="443" t="s">
        <v>823</v>
      </c>
      <c r="CQ10" s="443" t="s">
        <v>824</v>
      </c>
      <c r="CR10" s="443" t="s">
        <v>825</v>
      </c>
      <c r="CS10" s="443" t="s">
        <v>826</v>
      </c>
      <c r="CT10" s="443" t="s">
        <v>827</v>
      </c>
      <c r="CU10" s="443" t="s">
        <v>828</v>
      </c>
      <c r="CV10" s="443" t="s">
        <v>829</v>
      </c>
      <c r="CW10" s="443" t="s">
        <v>830</v>
      </c>
      <c r="CX10" s="443" t="s">
        <v>831</v>
      </c>
      <c r="CY10" s="443" t="s">
        <v>832</v>
      </c>
      <c r="CZ10" s="443" t="s">
        <v>833</v>
      </c>
      <c r="DA10" s="443" t="s">
        <v>834</v>
      </c>
      <c r="DB10" s="769" t="s">
        <v>835</v>
      </c>
      <c r="DC10" s="766" t="s">
        <v>836</v>
      </c>
    </row>
    <row r="11" spans="1:108" ht="18.75" customHeight="1" thickBot="1">
      <c r="B11" s="289" t="s">
        <v>5</v>
      </c>
      <c r="C11" s="297"/>
      <c r="D11" s="296"/>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5"/>
      <c r="BH11" s="295"/>
      <c r="BI11" s="295"/>
      <c r="BJ11" s="295"/>
      <c r="BK11" s="295"/>
      <c r="BL11" s="295"/>
      <c r="BM11" s="295"/>
      <c r="BN11" s="295"/>
      <c r="BO11" s="295"/>
      <c r="BP11" s="295"/>
      <c r="BQ11" s="295"/>
      <c r="BR11" s="295"/>
      <c r="BS11" s="295"/>
      <c r="BT11" s="295"/>
      <c r="BU11" s="295"/>
      <c r="BV11" s="295"/>
      <c r="BW11" s="295"/>
      <c r="BX11" s="295"/>
      <c r="BY11" s="295"/>
      <c r="BZ11" s="295"/>
      <c r="CA11" s="295"/>
      <c r="CB11" s="295"/>
      <c r="CC11" s="295"/>
      <c r="CD11" s="295"/>
      <c r="CE11" s="295"/>
      <c r="CF11" s="295"/>
      <c r="CG11" s="295"/>
      <c r="CH11" s="295"/>
      <c r="CI11" s="295"/>
      <c r="CJ11" s="295"/>
      <c r="CK11" s="295"/>
      <c r="CL11" s="295"/>
      <c r="CM11" s="295"/>
      <c r="CN11" s="295"/>
      <c r="CO11" s="295"/>
      <c r="CP11" s="295"/>
      <c r="CQ11" s="295"/>
      <c r="CR11" s="295"/>
      <c r="CS11" s="295"/>
      <c r="CT11" s="295"/>
      <c r="CU11" s="295"/>
      <c r="CV11" s="295"/>
      <c r="CW11" s="295"/>
      <c r="CX11" s="295"/>
      <c r="CY11" s="295"/>
      <c r="CZ11" s="295"/>
      <c r="DA11" s="295"/>
      <c r="DB11" s="770"/>
      <c r="DC11" s="770"/>
    </row>
    <row r="12" spans="1:108" ht="18.75" customHeight="1" thickBot="1">
      <c r="B12" s="444" t="s">
        <v>838</v>
      </c>
      <c r="C12" s="445"/>
      <c r="D12" s="446"/>
      <c r="E12" s="447"/>
      <c r="F12" s="447"/>
      <c r="G12" s="447"/>
      <c r="H12" s="447"/>
      <c r="I12" s="447"/>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47"/>
      <c r="AU12" s="447"/>
      <c r="AV12" s="447"/>
      <c r="AW12" s="447"/>
      <c r="AX12" s="447"/>
      <c r="AY12" s="447"/>
      <c r="AZ12" s="447"/>
      <c r="BA12" s="447"/>
      <c r="BB12" s="447"/>
      <c r="BC12" s="447"/>
      <c r="BD12" s="447"/>
      <c r="BE12" s="447"/>
      <c r="BF12" s="447"/>
      <c r="BG12" s="447"/>
      <c r="BH12" s="447"/>
      <c r="BI12" s="447"/>
      <c r="BJ12" s="447"/>
      <c r="BK12" s="447"/>
      <c r="BL12" s="447"/>
      <c r="BM12" s="447"/>
      <c r="BN12" s="447"/>
      <c r="BO12" s="447"/>
      <c r="BP12" s="447"/>
      <c r="BQ12" s="447"/>
      <c r="BR12" s="447"/>
      <c r="BS12" s="447"/>
      <c r="BT12" s="447"/>
      <c r="BU12" s="447"/>
      <c r="BV12" s="447"/>
      <c r="BW12" s="447"/>
      <c r="BX12" s="447"/>
      <c r="BY12" s="447"/>
      <c r="BZ12" s="447"/>
      <c r="CA12" s="447"/>
      <c r="CB12" s="447"/>
      <c r="CC12" s="447"/>
      <c r="CD12" s="447"/>
      <c r="CE12" s="447"/>
      <c r="CF12" s="447"/>
      <c r="CG12" s="447"/>
      <c r="CH12" s="447"/>
      <c r="CI12" s="447"/>
      <c r="CJ12" s="447"/>
      <c r="CK12" s="447"/>
      <c r="CL12" s="447"/>
      <c r="CM12" s="447"/>
      <c r="CN12" s="447"/>
      <c r="CO12" s="447"/>
      <c r="CP12" s="447"/>
      <c r="CQ12" s="447"/>
      <c r="CR12" s="447"/>
      <c r="CS12" s="447"/>
      <c r="CT12" s="447"/>
      <c r="CU12" s="447"/>
      <c r="CV12" s="447"/>
      <c r="CW12" s="447"/>
      <c r="CX12" s="447"/>
      <c r="CY12" s="447"/>
      <c r="CZ12" s="447"/>
      <c r="DA12" s="447"/>
      <c r="DB12" s="771"/>
      <c r="DC12" s="771"/>
    </row>
    <row r="13" spans="1:108" ht="18.75" customHeight="1">
      <c r="B13" s="419" t="s">
        <v>375</v>
      </c>
      <c r="C13" s="1381"/>
      <c r="D13" s="1382"/>
      <c r="E13" s="1383"/>
      <c r="F13" s="1383"/>
      <c r="G13" s="1383"/>
      <c r="H13" s="1383"/>
      <c r="I13" s="1383"/>
      <c r="J13" s="1383"/>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383"/>
      <c r="AI13" s="1383"/>
      <c r="AJ13" s="1383"/>
      <c r="AK13" s="1383"/>
      <c r="AL13" s="1383"/>
      <c r="AM13" s="1383"/>
      <c r="AN13" s="1383"/>
      <c r="AO13" s="1383"/>
      <c r="AP13" s="1383"/>
      <c r="AQ13" s="1383"/>
      <c r="AR13" s="1383"/>
      <c r="AS13" s="1383"/>
      <c r="AT13" s="1383"/>
      <c r="AU13" s="1383"/>
      <c r="AV13" s="1383"/>
      <c r="AW13" s="1383"/>
      <c r="AX13" s="1383"/>
      <c r="AY13" s="1383"/>
      <c r="AZ13" s="1383"/>
      <c r="BA13" s="1383"/>
      <c r="BB13" s="1383"/>
      <c r="BC13" s="1383"/>
      <c r="BD13" s="1383"/>
      <c r="BE13" s="1383"/>
      <c r="BF13" s="1383"/>
      <c r="BG13" s="1383"/>
      <c r="BH13" s="1383"/>
      <c r="BI13" s="1383"/>
      <c r="BJ13" s="1383"/>
      <c r="BK13" s="1383"/>
      <c r="BL13" s="1383"/>
      <c r="BM13" s="1383"/>
      <c r="BN13" s="1383"/>
      <c r="BO13" s="1383"/>
      <c r="BP13" s="1383"/>
      <c r="BQ13" s="1383"/>
      <c r="BR13" s="1383"/>
      <c r="BS13" s="1383"/>
      <c r="BT13" s="1383"/>
      <c r="BU13" s="1383"/>
      <c r="BV13" s="1383"/>
      <c r="BW13" s="1383"/>
      <c r="BX13" s="1383"/>
      <c r="BY13" s="1383"/>
      <c r="BZ13" s="1383"/>
      <c r="CA13" s="1383"/>
      <c r="CB13" s="1383"/>
      <c r="CC13" s="1383"/>
      <c r="CD13" s="1383"/>
      <c r="CE13" s="1383"/>
      <c r="CF13" s="1383"/>
      <c r="CG13" s="1383"/>
      <c r="CH13" s="1383"/>
      <c r="CI13" s="1383"/>
      <c r="CJ13" s="1383"/>
      <c r="CK13" s="1383"/>
      <c r="CL13" s="1383"/>
      <c r="CM13" s="1383"/>
      <c r="CN13" s="1383"/>
      <c r="CO13" s="1383"/>
      <c r="CP13" s="1383"/>
      <c r="CQ13" s="1383"/>
      <c r="CR13" s="1383"/>
      <c r="CS13" s="1383"/>
      <c r="CT13" s="1383"/>
      <c r="CU13" s="1383"/>
      <c r="CV13" s="1383"/>
      <c r="CW13" s="1383"/>
      <c r="CX13" s="1383"/>
      <c r="CY13" s="1383"/>
      <c r="CZ13" s="1383"/>
      <c r="DA13" s="1383"/>
      <c r="DB13" s="1384"/>
      <c r="DC13" s="1384"/>
    </row>
    <row r="14" spans="1:108" ht="18.75" customHeight="1">
      <c r="B14" s="419" t="s">
        <v>376</v>
      </c>
      <c r="C14" s="1385"/>
      <c r="D14" s="1386"/>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3"/>
      <c r="AH14" s="1113"/>
      <c r="AI14" s="1113"/>
      <c r="AJ14" s="1113"/>
      <c r="AK14" s="1113"/>
      <c r="AL14" s="1113"/>
      <c r="AM14" s="1113"/>
      <c r="AN14" s="1113"/>
      <c r="AO14" s="1113"/>
      <c r="AP14" s="1113"/>
      <c r="AQ14" s="1113"/>
      <c r="AR14" s="1113"/>
      <c r="AS14" s="1113"/>
      <c r="AT14" s="1113"/>
      <c r="AU14" s="1113"/>
      <c r="AV14" s="1113"/>
      <c r="AW14" s="1113"/>
      <c r="AX14" s="1113"/>
      <c r="AY14" s="1113"/>
      <c r="AZ14" s="1113"/>
      <c r="BA14" s="1113"/>
      <c r="BB14" s="1113"/>
      <c r="BC14" s="1113"/>
      <c r="BD14" s="1113"/>
      <c r="BE14" s="1113"/>
      <c r="BF14" s="1113"/>
      <c r="BG14" s="1113"/>
      <c r="BH14" s="1113"/>
      <c r="BI14" s="1113"/>
      <c r="BJ14" s="1113"/>
      <c r="BK14" s="1113"/>
      <c r="BL14" s="1113"/>
      <c r="BM14" s="1113"/>
      <c r="BN14" s="1113"/>
      <c r="BO14" s="1113"/>
      <c r="BP14" s="1113"/>
      <c r="BQ14" s="1113"/>
      <c r="BR14" s="1113"/>
      <c r="BS14" s="1113"/>
      <c r="BT14" s="1113"/>
      <c r="BU14" s="1113"/>
      <c r="BV14" s="1113"/>
      <c r="BW14" s="1113"/>
      <c r="BX14" s="1113"/>
      <c r="BY14" s="1113"/>
      <c r="BZ14" s="1113"/>
      <c r="CA14" s="1113"/>
      <c r="CB14" s="1113"/>
      <c r="CC14" s="1113"/>
      <c r="CD14" s="1113"/>
      <c r="CE14" s="1113"/>
      <c r="CF14" s="1113"/>
      <c r="CG14" s="1113"/>
      <c r="CH14" s="1113"/>
      <c r="CI14" s="1113"/>
      <c r="CJ14" s="1113"/>
      <c r="CK14" s="1113"/>
      <c r="CL14" s="1113"/>
      <c r="CM14" s="1113"/>
      <c r="CN14" s="1113"/>
      <c r="CO14" s="1113"/>
      <c r="CP14" s="1113"/>
      <c r="CQ14" s="1113"/>
      <c r="CR14" s="1113"/>
      <c r="CS14" s="1113"/>
      <c r="CT14" s="1113"/>
      <c r="CU14" s="1113"/>
      <c r="CV14" s="1113"/>
      <c r="CW14" s="1113"/>
      <c r="CX14" s="1113"/>
      <c r="CY14" s="1113"/>
      <c r="CZ14" s="1113"/>
      <c r="DA14" s="1113"/>
      <c r="DB14" s="1387"/>
      <c r="DC14" s="1387"/>
    </row>
    <row r="15" spans="1:108" ht="18.75" customHeight="1">
      <c r="B15" s="419" t="s">
        <v>377</v>
      </c>
      <c r="C15" s="1385"/>
      <c r="D15" s="1386"/>
      <c r="E15" s="1113"/>
      <c r="F15" s="1113"/>
      <c r="G15" s="1113"/>
      <c r="H15" s="1113"/>
      <c r="I15" s="1113"/>
      <c r="J15" s="1113"/>
      <c r="K15" s="1113"/>
      <c r="L15" s="1113"/>
      <c r="M15" s="1113"/>
      <c r="N15" s="1113"/>
      <c r="O15" s="1113"/>
      <c r="P15" s="1113"/>
      <c r="Q15" s="1113"/>
      <c r="R15" s="1113"/>
      <c r="S15" s="1113"/>
      <c r="T15" s="1113"/>
      <c r="U15" s="1113"/>
      <c r="V15" s="1113"/>
      <c r="W15" s="1113"/>
      <c r="X15" s="1113"/>
      <c r="Y15" s="1113"/>
      <c r="Z15" s="1113"/>
      <c r="AA15" s="1113"/>
      <c r="AB15" s="1113"/>
      <c r="AC15" s="1113"/>
      <c r="AD15" s="1113"/>
      <c r="AE15" s="1113"/>
      <c r="AF15" s="1113"/>
      <c r="AG15" s="1113"/>
      <c r="AH15" s="1113"/>
      <c r="AI15" s="1113"/>
      <c r="AJ15" s="1113"/>
      <c r="AK15" s="1113"/>
      <c r="AL15" s="1113"/>
      <c r="AM15" s="1113"/>
      <c r="AN15" s="1113"/>
      <c r="AO15" s="1113"/>
      <c r="AP15" s="1113"/>
      <c r="AQ15" s="1113"/>
      <c r="AR15" s="1113"/>
      <c r="AS15" s="1113"/>
      <c r="AT15" s="1113"/>
      <c r="AU15" s="1113"/>
      <c r="AV15" s="1113"/>
      <c r="AW15" s="1113"/>
      <c r="AX15" s="1113"/>
      <c r="AY15" s="1113"/>
      <c r="AZ15" s="1113"/>
      <c r="BA15" s="1113"/>
      <c r="BB15" s="1113"/>
      <c r="BC15" s="1113"/>
      <c r="BD15" s="1113"/>
      <c r="BE15" s="1113"/>
      <c r="BF15" s="1113"/>
      <c r="BG15" s="1113"/>
      <c r="BH15" s="1113"/>
      <c r="BI15" s="1113"/>
      <c r="BJ15" s="1113"/>
      <c r="BK15" s="1113"/>
      <c r="BL15" s="1113"/>
      <c r="BM15" s="1113"/>
      <c r="BN15" s="1113"/>
      <c r="BO15" s="1113"/>
      <c r="BP15" s="1113"/>
      <c r="BQ15" s="1113"/>
      <c r="BR15" s="1113"/>
      <c r="BS15" s="1113"/>
      <c r="BT15" s="1113"/>
      <c r="BU15" s="1113"/>
      <c r="BV15" s="1113"/>
      <c r="BW15" s="1113"/>
      <c r="BX15" s="1113"/>
      <c r="BY15" s="1113"/>
      <c r="BZ15" s="1113"/>
      <c r="CA15" s="1113"/>
      <c r="CB15" s="1113"/>
      <c r="CC15" s="1113"/>
      <c r="CD15" s="1113"/>
      <c r="CE15" s="1113"/>
      <c r="CF15" s="1113"/>
      <c r="CG15" s="1113"/>
      <c r="CH15" s="1113"/>
      <c r="CI15" s="1113"/>
      <c r="CJ15" s="1113"/>
      <c r="CK15" s="1113"/>
      <c r="CL15" s="1113"/>
      <c r="CM15" s="1113"/>
      <c r="CN15" s="1113"/>
      <c r="CO15" s="1113"/>
      <c r="CP15" s="1113"/>
      <c r="CQ15" s="1113"/>
      <c r="CR15" s="1113"/>
      <c r="CS15" s="1113"/>
      <c r="CT15" s="1113"/>
      <c r="CU15" s="1113"/>
      <c r="CV15" s="1113"/>
      <c r="CW15" s="1113"/>
      <c r="CX15" s="1113"/>
      <c r="CY15" s="1113"/>
      <c r="CZ15" s="1113"/>
      <c r="DA15" s="1113"/>
      <c r="DB15" s="1387"/>
      <c r="DC15" s="1387"/>
    </row>
    <row r="16" spans="1:108" ht="18.75" customHeight="1">
      <c r="B16" s="419" t="s">
        <v>378</v>
      </c>
      <c r="C16" s="1385"/>
      <c r="D16" s="1386"/>
      <c r="E16" s="1113"/>
      <c r="F16" s="1113"/>
      <c r="G16" s="1113"/>
      <c r="H16" s="1113"/>
      <c r="I16" s="1113"/>
      <c r="J16" s="1113"/>
      <c r="K16" s="1113"/>
      <c r="L16" s="1113"/>
      <c r="M16" s="1113"/>
      <c r="N16" s="1113"/>
      <c r="O16" s="1113"/>
      <c r="P16" s="1113"/>
      <c r="Q16" s="1113"/>
      <c r="R16" s="1113"/>
      <c r="S16" s="1113"/>
      <c r="T16" s="1113"/>
      <c r="U16" s="1113"/>
      <c r="V16" s="1113"/>
      <c r="W16" s="1113"/>
      <c r="X16" s="1113"/>
      <c r="Y16" s="1113"/>
      <c r="Z16" s="1113"/>
      <c r="AA16" s="1113"/>
      <c r="AB16" s="1113"/>
      <c r="AC16" s="1113"/>
      <c r="AD16" s="1113"/>
      <c r="AE16" s="1113"/>
      <c r="AF16" s="1113"/>
      <c r="AG16" s="1113"/>
      <c r="AH16" s="1113"/>
      <c r="AI16" s="1113"/>
      <c r="AJ16" s="1113"/>
      <c r="AK16" s="1113"/>
      <c r="AL16" s="1113"/>
      <c r="AM16" s="1113"/>
      <c r="AN16" s="1113"/>
      <c r="AO16" s="1113"/>
      <c r="AP16" s="1113"/>
      <c r="AQ16" s="1113"/>
      <c r="AR16" s="1113"/>
      <c r="AS16" s="1113"/>
      <c r="AT16" s="1113"/>
      <c r="AU16" s="1113"/>
      <c r="AV16" s="1113"/>
      <c r="AW16" s="1113"/>
      <c r="AX16" s="1113"/>
      <c r="AY16" s="1113"/>
      <c r="AZ16" s="1113"/>
      <c r="BA16" s="1113"/>
      <c r="BB16" s="1113"/>
      <c r="BC16" s="1113"/>
      <c r="BD16" s="1113"/>
      <c r="BE16" s="1113"/>
      <c r="BF16" s="1113"/>
      <c r="BG16" s="1113"/>
      <c r="BH16" s="1113"/>
      <c r="BI16" s="1113"/>
      <c r="BJ16" s="1113"/>
      <c r="BK16" s="1113"/>
      <c r="BL16" s="1113"/>
      <c r="BM16" s="1113"/>
      <c r="BN16" s="1113"/>
      <c r="BO16" s="1113"/>
      <c r="BP16" s="1113"/>
      <c r="BQ16" s="1113"/>
      <c r="BR16" s="1113"/>
      <c r="BS16" s="1113"/>
      <c r="BT16" s="1113"/>
      <c r="BU16" s="1113"/>
      <c r="BV16" s="1113"/>
      <c r="BW16" s="1113"/>
      <c r="BX16" s="1113"/>
      <c r="BY16" s="1113"/>
      <c r="BZ16" s="1113"/>
      <c r="CA16" s="1113"/>
      <c r="CB16" s="1113"/>
      <c r="CC16" s="1113"/>
      <c r="CD16" s="1113"/>
      <c r="CE16" s="1113"/>
      <c r="CF16" s="1113"/>
      <c r="CG16" s="1113"/>
      <c r="CH16" s="1113"/>
      <c r="CI16" s="1113"/>
      <c r="CJ16" s="1113"/>
      <c r="CK16" s="1113"/>
      <c r="CL16" s="1113"/>
      <c r="CM16" s="1113"/>
      <c r="CN16" s="1113"/>
      <c r="CO16" s="1113"/>
      <c r="CP16" s="1113"/>
      <c r="CQ16" s="1113"/>
      <c r="CR16" s="1113"/>
      <c r="CS16" s="1113"/>
      <c r="CT16" s="1113"/>
      <c r="CU16" s="1113"/>
      <c r="CV16" s="1113"/>
      <c r="CW16" s="1113"/>
      <c r="CX16" s="1113"/>
      <c r="CY16" s="1113"/>
      <c r="CZ16" s="1113"/>
      <c r="DA16" s="1113"/>
      <c r="DB16" s="1387"/>
      <c r="DC16" s="1387"/>
    </row>
    <row r="17" spans="2:107" ht="18.75" customHeight="1">
      <c r="B17" s="419" t="s">
        <v>379</v>
      </c>
      <c r="C17" s="1385"/>
      <c r="D17" s="1386"/>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113"/>
      <c r="AB17" s="1113"/>
      <c r="AC17" s="1113"/>
      <c r="AD17" s="1113"/>
      <c r="AE17" s="1113"/>
      <c r="AF17" s="1113"/>
      <c r="AG17" s="1113"/>
      <c r="AH17" s="1113"/>
      <c r="AI17" s="1113"/>
      <c r="AJ17" s="1113"/>
      <c r="AK17" s="1113"/>
      <c r="AL17" s="1113"/>
      <c r="AM17" s="1113"/>
      <c r="AN17" s="1113"/>
      <c r="AO17" s="1113"/>
      <c r="AP17" s="1113"/>
      <c r="AQ17" s="1113"/>
      <c r="AR17" s="1113"/>
      <c r="AS17" s="1113"/>
      <c r="AT17" s="1113"/>
      <c r="AU17" s="1113"/>
      <c r="AV17" s="1113"/>
      <c r="AW17" s="1113"/>
      <c r="AX17" s="1113"/>
      <c r="AY17" s="1113"/>
      <c r="AZ17" s="1113"/>
      <c r="BA17" s="1113"/>
      <c r="BB17" s="1113"/>
      <c r="BC17" s="1113"/>
      <c r="BD17" s="1113"/>
      <c r="BE17" s="1113"/>
      <c r="BF17" s="1113"/>
      <c r="BG17" s="1113"/>
      <c r="BH17" s="1113"/>
      <c r="BI17" s="1113"/>
      <c r="BJ17" s="1113"/>
      <c r="BK17" s="1113"/>
      <c r="BL17" s="1113"/>
      <c r="BM17" s="1113"/>
      <c r="BN17" s="1113"/>
      <c r="BO17" s="1113"/>
      <c r="BP17" s="1113"/>
      <c r="BQ17" s="1113"/>
      <c r="BR17" s="1113"/>
      <c r="BS17" s="1113"/>
      <c r="BT17" s="1113"/>
      <c r="BU17" s="1113"/>
      <c r="BV17" s="1113"/>
      <c r="BW17" s="1113"/>
      <c r="BX17" s="1113"/>
      <c r="BY17" s="1113"/>
      <c r="BZ17" s="1113"/>
      <c r="CA17" s="1113"/>
      <c r="CB17" s="1113"/>
      <c r="CC17" s="1113"/>
      <c r="CD17" s="1113"/>
      <c r="CE17" s="1113"/>
      <c r="CF17" s="1113"/>
      <c r="CG17" s="1113"/>
      <c r="CH17" s="1113"/>
      <c r="CI17" s="1113"/>
      <c r="CJ17" s="1113"/>
      <c r="CK17" s="1113"/>
      <c r="CL17" s="1113"/>
      <c r="CM17" s="1113"/>
      <c r="CN17" s="1113"/>
      <c r="CO17" s="1113"/>
      <c r="CP17" s="1113"/>
      <c r="CQ17" s="1113"/>
      <c r="CR17" s="1113"/>
      <c r="CS17" s="1113"/>
      <c r="CT17" s="1113"/>
      <c r="CU17" s="1113"/>
      <c r="CV17" s="1113"/>
      <c r="CW17" s="1113"/>
      <c r="CX17" s="1113"/>
      <c r="CY17" s="1113"/>
      <c r="CZ17" s="1113"/>
      <c r="DA17" s="1113"/>
      <c r="DB17" s="1387"/>
      <c r="DC17" s="1387"/>
    </row>
    <row r="18" spans="2:107" ht="18.75" customHeight="1">
      <c r="B18" s="419" t="s">
        <v>380</v>
      </c>
      <c r="C18" s="1385"/>
      <c r="D18" s="1386"/>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113"/>
      <c r="AA18" s="1113"/>
      <c r="AB18" s="1113"/>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3"/>
      <c r="BU18" s="1113"/>
      <c r="BV18" s="1113"/>
      <c r="BW18" s="1113"/>
      <c r="BX18" s="1113"/>
      <c r="BY18" s="1113"/>
      <c r="BZ18" s="1113"/>
      <c r="CA18" s="1113"/>
      <c r="CB18" s="1113"/>
      <c r="CC18" s="1113"/>
      <c r="CD18" s="1113"/>
      <c r="CE18" s="1113"/>
      <c r="CF18" s="1113"/>
      <c r="CG18" s="1113"/>
      <c r="CH18" s="1113"/>
      <c r="CI18" s="1113"/>
      <c r="CJ18" s="1113"/>
      <c r="CK18" s="1113"/>
      <c r="CL18" s="1113"/>
      <c r="CM18" s="1113"/>
      <c r="CN18" s="1113"/>
      <c r="CO18" s="1113"/>
      <c r="CP18" s="1113"/>
      <c r="CQ18" s="1113"/>
      <c r="CR18" s="1113"/>
      <c r="CS18" s="1113"/>
      <c r="CT18" s="1113"/>
      <c r="CU18" s="1113"/>
      <c r="CV18" s="1113"/>
      <c r="CW18" s="1113"/>
      <c r="CX18" s="1113"/>
      <c r="CY18" s="1113"/>
      <c r="CZ18" s="1113"/>
      <c r="DA18" s="1113"/>
      <c r="DB18" s="1387"/>
      <c r="DC18" s="1387"/>
    </row>
    <row r="19" spans="2:107" ht="18.75" customHeight="1">
      <c r="B19" s="419" t="s">
        <v>381</v>
      </c>
      <c r="C19" s="1385"/>
      <c r="D19" s="1386"/>
      <c r="E19" s="1113"/>
      <c r="F19" s="1113"/>
      <c r="G19" s="1113"/>
      <c r="H19" s="1113"/>
      <c r="I19" s="1113"/>
      <c r="J19" s="1113"/>
      <c r="K19" s="1113"/>
      <c r="L19" s="1113"/>
      <c r="M19" s="1113"/>
      <c r="N19" s="1113"/>
      <c r="O19" s="1113"/>
      <c r="P19" s="1113"/>
      <c r="Q19" s="1113"/>
      <c r="R19" s="1113"/>
      <c r="S19" s="1113"/>
      <c r="T19" s="1113"/>
      <c r="U19" s="1113"/>
      <c r="V19" s="1113"/>
      <c r="W19" s="1113"/>
      <c r="X19" s="1113"/>
      <c r="Y19" s="1113"/>
      <c r="Z19" s="1113"/>
      <c r="AA19" s="1113"/>
      <c r="AB19" s="1113"/>
      <c r="AC19" s="1113"/>
      <c r="AD19" s="1113"/>
      <c r="AE19" s="1113"/>
      <c r="AF19" s="1113"/>
      <c r="AG19" s="1113"/>
      <c r="AH19" s="1113"/>
      <c r="AI19" s="1113"/>
      <c r="AJ19" s="1113"/>
      <c r="AK19" s="1113"/>
      <c r="AL19" s="1113"/>
      <c r="AM19" s="1113"/>
      <c r="AN19" s="1113"/>
      <c r="AO19" s="1113"/>
      <c r="AP19" s="1113"/>
      <c r="AQ19" s="1113"/>
      <c r="AR19" s="1113"/>
      <c r="AS19" s="1113"/>
      <c r="AT19" s="1113"/>
      <c r="AU19" s="1113"/>
      <c r="AV19" s="1113"/>
      <c r="AW19" s="1113"/>
      <c r="AX19" s="1113"/>
      <c r="AY19" s="1113"/>
      <c r="AZ19" s="1113"/>
      <c r="BA19" s="1113"/>
      <c r="BB19" s="1113"/>
      <c r="BC19" s="1113"/>
      <c r="BD19" s="1113"/>
      <c r="BE19" s="1113"/>
      <c r="BF19" s="1113"/>
      <c r="BG19" s="1113"/>
      <c r="BH19" s="1113"/>
      <c r="BI19" s="1113"/>
      <c r="BJ19" s="1113"/>
      <c r="BK19" s="1113"/>
      <c r="BL19" s="1113"/>
      <c r="BM19" s="1113"/>
      <c r="BN19" s="1113"/>
      <c r="BO19" s="1113"/>
      <c r="BP19" s="1113"/>
      <c r="BQ19" s="1113"/>
      <c r="BR19" s="1113"/>
      <c r="BS19" s="1113"/>
      <c r="BT19" s="1113"/>
      <c r="BU19" s="1113"/>
      <c r="BV19" s="1113"/>
      <c r="BW19" s="1113"/>
      <c r="BX19" s="1113"/>
      <c r="BY19" s="1113"/>
      <c r="BZ19" s="1113"/>
      <c r="CA19" s="1113"/>
      <c r="CB19" s="1113"/>
      <c r="CC19" s="1113"/>
      <c r="CD19" s="1113"/>
      <c r="CE19" s="1113"/>
      <c r="CF19" s="1113"/>
      <c r="CG19" s="1113"/>
      <c r="CH19" s="1113"/>
      <c r="CI19" s="1113"/>
      <c r="CJ19" s="1113"/>
      <c r="CK19" s="1113"/>
      <c r="CL19" s="1113"/>
      <c r="CM19" s="1113"/>
      <c r="CN19" s="1113"/>
      <c r="CO19" s="1113"/>
      <c r="CP19" s="1113"/>
      <c r="CQ19" s="1113"/>
      <c r="CR19" s="1113"/>
      <c r="CS19" s="1113"/>
      <c r="CT19" s="1113"/>
      <c r="CU19" s="1113"/>
      <c r="CV19" s="1113"/>
      <c r="CW19" s="1113"/>
      <c r="CX19" s="1113"/>
      <c r="CY19" s="1113"/>
      <c r="CZ19" s="1113"/>
      <c r="DA19" s="1113"/>
      <c r="DB19" s="1387"/>
      <c r="DC19" s="1387"/>
    </row>
    <row r="20" spans="2:107" ht="18.75" customHeight="1">
      <c r="B20" s="419" t="s">
        <v>382</v>
      </c>
      <c r="C20" s="1385"/>
      <c r="D20" s="1386"/>
      <c r="E20" s="1113"/>
      <c r="F20" s="1113"/>
      <c r="G20" s="1113"/>
      <c r="H20" s="1113"/>
      <c r="I20" s="1113"/>
      <c r="J20" s="1113"/>
      <c r="K20" s="1113"/>
      <c r="L20" s="1113"/>
      <c r="M20" s="1113"/>
      <c r="N20" s="1113"/>
      <c r="O20" s="1113"/>
      <c r="P20" s="1113"/>
      <c r="Q20" s="1113"/>
      <c r="R20" s="1113"/>
      <c r="S20" s="1113"/>
      <c r="T20" s="1113"/>
      <c r="U20" s="1113"/>
      <c r="V20" s="1113"/>
      <c r="W20" s="1113"/>
      <c r="X20" s="1113"/>
      <c r="Y20" s="1113"/>
      <c r="Z20" s="1113"/>
      <c r="AA20" s="1113"/>
      <c r="AB20" s="1113"/>
      <c r="AC20" s="1113"/>
      <c r="AD20" s="1113"/>
      <c r="AE20" s="1113"/>
      <c r="AF20" s="1113"/>
      <c r="AG20" s="1113"/>
      <c r="AH20" s="1113"/>
      <c r="AI20" s="1113"/>
      <c r="AJ20" s="1113"/>
      <c r="AK20" s="1113"/>
      <c r="AL20" s="1113"/>
      <c r="AM20" s="1113"/>
      <c r="AN20" s="1113"/>
      <c r="AO20" s="1113"/>
      <c r="AP20" s="1113"/>
      <c r="AQ20" s="1113"/>
      <c r="AR20" s="1113"/>
      <c r="AS20" s="1113"/>
      <c r="AT20" s="1113"/>
      <c r="AU20" s="1113"/>
      <c r="AV20" s="1113"/>
      <c r="AW20" s="1113"/>
      <c r="AX20" s="1113"/>
      <c r="AY20" s="1113"/>
      <c r="AZ20" s="1113"/>
      <c r="BA20" s="1113"/>
      <c r="BB20" s="1113"/>
      <c r="BC20" s="1113"/>
      <c r="BD20" s="1113"/>
      <c r="BE20" s="1113"/>
      <c r="BF20" s="1113"/>
      <c r="BG20" s="1113"/>
      <c r="BH20" s="1113"/>
      <c r="BI20" s="1113"/>
      <c r="BJ20" s="1113"/>
      <c r="BK20" s="1113"/>
      <c r="BL20" s="1113"/>
      <c r="BM20" s="1113"/>
      <c r="BN20" s="1113"/>
      <c r="BO20" s="1113"/>
      <c r="BP20" s="1113"/>
      <c r="BQ20" s="1113"/>
      <c r="BR20" s="1113"/>
      <c r="BS20" s="1113"/>
      <c r="BT20" s="1113"/>
      <c r="BU20" s="1113"/>
      <c r="BV20" s="1113"/>
      <c r="BW20" s="1113"/>
      <c r="BX20" s="1113"/>
      <c r="BY20" s="1113"/>
      <c r="BZ20" s="1113"/>
      <c r="CA20" s="1113"/>
      <c r="CB20" s="1113"/>
      <c r="CC20" s="1113"/>
      <c r="CD20" s="1113"/>
      <c r="CE20" s="1113"/>
      <c r="CF20" s="1113"/>
      <c r="CG20" s="1113"/>
      <c r="CH20" s="1113"/>
      <c r="CI20" s="1113"/>
      <c r="CJ20" s="1113"/>
      <c r="CK20" s="1113"/>
      <c r="CL20" s="1113"/>
      <c r="CM20" s="1113"/>
      <c r="CN20" s="1113"/>
      <c r="CO20" s="1113"/>
      <c r="CP20" s="1113"/>
      <c r="CQ20" s="1113"/>
      <c r="CR20" s="1113"/>
      <c r="CS20" s="1113"/>
      <c r="CT20" s="1113"/>
      <c r="CU20" s="1113"/>
      <c r="CV20" s="1113"/>
      <c r="CW20" s="1113"/>
      <c r="CX20" s="1113"/>
      <c r="CY20" s="1113"/>
      <c r="CZ20" s="1113"/>
      <c r="DA20" s="1113"/>
      <c r="DB20" s="1387"/>
      <c r="DC20" s="1387"/>
    </row>
    <row r="21" spans="2:107" ht="18.75" customHeight="1">
      <c r="B21" s="419" t="s">
        <v>383</v>
      </c>
      <c r="C21" s="1385"/>
      <c r="D21" s="1386"/>
      <c r="E21" s="1113"/>
      <c r="F21" s="1113"/>
      <c r="G21" s="1113"/>
      <c r="H21" s="1113"/>
      <c r="I21" s="1113"/>
      <c r="J21" s="1113"/>
      <c r="K21" s="1113"/>
      <c r="L21" s="1113"/>
      <c r="M21" s="1113"/>
      <c r="N21" s="1113"/>
      <c r="O21" s="1113"/>
      <c r="P21" s="1113"/>
      <c r="Q21" s="1113"/>
      <c r="R21" s="1113"/>
      <c r="S21" s="1113"/>
      <c r="T21" s="1113"/>
      <c r="U21" s="1113"/>
      <c r="V21" s="1113"/>
      <c r="W21" s="1113"/>
      <c r="X21" s="1113"/>
      <c r="Y21" s="1113"/>
      <c r="Z21" s="1113"/>
      <c r="AA21" s="1113"/>
      <c r="AB21" s="1113"/>
      <c r="AC21" s="1113"/>
      <c r="AD21" s="1113"/>
      <c r="AE21" s="1113"/>
      <c r="AF21" s="1113"/>
      <c r="AG21" s="1113"/>
      <c r="AH21" s="1113"/>
      <c r="AI21" s="1113"/>
      <c r="AJ21" s="1113"/>
      <c r="AK21" s="1113"/>
      <c r="AL21" s="1113"/>
      <c r="AM21" s="1113"/>
      <c r="AN21" s="1113"/>
      <c r="AO21" s="1113"/>
      <c r="AP21" s="1113"/>
      <c r="AQ21" s="1113"/>
      <c r="AR21" s="1113"/>
      <c r="AS21" s="1113"/>
      <c r="AT21" s="1113"/>
      <c r="AU21" s="1113"/>
      <c r="AV21" s="1113"/>
      <c r="AW21" s="1113"/>
      <c r="AX21" s="1113"/>
      <c r="AY21" s="1113"/>
      <c r="AZ21" s="1113"/>
      <c r="BA21" s="1113"/>
      <c r="BB21" s="1113"/>
      <c r="BC21" s="1113"/>
      <c r="BD21" s="1113"/>
      <c r="BE21" s="1113"/>
      <c r="BF21" s="1113"/>
      <c r="BG21" s="1113"/>
      <c r="BH21" s="1113"/>
      <c r="BI21" s="1113"/>
      <c r="BJ21" s="1113"/>
      <c r="BK21" s="1113"/>
      <c r="BL21" s="1113"/>
      <c r="BM21" s="1113"/>
      <c r="BN21" s="1113"/>
      <c r="BO21" s="1113"/>
      <c r="BP21" s="1113"/>
      <c r="BQ21" s="1113"/>
      <c r="BR21" s="1113"/>
      <c r="BS21" s="1113"/>
      <c r="BT21" s="1113"/>
      <c r="BU21" s="1113"/>
      <c r="BV21" s="1113"/>
      <c r="BW21" s="1113"/>
      <c r="BX21" s="1113"/>
      <c r="BY21" s="1113"/>
      <c r="BZ21" s="1113"/>
      <c r="CA21" s="1113"/>
      <c r="CB21" s="1113"/>
      <c r="CC21" s="1113"/>
      <c r="CD21" s="1113"/>
      <c r="CE21" s="1113"/>
      <c r="CF21" s="1113"/>
      <c r="CG21" s="1113"/>
      <c r="CH21" s="1113"/>
      <c r="CI21" s="1113"/>
      <c r="CJ21" s="1113"/>
      <c r="CK21" s="1113"/>
      <c r="CL21" s="1113"/>
      <c r="CM21" s="1113"/>
      <c r="CN21" s="1113"/>
      <c r="CO21" s="1113"/>
      <c r="CP21" s="1113"/>
      <c r="CQ21" s="1113"/>
      <c r="CR21" s="1113"/>
      <c r="CS21" s="1113"/>
      <c r="CT21" s="1113"/>
      <c r="CU21" s="1113"/>
      <c r="CV21" s="1113"/>
      <c r="CW21" s="1113"/>
      <c r="CX21" s="1113"/>
      <c r="CY21" s="1113"/>
      <c r="CZ21" s="1113"/>
      <c r="DA21" s="1113"/>
      <c r="DB21" s="1387"/>
      <c r="DC21" s="1387"/>
    </row>
    <row r="22" spans="2:107" ht="18.75" customHeight="1">
      <c r="B22" s="419" t="s">
        <v>384</v>
      </c>
      <c r="C22" s="1385"/>
      <c r="D22" s="1386"/>
      <c r="E22" s="1113"/>
      <c r="F22" s="1113"/>
      <c r="G22" s="1113"/>
      <c r="H22" s="1113"/>
      <c r="I22" s="1113"/>
      <c r="J22" s="1113"/>
      <c r="K22" s="1113"/>
      <c r="L22" s="1113"/>
      <c r="M22" s="1113"/>
      <c r="N22" s="1113"/>
      <c r="O22" s="1113"/>
      <c r="P22" s="1113"/>
      <c r="Q22" s="1113"/>
      <c r="R22" s="1113"/>
      <c r="S22" s="1113"/>
      <c r="T22" s="1113"/>
      <c r="U22" s="1113"/>
      <c r="V22" s="1113"/>
      <c r="W22" s="1113"/>
      <c r="X22" s="1113"/>
      <c r="Y22" s="1113"/>
      <c r="Z22" s="1113"/>
      <c r="AA22" s="1113"/>
      <c r="AB22" s="1113"/>
      <c r="AC22" s="1113"/>
      <c r="AD22" s="1113"/>
      <c r="AE22" s="1113"/>
      <c r="AF22" s="1113"/>
      <c r="AG22" s="1113"/>
      <c r="AH22" s="1113"/>
      <c r="AI22" s="1113"/>
      <c r="AJ22" s="1113"/>
      <c r="AK22" s="1113"/>
      <c r="AL22" s="1113"/>
      <c r="AM22" s="1113"/>
      <c r="AN22" s="1113"/>
      <c r="AO22" s="1113"/>
      <c r="AP22" s="1113"/>
      <c r="AQ22" s="1113"/>
      <c r="AR22" s="1113"/>
      <c r="AS22" s="1113"/>
      <c r="AT22" s="1113"/>
      <c r="AU22" s="1113"/>
      <c r="AV22" s="1113"/>
      <c r="AW22" s="1113"/>
      <c r="AX22" s="1113"/>
      <c r="AY22" s="1113"/>
      <c r="AZ22" s="1113"/>
      <c r="BA22" s="1113"/>
      <c r="BB22" s="1113"/>
      <c r="BC22" s="1113"/>
      <c r="BD22" s="1113"/>
      <c r="BE22" s="1113"/>
      <c r="BF22" s="1113"/>
      <c r="BG22" s="1113"/>
      <c r="BH22" s="1113"/>
      <c r="BI22" s="1113"/>
      <c r="BJ22" s="1113"/>
      <c r="BK22" s="1113"/>
      <c r="BL22" s="1113"/>
      <c r="BM22" s="1113"/>
      <c r="BN22" s="1113"/>
      <c r="BO22" s="1113"/>
      <c r="BP22" s="1113"/>
      <c r="BQ22" s="1113"/>
      <c r="BR22" s="1113"/>
      <c r="BS22" s="1113"/>
      <c r="BT22" s="1113"/>
      <c r="BU22" s="1113"/>
      <c r="BV22" s="1113"/>
      <c r="BW22" s="1113"/>
      <c r="BX22" s="1113"/>
      <c r="BY22" s="1113"/>
      <c r="BZ22" s="1113"/>
      <c r="CA22" s="1113"/>
      <c r="CB22" s="1113"/>
      <c r="CC22" s="1113"/>
      <c r="CD22" s="1113"/>
      <c r="CE22" s="1113"/>
      <c r="CF22" s="1113"/>
      <c r="CG22" s="1113"/>
      <c r="CH22" s="1113"/>
      <c r="CI22" s="1113"/>
      <c r="CJ22" s="1113"/>
      <c r="CK22" s="1113"/>
      <c r="CL22" s="1113"/>
      <c r="CM22" s="1113"/>
      <c r="CN22" s="1113"/>
      <c r="CO22" s="1113"/>
      <c r="CP22" s="1113"/>
      <c r="CQ22" s="1113"/>
      <c r="CR22" s="1113"/>
      <c r="CS22" s="1113"/>
      <c r="CT22" s="1113"/>
      <c r="CU22" s="1113"/>
      <c r="CV22" s="1113"/>
      <c r="CW22" s="1113"/>
      <c r="CX22" s="1113"/>
      <c r="CY22" s="1113"/>
      <c r="CZ22" s="1113"/>
      <c r="DA22" s="1113"/>
      <c r="DB22" s="1387"/>
      <c r="DC22" s="1387"/>
    </row>
    <row r="23" spans="2:107" ht="18.75" customHeight="1">
      <c r="B23" s="419" t="s">
        <v>385</v>
      </c>
      <c r="C23" s="1385"/>
      <c r="D23" s="1386"/>
      <c r="E23" s="1113"/>
      <c r="F23" s="1113"/>
      <c r="G23" s="1113"/>
      <c r="H23" s="1113"/>
      <c r="I23" s="1113"/>
      <c r="J23" s="1113"/>
      <c r="K23" s="1113"/>
      <c r="L23" s="1113"/>
      <c r="M23" s="1113"/>
      <c r="N23" s="1113"/>
      <c r="O23" s="1113"/>
      <c r="P23" s="1113"/>
      <c r="Q23" s="1113"/>
      <c r="R23" s="1113"/>
      <c r="S23" s="1113"/>
      <c r="T23" s="1113"/>
      <c r="U23" s="1113"/>
      <c r="V23" s="1113"/>
      <c r="W23" s="1113"/>
      <c r="X23" s="1113"/>
      <c r="Y23" s="1113"/>
      <c r="Z23" s="1113"/>
      <c r="AA23" s="1113"/>
      <c r="AB23" s="1113"/>
      <c r="AC23" s="1113"/>
      <c r="AD23" s="1113"/>
      <c r="AE23" s="1113"/>
      <c r="AF23" s="1113"/>
      <c r="AG23" s="1113"/>
      <c r="AH23" s="1113"/>
      <c r="AI23" s="1113"/>
      <c r="AJ23" s="1113"/>
      <c r="AK23" s="1113"/>
      <c r="AL23" s="1113"/>
      <c r="AM23" s="1113"/>
      <c r="AN23" s="1113"/>
      <c r="AO23" s="1113"/>
      <c r="AP23" s="1113"/>
      <c r="AQ23" s="1113"/>
      <c r="AR23" s="1113"/>
      <c r="AS23" s="1113"/>
      <c r="AT23" s="1113"/>
      <c r="AU23" s="1113"/>
      <c r="AV23" s="1113"/>
      <c r="AW23" s="1113"/>
      <c r="AX23" s="1113"/>
      <c r="AY23" s="1113"/>
      <c r="AZ23" s="1113"/>
      <c r="BA23" s="1113"/>
      <c r="BB23" s="1113"/>
      <c r="BC23" s="1113"/>
      <c r="BD23" s="1113"/>
      <c r="BE23" s="1113"/>
      <c r="BF23" s="1113"/>
      <c r="BG23" s="1113"/>
      <c r="BH23" s="1113"/>
      <c r="BI23" s="1113"/>
      <c r="BJ23" s="1113"/>
      <c r="BK23" s="1113"/>
      <c r="BL23" s="1113"/>
      <c r="BM23" s="1113"/>
      <c r="BN23" s="1113"/>
      <c r="BO23" s="1113"/>
      <c r="BP23" s="1113"/>
      <c r="BQ23" s="1113"/>
      <c r="BR23" s="1113"/>
      <c r="BS23" s="1113"/>
      <c r="BT23" s="1113"/>
      <c r="BU23" s="1113"/>
      <c r="BV23" s="1113"/>
      <c r="BW23" s="1113"/>
      <c r="BX23" s="1113"/>
      <c r="BY23" s="1113"/>
      <c r="BZ23" s="1113"/>
      <c r="CA23" s="1113"/>
      <c r="CB23" s="1113"/>
      <c r="CC23" s="1113"/>
      <c r="CD23" s="1113"/>
      <c r="CE23" s="1113"/>
      <c r="CF23" s="1113"/>
      <c r="CG23" s="1113"/>
      <c r="CH23" s="1113"/>
      <c r="CI23" s="1113"/>
      <c r="CJ23" s="1113"/>
      <c r="CK23" s="1113"/>
      <c r="CL23" s="1113"/>
      <c r="CM23" s="1113"/>
      <c r="CN23" s="1113"/>
      <c r="CO23" s="1113"/>
      <c r="CP23" s="1113"/>
      <c r="CQ23" s="1113"/>
      <c r="CR23" s="1113"/>
      <c r="CS23" s="1113"/>
      <c r="CT23" s="1113"/>
      <c r="CU23" s="1113"/>
      <c r="CV23" s="1113"/>
      <c r="CW23" s="1113"/>
      <c r="CX23" s="1113"/>
      <c r="CY23" s="1113"/>
      <c r="CZ23" s="1113"/>
      <c r="DA23" s="1113"/>
      <c r="DB23" s="1387"/>
      <c r="DC23" s="1387"/>
    </row>
    <row r="24" spans="2:107" ht="18.75" customHeight="1">
      <c r="B24" s="419" t="s">
        <v>386</v>
      </c>
      <c r="C24" s="1385"/>
      <c r="D24" s="1386"/>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1113"/>
      <c r="BA24" s="1113"/>
      <c r="BB24" s="1113"/>
      <c r="BC24" s="1113"/>
      <c r="BD24" s="1113"/>
      <c r="BE24" s="1113"/>
      <c r="BF24" s="1113"/>
      <c r="BG24" s="1113"/>
      <c r="BH24" s="1113"/>
      <c r="BI24" s="1113"/>
      <c r="BJ24" s="1113"/>
      <c r="BK24" s="1113"/>
      <c r="BL24" s="1113"/>
      <c r="BM24" s="1113"/>
      <c r="BN24" s="1113"/>
      <c r="BO24" s="1113"/>
      <c r="BP24" s="1113"/>
      <c r="BQ24" s="1113"/>
      <c r="BR24" s="1113"/>
      <c r="BS24" s="1113"/>
      <c r="BT24" s="1113"/>
      <c r="BU24" s="1113"/>
      <c r="BV24" s="1113"/>
      <c r="BW24" s="1113"/>
      <c r="BX24" s="1113"/>
      <c r="BY24" s="1113"/>
      <c r="BZ24" s="1113"/>
      <c r="CA24" s="1113"/>
      <c r="CB24" s="1113"/>
      <c r="CC24" s="1113"/>
      <c r="CD24" s="1113"/>
      <c r="CE24" s="1113"/>
      <c r="CF24" s="1113"/>
      <c r="CG24" s="1113"/>
      <c r="CH24" s="1113"/>
      <c r="CI24" s="1113"/>
      <c r="CJ24" s="1113"/>
      <c r="CK24" s="1113"/>
      <c r="CL24" s="1113"/>
      <c r="CM24" s="1113"/>
      <c r="CN24" s="1113"/>
      <c r="CO24" s="1113"/>
      <c r="CP24" s="1113"/>
      <c r="CQ24" s="1113"/>
      <c r="CR24" s="1113"/>
      <c r="CS24" s="1113"/>
      <c r="CT24" s="1113"/>
      <c r="CU24" s="1113"/>
      <c r="CV24" s="1113"/>
      <c r="CW24" s="1113"/>
      <c r="CX24" s="1113"/>
      <c r="CY24" s="1113"/>
      <c r="CZ24" s="1113"/>
      <c r="DA24" s="1113"/>
      <c r="DB24" s="1387"/>
      <c r="DC24" s="1387"/>
    </row>
    <row r="25" spans="2:107" ht="18.75" customHeight="1">
      <c r="B25" s="419" t="s">
        <v>387</v>
      </c>
      <c r="C25" s="1385"/>
      <c r="D25" s="1386"/>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1113"/>
      <c r="BK25" s="1113"/>
      <c r="BL25" s="1113"/>
      <c r="BM25" s="1113"/>
      <c r="BN25" s="1113"/>
      <c r="BO25" s="1113"/>
      <c r="BP25" s="1113"/>
      <c r="BQ25" s="1113"/>
      <c r="BR25" s="1113"/>
      <c r="BS25" s="1113"/>
      <c r="BT25" s="1113"/>
      <c r="BU25" s="1113"/>
      <c r="BV25" s="1113"/>
      <c r="BW25" s="1113"/>
      <c r="BX25" s="1113"/>
      <c r="BY25" s="1113"/>
      <c r="BZ25" s="1113"/>
      <c r="CA25" s="1113"/>
      <c r="CB25" s="1113"/>
      <c r="CC25" s="1113"/>
      <c r="CD25" s="1113"/>
      <c r="CE25" s="1113"/>
      <c r="CF25" s="1113"/>
      <c r="CG25" s="1113"/>
      <c r="CH25" s="1113"/>
      <c r="CI25" s="1113"/>
      <c r="CJ25" s="1113"/>
      <c r="CK25" s="1113"/>
      <c r="CL25" s="1113"/>
      <c r="CM25" s="1113"/>
      <c r="CN25" s="1113"/>
      <c r="CO25" s="1113"/>
      <c r="CP25" s="1113"/>
      <c r="CQ25" s="1113"/>
      <c r="CR25" s="1113"/>
      <c r="CS25" s="1113"/>
      <c r="CT25" s="1113"/>
      <c r="CU25" s="1113"/>
      <c r="CV25" s="1113"/>
      <c r="CW25" s="1113"/>
      <c r="CX25" s="1113"/>
      <c r="CY25" s="1113"/>
      <c r="CZ25" s="1113"/>
      <c r="DA25" s="1113"/>
      <c r="DB25" s="1387"/>
      <c r="DC25" s="1387"/>
    </row>
    <row r="26" spans="2:107" ht="18.75" customHeight="1">
      <c r="B26" s="419" t="s">
        <v>388</v>
      </c>
      <c r="C26" s="1381"/>
      <c r="D26" s="1382"/>
      <c r="E26" s="1383"/>
      <c r="F26" s="1383"/>
      <c r="G26" s="1383"/>
      <c r="H26" s="1383"/>
      <c r="I26" s="1383"/>
      <c r="J26" s="1383"/>
      <c r="K26" s="1383"/>
      <c r="L26" s="1383"/>
      <c r="M26" s="1383"/>
      <c r="N26" s="1383"/>
      <c r="O26" s="1383"/>
      <c r="P26" s="1383"/>
      <c r="Q26" s="1383"/>
      <c r="R26" s="1383"/>
      <c r="S26" s="1383"/>
      <c r="T26" s="1383"/>
      <c r="U26" s="1383"/>
      <c r="V26" s="1383"/>
      <c r="W26" s="1383"/>
      <c r="X26" s="1383"/>
      <c r="Y26" s="1383"/>
      <c r="Z26" s="1383"/>
      <c r="AA26" s="1383"/>
      <c r="AB26" s="1383"/>
      <c r="AC26" s="1383"/>
      <c r="AD26" s="1383"/>
      <c r="AE26" s="1383"/>
      <c r="AF26" s="1383"/>
      <c r="AG26" s="1383"/>
      <c r="AH26" s="1383"/>
      <c r="AI26" s="1383"/>
      <c r="AJ26" s="1383"/>
      <c r="AK26" s="1383"/>
      <c r="AL26" s="1383"/>
      <c r="AM26" s="1383"/>
      <c r="AN26" s="1383"/>
      <c r="AO26" s="1383"/>
      <c r="AP26" s="1383"/>
      <c r="AQ26" s="1383"/>
      <c r="AR26" s="1383"/>
      <c r="AS26" s="1383"/>
      <c r="AT26" s="1383"/>
      <c r="AU26" s="1383"/>
      <c r="AV26" s="1383"/>
      <c r="AW26" s="1383"/>
      <c r="AX26" s="1383"/>
      <c r="AY26" s="1383"/>
      <c r="AZ26" s="1383"/>
      <c r="BA26" s="1383"/>
      <c r="BB26" s="1383"/>
      <c r="BC26" s="1383"/>
      <c r="BD26" s="1383"/>
      <c r="BE26" s="1383"/>
      <c r="BF26" s="1383"/>
      <c r="BG26" s="1383"/>
      <c r="BH26" s="1383"/>
      <c r="BI26" s="1383"/>
      <c r="BJ26" s="1383"/>
      <c r="BK26" s="1383"/>
      <c r="BL26" s="1383"/>
      <c r="BM26" s="1383"/>
      <c r="BN26" s="1383"/>
      <c r="BO26" s="1383"/>
      <c r="BP26" s="1383"/>
      <c r="BQ26" s="1383"/>
      <c r="BR26" s="1383"/>
      <c r="BS26" s="1383"/>
      <c r="BT26" s="1383"/>
      <c r="BU26" s="1383"/>
      <c r="BV26" s="1383"/>
      <c r="BW26" s="1383"/>
      <c r="BX26" s="1383"/>
      <c r="BY26" s="1383"/>
      <c r="BZ26" s="1383"/>
      <c r="CA26" s="1383"/>
      <c r="CB26" s="1383"/>
      <c r="CC26" s="1383"/>
      <c r="CD26" s="1383"/>
      <c r="CE26" s="1383"/>
      <c r="CF26" s="1383"/>
      <c r="CG26" s="1383"/>
      <c r="CH26" s="1383"/>
      <c r="CI26" s="1383"/>
      <c r="CJ26" s="1383"/>
      <c r="CK26" s="1383"/>
      <c r="CL26" s="1383"/>
      <c r="CM26" s="1383"/>
      <c r="CN26" s="1383"/>
      <c r="CO26" s="1383"/>
      <c r="CP26" s="1383"/>
      <c r="CQ26" s="1383"/>
      <c r="CR26" s="1383"/>
      <c r="CS26" s="1383"/>
      <c r="CT26" s="1383"/>
      <c r="CU26" s="1383"/>
      <c r="CV26" s="1383"/>
      <c r="CW26" s="1383"/>
      <c r="CX26" s="1383"/>
      <c r="CY26" s="1383"/>
      <c r="CZ26" s="1383"/>
      <c r="DA26" s="1383"/>
      <c r="DB26" s="1384"/>
      <c r="DC26" s="1384"/>
    </row>
    <row r="27" spans="2:107" ht="18.75" customHeight="1">
      <c r="B27" s="419" t="s">
        <v>389</v>
      </c>
      <c r="C27" s="1385"/>
      <c r="D27" s="1386"/>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c r="AD27" s="1113"/>
      <c r="AE27" s="1113"/>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13"/>
      <c r="BA27" s="1113"/>
      <c r="BB27" s="1113"/>
      <c r="BC27" s="1113"/>
      <c r="BD27" s="1113"/>
      <c r="BE27" s="1113"/>
      <c r="BF27" s="1113"/>
      <c r="BG27" s="1113"/>
      <c r="BH27" s="1113"/>
      <c r="BI27" s="1113"/>
      <c r="BJ27" s="1113"/>
      <c r="BK27" s="1113"/>
      <c r="BL27" s="1113"/>
      <c r="BM27" s="1113"/>
      <c r="BN27" s="1113"/>
      <c r="BO27" s="1113"/>
      <c r="BP27" s="1113"/>
      <c r="BQ27" s="1113"/>
      <c r="BR27" s="1113"/>
      <c r="BS27" s="1113"/>
      <c r="BT27" s="1113"/>
      <c r="BU27" s="1113"/>
      <c r="BV27" s="1113"/>
      <c r="BW27" s="1113"/>
      <c r="BX27" s="1113"/>
      <c r="BY27" s="1113"/>
      <c r="BZ27" s="1113"/>
      <c r="CA27" s="1113"/>
      <c r="CB27" s="1113"/>
      <c r="CC27" s="1113"/>
      <c r="CD27" s="1113"/>
      <c r="CE27" s="1113"/>
      <c r="CF27" s="1113"/>
      <c r="CG27" s="1113"/>
      <c r="CH27" s="1113"/>
      <c r="CI27" s="1113"/>
      <c r="CJ27" s="1113"/>
      <c r="CK27" s="1113"/>
      <c r="CL27" s="1113"/>
      <c r="CM27" s="1113"/>
      <c r="CN27" s="1113"/>
      <c r="CO27" s="1113"/>
      <c r="CP27" s="1113"/>
      <c r="CQ27" s="1113"/>
      <c r="CR27" s="1113"/>
      <c r="CS27" s="1113"/>
      <c r="CT27" s="1113"/>
      <c r="CU27" s="1113"/>
      <c r="CV27" s="1113"/>
      <c r="CW27" s="1113"/>
      <c r="CX27" s="1113"/>
      <c r="CY27" s="1113"/>
      <c r="CZ27" s="1113"/>
      <c r="DA27" s="1113"/>
      <c r="DB27" s="1387"/>
      <c r="DC27" s="1387"/>
    </row>
    <row r="28" spans="2:107" ht="18.75" customHeight="1" thickBot="1">
      <c r="B28" s="422" t="s">
        <v>285</v>
      </c>
      <c r="C28" s="1388"/>
      <c r="D28" s="1389"/>
      <c r="E28" s="1390"/>
      <c r="F28" s="1390"/>
      <c r="G28" s="1390"/>
      <c r="H28" s="1390"/>
      <c r="I28" s="1390"/>
      <c r="J28" s="1390"/>
      <c r="K28" s="1390"/>
      <c r="L28" s="1390"/>
      <c r="M28" s="1390"/>
      <c r="N28" s="1390"/>
      <c r="O28" s="1390"/>
      <c r="P28" s="1390"/>
      <c r="Q28" s="1390"/>
      <c r="R28" s="1390"/>
      <c r="S28" s="1390"/>
      <c r="T28" s="1390"/>
      <c r="U28" s="1390"/>
      <c r="V28" s="1390"/>
      <c r="W28" s="1390"/>
      <c r="X28" s="1390"/>
      <c r="Y28" s="1390"/>
      <c r="Z28" s="1390"/>
      <c r="AA28" s="1390"/>
      <c r="AB28" s="1390"/>
      <c r="AC28" s="1390"/>
      <c r="AD28" s="1390"/>
      <c r="AE28" s="1390"/>
      <c r="AF28" s="1390"/>
      <c r="AG28" s="1390"/>
      <c r="AH28" s="1390"/>
      <c r="AI28" s="1390"/>
      <c r="AJ28" s="1390"/>
      <c r="AK28" s="1390"/>
      <c r="AL28" s="1390"/>
      <c r="AM28" s="1390"/>
      <c r="AN28" s="1390"/>
      <c r="AO28" s="1390"/>
      <c r="AP28" s="1390"/>
      <c r="AQ28" s="1390"/>
      <c r="AR28" s="1390"/>
      <c r="AS28" s="1390"/>
      <c r="AT28" s="1390"/>
      <c r="AU28" s="1390"/>
      <c r="AV28" s="1390"/>
      <c r="AW28" s="1390"/>
      <c r="AX28" s="1390"/>
      <c r="AY28" s="1390"/>
      <c r="AZ28" s="1390"/>
      <c r="BA28" s="1390"/>
      <c r="BB28" s="1390"/>
      <c r="BC28" s="1390"/>
      <c r="BD28" s="1390"/>
      <c r="BE28" s="1390"/>
      <c r="BF28" s="1390"/>
      <c r="BG28" s="1390"/>
      <c r="BH28" s="1390"/>
      <c r="BI28" s="1390"/>
      <c r="BJ28" s="1390"/>
      <c r="BK28" s="1390"/>
      <c r="BL28" s="1390"/>
      <c r="BM28" s="1390"/>
      <c r="BN28" s="1390"/>
      <c r="BO28" s="1390"/>
      <c r="BP28" s="1390"/>
      <c r="BQ28" s="1390"/>
      <c r="BR28" s="1390"/>
      <c r="BS28" s="1390"/>
      <c r="BT28" s="1390"/>
      <c r="BU28" s="1390"/>
      <c r="BV28" s="1390"/>
      <c r="BW28" s="1390"/>
      <c r="BX28" s="1390"/>
      <c r="BY28" s="1390"/>
      <c r="BZ28" s="1390"/>
      <c r="CA28" s="1390"/>
      <c r="CB28" s="1390"/>
      <c r="CC28" s="1390"/>
      <c r="CD28" s="1390"/>
      <c r="CE28" s="1390"/>
      <c r="CF28" s="1390"/>
      <c r="CG28" s="1390"/>
      <c r="CH28" s="1390"/>
      <c r="CI28" s="1390"/>
      <c r="CJ28" s="1390"/>
      <c r="CK28" s="1390"/>
      <c r="CL28" s="1390"/>
      <c r="CM28" s="1390"/>
      <c r="CN28" s="1390"/>
      <c r="CO28" s="1390"/>
      <c r="CP28" s="1390"/>
      <c r="CQ28" s="1390"/>
      <c r="CR28" s="1390"/>
      <c r="CS28" s="1390"/>
      <c r="CT28" s="1390"/>
      <c r="CU28" s="1390"/>
      <c r="CV28" s="1390"/>
      <c r="CW28" s="1390"/>
      <c r="CX28" s="1390"/>
      <c r="CY28" s="1390"/>
      <c r="CZ28" s="1390"/>
      <c r="DA28" s="1390"/>
      <c r="DB28" s="1390"/>
      <c r="DC28" s="1390"/>
    </row>
    <row r="29" spans="2:107" ht="18.75" customHeight="1" thickBot="1">
      <c r="B29" s="288" t="s">
        <v>6</v>
      </c>
      <c r="C29" s="448"/>
      <c r="D29" s="449"/>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c r="BR29" s="129"/>
      <c r="BS29" s="129"/>
      <c r="BT29" s="129"/>
      <c r="BU29" s="129"/>
      <c r="BV29" s="129"/>
      <c r="BW29" s="129"/>
      <c r="BX29" s="129"/>
      <c r="BY29" s="129"/>
      <c r="BZ29" s="129"/>
      <c r="CA29" s="129"/>
      <c r="CB29" s="129"/>
      <c r="CC29" s="129"/>
      <c r="CD29" s="129"/>
      <c r="CE29" s="129"/>
      <c r="CF29" s="129"/>
      <c r="CG29" s="129"/>
      <c r="CH29" s="129"/>
      <c r="CI29" s="129"/>
      <c r="CJ29" s="129"/>
      <c r="CK29" s="129"/>
      <c r="CL29" s="129"/>
      <c r="CM29" s="129"/>
      <c r="CN29" s="129"/>
      <c r="CO29" s="129"/>
      <c r="CP29" s="129"/>
      <c r="CQ29" s="129"/>
      <c r="CR29" s="129"/>
      <c r="CS29" s="129"/>
      <c r="CT29" s="129"/>
      <c r="CU29" s="129"/>
      <c r="CV29" s="129"/>
      <c r="CW29" s="129"/>
      <c r="CX29" s="129"/>
      <c r="CY29" s="129"/>
      <c r="CZ29" s="129"/>
      <c r="DA29" s="129"/>
      <c r="DB29" s="129"/>
      <c r="DC29" s="129"/>
    </row>
    <row r="30" spans="2:107" ht="18.75" customHeight="1" thickBot="1">
      <c r="B30" s="450" t="s">
        <v>326</v>
      </c>
      <c r="C30" s="451"/>
      <c r="D30" s="446"/>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row>
    <row r="31" spans="2:107" ht="18.75" customHeight="1">
      <c r="B31" s="419" t="s">
        <v>327</v>
      </c>
      <c r="C31" s="1391"/>
      <c r="D31" s="1392"/>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T31" s="129"/>
      <c r="CU31" s="129"/>
      <c r="CV31" s="129"/>
      <c r="CW31" s="129"/>
      <c r="CX31" s="129"/>
      <c r="CY31" s="129"/>
      <c r="CZ31" s="129"/>
      <c r="DA31" s="129"/>
      <c r="DB31" s="129"/>
      <c r="DC31" s="129"/>
    </row>
    <row r="32" spans="2:107" ht="18.75" customHeight="1" thickBot="1">
      <c r="B32" s="422" t="s">
        <v>328</v>
      </c>
      <c r="C32" s="1388"/>
      <c r="D32" s="138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row>
    <row r="33" spans="2:107" ht="18.75" customHeight="1" thickBot="1">
      <c r="B33" s="289" t="s">
        <v>7</v>
      </c>
      <c r="C33" s="297"/>
      <c r="D33" s="296"/>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c r="CW33" s="295"/>
      <c r="CX33" s="295"/>
      <c r="CY33" s="295"/>
      <c r="CZ33" s="295"/>
      <c r="DA33" s="295"/>
      <c r="DB33" s="772"/>
      <c r="DC33" s="767"/>
    </row>
    <row r="34" spans="2:107" ht="18.75" customHeight="1" thickBot="1">
      <c r="B34" s="452" t="s">
        <v>837</v>
      </c>
      <c r="C34" s="453"/>
      <c r="D34" s="454"/>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c r="CO34" s="455"/>
      <c r="CP34" s="455"/>
      <c r="CQ34" s="455"/>
      <c r="CR34" s="455"/>
      <c r="CS34" s="455"/>
      <c r="CT34" s="455"/>
      <c r="CU34" s="455"/>
      <c r="CV34" s="455"/>
      <c r="CW34" s="455"/>
      <c r="CX34" s="455"/>
      <c r="CY34" s="455"/>
      <c r="CZ34" s="455"/>
      <c r="DA34" s="455"/>
      <c r="DB34" s="771"/>
      <c r="DC34" s="768"/>
    </row>
    <row r="35" spans="2:107" ht="18.75" customHeight="1">
      <c r="B35" s="130" t="s">
        <v>335</v>
      </c>
      <c r="C35" s="1391"/>
      <c r="D35" s="1392"/>
      <c r="E35" s="1393"/>
      <c r="F35" s="1393"/>
      <c r="G35" s="1393"/>
      <c r="H35" s="1393"/>
      <c r="I35" s="1393"/>
      <c r="J35" s="1393"/>
      <c r="K35" s="1393"/>
      <c r="L35" s="1393"/>
      <c r="M35" s="1393"/>
      <c r="N35" s="1393"/>
      <c r="O35" s="1393"/>
      <c r="P35" s="1393"/>
      <c r="Q35" s="1393"/>
      <c r="R35" s="1393"/>
      <c r="S35" s="1393"/>
      <c r="T35" s="1393"/>
      <c r="U35" s="1393"/>
      <c r="V35" s="1393"/>
      <c r="W35" s="1393"/>
      <c r="X35" s="1393"/>
      <c r="Y35" s="1393"/>
      <c r="Z35" s="1393"/>
      <c r="AA35" s="1393"/>
      <c r="AB35" s="1393"/>
      <c r="AC35" s="1393"/>
      <c r="AD35" s="1393"/>
      <c r="AE35" s="1393"/>
      <c r="AF35" s="1393"/>
      <c r="AG35" s="1393"/>
      <c r="AH35" s="1393"/>
      <c r="AI35" s="1393"/>
      <c r="AJ35" s="1393"/>
      <c r="AK35" s="1393"/>
      <c r="AL35" s="1393"/>
      <c r="AM35" s="1393"/>
      <c r="AN35" s="1393"/>
      <c r="AO35" s="1393"/>
      <c r="AP35" s="1393"/>
      <c r="AQ35" s="1393"/>
      <c r="AR35" s="1393"/>
      <c r="AS35" s="1393"/>
      <c r="AT35" s="1393"/>
      <c r="AU35" s="1393"/>
      <c r="AV35" s="1393"/>
      <c r="AW35" s="1393"/>
      <c r="AX35" s="1393"/>
      <c r="AY35" s="1393"/>
      <c r="AZ35" s="1393"/>
      <c r="BA35" s="1393"/>
      <c r="BB35" s="1393"/>
      <c r="BC35" s="1393"/>
      <c r="BD35" s="1393"/>
      <c r="BE35" s="1393"/>
      <c r="BF35" s="1393"/>
      <c r="BG35" s="1393"/>
      <c r="BH35" s="1393"/>
      <c r="BI35" s="1393"/>
      <c r="BJ35" s="1393"/>
      <c r="BK35" s="1393"/>
      <c r="BL35" s="1393"/>
      <c r="BM35" s="1393"/>
      <c r="BN35" s="1393"/>
      <c r="BO35" s="1393"/>
      <c r="BP35" s="1393"/>
      <c r="BQ35" s="1393"/>
      <c r="BR35" s="1393"/>
      <c r="BS35" s="1393"/>
      <c r="BT35" s="1393"/>
      <c r="BU35" s="1393"/>
      <c r="BV35" s="1393"/>
      <c r="BW35" s="1393"/>
      <c r="BX35" s="1393"/>
      <c r="BY35" s="1393"/>
      <c r="BZ35" s="1393"/>
      <c r="CA35" s="1393"/>
      <c r="CB35" s="1393"/>
      <c r="CC35" s="1393"/>
      <c r="CD35" s="1393"/>
      <c r="CE35" s="1393"/>
      <c r="CF35" s="1393"/>
      <c r="CG35" s="1393"/>
      <c r="CH35" s="1393"/>
      <c r="CI35" s="1393"/>
      <c r="CJ35" s="1393"/>
      <c r="CK35" s="1393"/>
      <c r="CL35" s="1393"/>
      <c r="CM35" s="1393"/>
      <c r="CN35" s="1393"/>
      <c r="CO35" s="1393"/>
      <c r="CP35" s="1393"/>
      <c r="CQ35" s="1393"/>
      <c r="CR35" s="1393"/>
      <c r="CS35" s="1393"/>
      <c r="CT35" s="1393"/>
      <c r="CU35" s="1393"/>
      <c r="CV35" s="1393"/>
      <c r="CW35" s="1393"/>
      <c r="CX35" s="1393"/>
      <c r="CY35" s="1393"/>
      <c r="CZ35" s="1393"/>
      <c r="DA35" s="1393"/>
      <c r="DB35" s="1394"/>
      <c r="DC35" s="1395"/>
    </row>
    <row r="36" spans="2:107" ht="18.75" customHeight="1">
      <c r="B36" s="419" t="s">
        <v>393</v>
      </c>
      <c r="C36" s="1385"/>
      <c r="D36" s="1386"/>
      <c r="E36" s="1113"/>
      <c r="F36" s="1113"/>
      <c r="G36" s="1113"/>
      <c r="H36" s="1113"/>
      <c r="I36" s="1113"/>
      <c r="J36" s="1113"/>
      <c r="K36" s="1113"/>
      <c r="L36" s="1113"/>
      <c r="M36" s="1113"/>
      <c r="N36" s="1113"/>
      <c r="O36" s="1113"/>
      <c r="P36" s="1113"/>
      <c r="Q36" s="1113"/>
      <c r="R36" s="1113"/>
      <c r="S36" s="1113"/>
      <c r="T36" s="1113"/>
      <c r="U36" s="1113"/>
      <c r="V36" s="1113"/>
      <c r="W36" s="1113"/>
      <c r="X36" s="1113"/>
      <c r="Y36" s="1113"/>
      <c r="Z36" s="1113"/>
      <c r="AA36" s="1113"/>
      <c r="AB36" s="1113"/>
      <c r="AC36" s="1113"/>
      <c r="AD36" s="1113"/>
      <c r="AE36" s="1113"/>
      <c r="AF36" s="1113"/>
      <c r="AG36" s="1113"/>
      <c r="AH36" s="1113"/>
      <c r="AI36" s="1113"/>
      <c r="AJ36" s="1113"/>
      <c r="AK36" s="1113"/>
      <c r="AL36" s="1113"/>
      <c r="AM36" s="1113"/>
      <c r="AN36" s="1113"/>
      <c r="AO36" s="1113"/>
      <c r="AP36" s="1113"/>
      <c r="AQ36" s="1113"/>
      <c r="AR36" s="1113"/>
      <c r="AS36" s="1113"/>
      <c r="AT36" s="1113"/>
      <c r="AU36" s="1113"/>
      <c r="AV36" s="1113"/>
      <c r="AW36" s="1113"/>
      <c r="AX36" s="1113"/>
      <c r="AY36" s="1113"/>
      <c r="AZ36" s="1113"/>
      <c r="BA36" s="1113"/>
      <c r="BB36" s="1113"/>
      <c r="BC36" s="1113"/>
      <c r="BD36" s="1113"/>
      <c r="BE36" s="1113"/>
      <c r="BF36" s="1113"/>
      <c r="BG36" s="1113"/>
      <c r="BH36" s="1113"/>
      <c r="BI36" s="1113"/>
      <c r="BJ36" s="1113"/>
      <c r="BK36" s="1113"/>
      <c r="BL36" s="1113"/>
      <c r="BM36" s="1113"/>
      <c r="BN36" s="1113"/>
      <c r="BO36" s="1113"/>
      <c r="BP36" s="1113"/>
      <c r="BQ36" s="1113"/>
      <c r="BR36" s="1113"/>
      <c r="BS36" s="1113"/>
      <c r="BT36" s="1113"/>
      <c r="BU36" s="1113"/>
      <c r="BV36" s="1113"/>
      <c r="BW36" s="1113"/>
      <c r="BX36" s="1113"/>
      <c r="BY36" s="1113"/>
      <c r="BZ36" s="1113"/>
      <c r="CA36" s="1113"/>
      <c r="CB36" s="1113"/>
      <c r="CC36" s="1113"/>
      <c r="CD36" s="1113"/>
      <c r="CE36" s="1113"/>
      <c r="CF36" s="1113"/>
      <c r="CG36" s="1113"/>
      <c r="CH36" s="1113"/>
      <c r="CI36" s="1113"/>
      <c r="CJ36" s="1113"/>
      <c r="CK36" s="1113"/>
      <c r="CL36" s="1113"/>
      <c r="CM36" s="1113"/>
      <c r="CN36" s="1113"/>
      <c r="CO36" s="1113"/>
      <c r="CP36" s="1113"/>
      <c r="CQ36" s="1113"/>
      <c r="CR36" s="1113"/>
      <c r="CS36" s="1113"/>
      <c r="CT36" s="1113"/>
      <c r="CU36" s="1113"/>
      <c r="CV36" s="1113"/>
      <c r="CW36" s="1113"/>
      <c r="CX36" s="1113"/>
      <c r="CY36" s="1113"/>
      <c r="CZ36" s="1113"/>
      <c r="DA36" s="1113"/>
      <c r="DB36" s="1387"/>
      <c r="DC36" s="1114"/>
    </row>
    <row r="37" spans="2:107" ht="18.75" customHeight="1">
      <c r="B37" s="419" t="s">
        <v>721</v>
      </c>
      <c r="C37" s="1385"/>
      <c r="D37" s="1386"/>
      <c r="E37" s="1113"/>
      <c r="F37" s="1113"/>
      <c r="G37" s="1113"/>
      <c r="H37" s="1113"/>
      <c r="I37" s="1113"/>
      <c r="J37" s="1113"/>
      <c r="K37" s="1113"/>
      <c r="L37" s="1113"/>
      <c r="M37" s="1113"/>
      <c r="N37" s="1113"/>
      <c r="O37" s="1113"/>
      <c r="P37" s="1113"/>
      <c r="Q37" s="1113"/>
      <c r="R37" s="1113"/>
      <c r="S37" s="1113"/>
      <c r="T37" s="1113"/>
      <c r="U37" s="1113"/>
      <c r="V37" s="1113"/>
      <c r="W37" s="1113"/>
      <c r="X37" s="1113"/>
      <c r="Y37" s="1113"/>
      <c r="Z37" s="1113"/>
      <c r="AA37" s="1113"/>
      <c r="AB37" s="1113"/>
      <c r="AC37" s="1113"/>
      <c r="AD37" s="1113"/>
      <c r="AE37" s="1113"/>
      <c r="AF37" s="1113"/>
      <c r="AG37" s="1113"/>
      <c r="AH37" s="1113"/>
      <c r="AI37" s="1113"/>
      <c r="AJ37" s="1113"/>
      <c r="AK37" s="1113"/>
      <c r="AL37" s="1113"/>
      <c r="AM37" s="1113"/>
      <c r="AN37" s="1113"/>
      <c r="AO37" s="1113"/>
      <c r="AP37" s="1113"/>
      <c r="AQ37" s="1113"/>
      <c r="AR37" s="1113"/>
      <c r="AS37" s="1113"/>
      <c r="AT37" s="1113"/>
      <c r="AU37" s="1113"/>
      <c r="AV37" s="1113"/>
      <c r="AW37" s="1113"/>
      <c r="AX37" s="1113"/>
      <c r="AY37" s="1113"/>
      <c r="AZ37" s="1113"/>
      <c r="BA37" s="1113"/>
      <c r="BB37" s="1113"/>
      <c r="BC37" s="1113"/>
      <c r="BD37" s="1113"/>
      <c r="BE37" s="1113"/>
      <c r="BF37" s="1113"/>
      <c r="BG37" s="1113"/>
      <c r="BH37" s="1113"/>
      <c r="BI37" s="1113"/>
      <c r="BJ37" s="1113"/>
      <c r="BK37" s="1113"/>
      <c r="BL37" s="1113"/>
      <c r="BM37" s="1113"/>
      <c r="BN37" s="1113"/>
      <c r="BO37" s="1113"/>
      <c r="BP37" s="1113"/>
      <c r="BQ37" s="1113"/>
      <c r="BR37" s="1113"/>
      <c r="BS37" s="1113"/>
      <c r="BT37" s="1113"/>
      <c r="BU37" s="1113"/>
      <c r="BV37" s="1113"/>
      <c r="BW37" s="1113"/>
      <c r="BX37" s="1113"/>
      <c r="BY37" s="1113"/>
      <c r="BZ37" s="1113"/>
      <c r="CA37" s="1113"/>
      <c r="CB37" s="1113"/>
      <c r="CC37" s="1113"/>
      <c r="CD37" s="1113"/>
      <c r="CE37" s="1113"/>
      <c r="CF37" s="1113"/>
      <c r="CG37" s="1113"/>
      <c r="CH37" s="1113"/>
      <c r="CI37" s="1113"/>
      <c r="CJ37" s="1113"/>
      <c r="CK37" s="1113"/>
      <c r="CL37" s="1113"/>
      <c r="CM37" s="1113"/>
      <c r="CN37" s="1113"/>
      <c r="CO37" s="1113"/>
      <c r="CP37" s="1113"/>
      <c r="CQ37" s="1113"/>
      <c r="CR37" s="1113"/>
      <c r="CS37" s="1113"/>
      <c r="CT37" s="1113"/>
      <c r="CU37" s="1113"/>
      <c r="CV37" s="1113"/>
      <c r="CW37" s="1113"/>
      <c r="CX37" s="1113"/>
      <c r="CY37" s="1113"/>
      <c r="CZ37" s="1113"/>
      <c r="DA37" s="1113"/>
      <c r="DB37" s="1387"/>
      <c r="DC37" s="1114"/>
    </row>
    <row r="38" spans="2:107" ht="18.75" customHeight="1">
      <c r="B38" s="419" t="s">
        <v>722</v>
      </c>
      <c r="C38" s="1385"/>
      <c r="D38" s="1386"/>
      <c r="E38" s="1113"/>
      <c r="F38" s="1113"/>
      <c r="G38" s="1113"/>
      <c r="H38" s="1113"/>
      <c r="I38" s="1113"/>
      <c r="J38" s="1113"/>
      <c r="K38" s="1113"/>
      <c r="L38" s="1113"/>
      <c r="M38" s="1113"/>
      <c r="N38" s="1113"/>
      <c r="O38" s="1113"/>
      <c r="P38" s="1113"/>
      <c r="Q38" s="1113"/>
      <c r="R38" s="1113"/>
      <c r="S38" s="1113"/>
      <c r="T38" s="1113"/>
      <c r="U38" s="1113"/>
      <c r="V38" s="1113"/>
      <c r="W38" s="1113"/>
      <c r="X38" s="1113"/>
      <c r="Y38" s="1113"/>
      <c r="Z38" s="1113"/>
      <c r="AA38" s="1113"/>
      <c r="AB38" s="1113"/>
      <c r="AC38" s="1113"/>
      <c r="AD38" s="1113"/>
      <c r="AE38" s="1113"/>
      <c r="AF38" s="1113"/>
      <c r="AG38" s="1113"/>
      <c r="AH38" s="1113"/>
      <c r="AI38" s="1113"/>
      <c r="AJ38" s="1113"/>
      <c r="AK38" s="1113"/>
      <c r="AL38" s="1113"/>
      <c r="AM38" s="1113"/>
      <c r="AN38" s="1113"/>
      <c r="AO38" s="1113"/>
      <c r="AP38" s="1113"/>
      <c r="AQ38" s="1113"/>
      <c r="AR38" s="1113"/>
      <c r="AS38" s="1113"/>
      <c r="AT38" s="1113"/>
      <c r="AU38" s="1113"/>
      <c r="AV38" s="1113"/>
      <c r="AW38" s="1113"/>
      <c r="AX38" s="1113"/>
      <c r="AY38" s="1113"/>
      <c r="AZ38" s="1113"/>
      <c r="BA38" s="1113"/>
      <c r="BB38" s="1113"/>
      <c r="BC38" s="1113"/>
      <c r="BD38" s="1113"/>
      <c r="BE38" s="1113"/>
      <c r="BF38" s="1113"/>
      <c r="BG38" s="1113"/>
      <c r="BH38" s="1113"/>
      <c r="BI38" s="1113"/>
      <c r="BJ38" s="1113"/>
      <c r="BK38" s="1113"/>
      <c r="BL38" s="1113"/>
      <c r="BM38" s="1113"/>
      <c r="BN38" s="1113"/>
      <c r="BO38" s="1113"/>
      <c r="BP38" s="1113"/>
      <c r="BQ38" s="1113"/>
      <c r="BR38" s="1113"/>
      <c r="BS38" s="1113"/>
      <c r="BT38" s="1113"/>
      <c r="BU38" s="1113"/>
      <c r="BV38" s="1113"/>
      <c r="BW38" s="1113"/>
      <c r="BX38" s="1113"/>
      <c r="BY38" s="1113"/>
      <c r="BZ38" s="1113"/>
      <c r="CA38" s="1113"/>
      <c r="CB38" s="1113"/>
      <c r="CC38" s="1113"/>
      <c r="CD38" s="1113"/>
      <c r="CE38" s="1113"/>
      <c r="CF38" s="1113"/>
      <c r="CG38" s="1113"/>
      <c r="CH38" s="1113"/>
      <c r="CI38" s="1113"/>
      <c r="CJ38" s="1113"/>
      <c r="CK38" s="1113"/>
      <c r="CL38" s="1113"/>
      <c r="CM38" s="1113"/>
      <c r="CN38" s="1113"/>
      <c r="CO38" s="1113"/>
      <c r="CP38" s="1113"/>
      <c r="CQ38" s="1113"/>
      <c r="CR38" s="1113"/>
      <c r="CS38" s="1113"/>
      <c r="CT38" s="1113"/>
      <c r="CU38" s="1113"/>
      <c r="CV38" s="1113"/>
      <c r="CW38" s="1113"/>
      <c r="CX38" s="1113"/>
      <c r="CY38" s="1113"/>
      <c r="CZ38" s="1113"/>
      <c r="DA38" s="1113"/>
      <c r="DB38" s="1387"/>
      <c r="DC38" s="1114"/>
    </row>
    <row r="39" spans="2:107" ht="18.75" customHeight="1">
      <c r="B39" s="419" t="s">
        <v>723</v>
      </c>
      <c r="C39" s="1385"/>
      <c r="D39" s="1386"/>
      <c r="E39" s="1113"/>
      <c r="F39" s="1113"/>
      <c r="G39" s="1113"/>
      <c r="H39" s="1113"/>
      <c r="I39" s="1113"/>
      <c r="J39" s="1113"/>
      <c r="K39" s="1113"/>
      <c r="L39" s="1113"/>
      <c r="M39" s="1113"/>
      <c r="N39" s="1113"/>
      <c r="O39" s="1113"/>
      <c r="P39" s="1113"/>
      <c r="Q39" s="1113"/>
      <c r="R39" s="1113"/>
      <c r="S39" s="1113"/>
      <c r="T39" s="1113"/>
      <c r="U39" s="1113"/>
      <c r="V39" s="1113"/>
      <c r="W39" s="1113"/>
      <c r="X39" s="1113"/>
      <c r="Y39" s="1113"/>
      <c r="Z39" s="1113"/>
      <c r="AA39" s="1113"/>
      <c r="AB39" s="1113"/>
      <c r="AC39" s="1113"/>
      <c r="AD39" s="1113"/>
      <c r="AE39" s="1113"/>
      <c r="AF39" s="1113"/>
      <c r="AG39" s="1113"/>
      <c r="AH39" s="1113"/>
      <c r="AI39" s="1113"/>
      <c r="AJ39" s="1113"/>
      <c r="AK39" s="1113"/>
      <c r="AL39" s="1113"/>
      <c r="AM39" s="1113"/>
      <c r="AN39" s="1113"/>
      <c r="AO39" s="1113"/>
      <c r="AP39" s="1113"/>
      <c r="AQ39" s="1113"/>
      <c r="AR39" s="1113"/>
      <c r="AS39" s="1113"/>
      <c r="AT39" s="1113"/>
      <c r="AU39" s="1113"/>
      <c r="AV39" s="1113"/>
      <c r="AW39" s="1113"/>
      <c r="AX39" s="1113"/>
      <c r="AY39" s="1113"/>
      <c r="AZ39" s="1113"/>
      <c r="BA39" s="1113"/>
      <c r="BB39" s="1113"/>
      <c r="BC39" s="1113"/>
      <c r="BD39" s="1113"/>
      <c r="BE39" s="1113"/>
      <c r="BF39" s="1113"/>
      <c r="BG39" s="1113"/>
      <c r="BH39" s="1113"/>
      <c r="BI39" s="1113"/>
      <c r="BJ39" s="1113"/>
      <c r="BK39" s="1113"/>
      <c r="BL39" s="1113"/>
      <c r="BM39" s="1113"/>
      <c r="BN39" s="1113"/>
      <c r="BO39" s="1113"/>
      <c r="BP39" s="1113"/>
      <c r="BQ39" s="1113"/>
      <c r="BR39" s="1113"/>
      <c r="BS39" s="1113"/>
      <c r="BT39" s="1113"/>
      <c r="BU39" s="1113"/>
      <c r="BV39" s="1113"/>
      <c r="BW39" s="1113"/>
      <c r="BX39" s="1113"/>
      <c r="BY39" s="1113"/>
      <c r="BZ39" s="1113"/>
      <c r="CA39" s="1113"/>
      <c r="CB39" s="1113"/>
      <c r="CC39" s="1113"/>
      <c r="CD39" s="1113"/>
      <c r="CE39" s="1113"/>
      <c r="CF39" s="1113"/>
      <c r="CG39" s="1113"/>
      <c r="CH39" s="1113"/>
      <c r="CI39" s="1113"/>
      <c r="CJ39" s="1113"/>
      <c r="CK39" s="1113"/>
      <c r="CL39" s="1113"/>
      <c r="CM39" s="1113"/>
      <c r="CN39" s="1113"/>
      <c r="CO39" s="1113"/>
      <c r="CP39" s="1113"/>
      <c r="CQ39" s="1113"/>
      <c r="CR39" s="1113"/>
      <c r="CS39" s="1113"/>
      <c r="CT39" s="1113"/>
      <c r="CU39" s="1113"/>
      <c r="CV39" s="1113"/>
      <c r="CW39" s="1113"/>
      <c r="CX39" s="1113"/>
      <c r="CY39" s="1113"/>
      <c r="CZ39" s="1113"/>
      <c r="DA39" s="1113"/>
      <c r="DB39" s="1387"/>
      <c r="DC39" s="1114"/>
    </row>
    <row r="40" spans="2:107" s="129" customFormat="1" ht="18.75" customHeight="1">
      <c r="B40" s="419" t="s">
        <v>390</v>
      </c>
      <c r="C40" s="1385"/>
      <c r="D40" s="1386"/>
      <c r="E40" s="1113"/>
      <c r="F40" s="1113"/>
      <c r="G40" s="1113"/>
      <c r="H40" s="1113"/>
      <c r="I40" s="1113"/>
      <c r="J40" s="1113"/>
      <c r="K40" s="1113"/>
      <c r="L40" s="1113"/>
      <c r="M40" s="1113"/>
      <c r="N40" s="1113"/>
      <c r="O40" s="1113"/>
      <c r="P40" s="1113"/>
      <c r="Q40" s="1113"/>
      <c r="R40" s="1113"/>
      <c r="S40" s="1113"/>
      <c r="T40" s="1113"/>
      <c r="U40" s="1113"/>
      <c r="V40" s="1113"/>
      <c r="W40" s="1113"/>
      <c r="X40" s="1113"/>
      <c r="Y40" s="1113"/>
      <c r="Z40" s="1113"/>
      <c r="AA40" s="1113"/>
      <c r="AB40" s="1113"/>
      <c r="AC40" s="1113"/>
      <c r="AD40" s="1113"/>
      <c r="AE40" s="1113"/>
      <c r="AF40" s="1113"/>
      <c r="AG40" s="1113"/>
      <c r="AH40" s="1113"/>
      <c r="AI40" s="1113"/>
      <c r="AJ40" s="1113"/>
      <c r="AK40" s="1113"/>
      <c r="AL40" s="1113"/>
      <c r="AM40" s="1113"/>
      <c r="AN40" s="1113"/>
      <c r="AO40" s="1113"/>
      <c r="AP40" s="1113"/>
      <c r="AQ40" s="1113"/>
      <c r="AR40" s="1113"/>
      <c r="AS40" s="1113"/>
      <c r="AT40" s="1113"/>
      <c r="AU40" s="1113"/>
      <c r="AV40" s="1113"/>
      <c r="AW40" s="1113"/>
      <c r="AX40" s="1113"/>
      <c r="AY40" s="1113"/>
      <c r="AZ40" s="1113"/>
      <c r="BA40" s="1113"/>
      <c r="BB40" s="1113"/>
      <c r="BC40" s="1113"/>
      <c r="BD40" s="1113"/>
      <c r="BE40" s="1113"/>
      <c r="BF40" s="1113"/>
      <c r="BG40" s="1113"/>
      <c r="BH40" s="1113"/>
      <c r="BI40" s="1113"/>
      <c r="BJ40" s="1113"/>
      <c r="BK40" s="1113"/>
      <c r="BL40" s="1113"/>
      <c r="BM40" s="1113"/>
      <c r="BN40" s="1113"/>
      <c r="BO40" s="1113"/>
      <c r="BP40" s="1113"/>
      <c r="BQ40" s="1113"/>
      <c r="BR40" s="1113"/>
      <c r="BS40" s="1113"/>
      <c r="BT40" s="1113"/>
      <c r="BU40" s="1113"/>
      <c r="BV40" s="1113"/>
      <c r="BW40" s="1113"/>
      <c r="BX40" s="1113"/>
      <c r="BY40" s="1113"/>
      <c r="BZ40" s="1113"/>
      <c r="CA40" s="1113"/>
      <c r="CB40" s="1113"/>
      <c r="CC40" s="1113"/>
      <c r="CD40" s="1113"/>
      <c r="CE40" s="1113"/>
      <c r="CF40" s="1113"/>
      <c r="CG40" s="1113"/>
      <c r="CH40" s="1113"/>
      <c r="CI40" s="1113"/>
      <c r="CJ40" s="1113"/>
      <c r="CK40" s="1113"/>
      <c r="CL40" s="1113"/>
      <c r="CM40" s="1113"/>
      <c r="CN40" s="1113"/>
      <c r="CO40" s="1113"/>
      <c r="CP40" s="1113"/>
      <c r="CQ40" s="1113"/>
      <c r="CR40" s="1113"/>
      <c r="CS40" s="1113"/>
      <c r="CT40" s="1113"/>
      <c r="CU40" s="1113"/>
      <c r="CV40" s="1113"/>
      <c r="CW40" s="1113"/>
      <c r="CX40" s="1113"/>
      <c r="CY40" s="1113"/>
      <c r="CZ40" s="1113"/>
      <c r="DA40" s="1113"/>
      <c r="DB40" s="1387"/>
      <c r="DC40" s="1114"/>
    </row>
    <row r="41" spans="2:107" ht="18.75" customHeight="1">
      <c r="B41" s="419" t="s">
        <v>391</v>
      </c>
      <c r="C41" s="1385"/>
      <c r="D41" s="1386"/>
      <c r="E41" s="1113"/>
      <c r="F41" s="1113"/>
      <c r="G41" s="1113"/>
      <c r="H41" s="1113"/>
      <c r="I41" s="1113"/>
      <c r="J41" s="1113"/>
      <c r="K41" s="1113"/>
      <c r="L41" s="1113"/>
      <c r="M41" s="1113"/>
      <c r="N41" s="1113"/>
      <c r="O41" s="1113"/>
      <c r="P41" s="1113"/>
      <c r="Q41" s="1113"/>
      <c r="R41" s="1113"/>
      <c r="S41" s="1113"/>
      <c r="T41" s="1113"/>
      <c r="U41" s="1113"/>
      <c r="V41" s="1113"/>
      <c r="W41" s="1113"/>
      <c r="X41" s="1113"/>
      <c r="Y41" s="1113"/>
      <c r="Z41" s="1113"/>
      <c r="AA41" s="1113"/>
      <c r="AB41" s="1113"/>
      <c r="AC41" s="1113"/>
      <c r="AD41" s="1113"/>
      <c r="AE41" s="1113"/>
      <c r="AF41" s="1113"/>
      <c r="AG41" s="1113"/>
      <c r="AH41" s="1113"/>
      <c r="AI41" s="1113"/>
      <c r="AJ41" s="1113"/>
      <c r="AK41" s="1113"/>
      <c r="AL41" s="1113"/>
      <c r="AM41" s="1113"/>
      <c r="AN41" s="1113"/>
      <c r="AO41" s="1113"/>
      <c r="AP41" s="1113"/>
      <c r="AQ41" s="1113"/>
      <c r="AR41" s="1113"/>
      <c r="AS41" s="1113"/>
      <c r="AT41" s="1113"/>
      <c r="AU41" s="1113"/>
      <c r="AV41" s="1113"/>
      <c r="AW41" s="1113"/>
      <c r="AX41" s="1113"/>
      <c r="AY41" s="1113"/>
      <c r="AZ41" s="1113"/>
      <c r="BA41" s="1113"/>
      <c r="BB41" s="1113"/>
      <c r="BC41" s="1113"/>
      <c r="BD41" s="1113"/>
      <c r="BE41" s="1113"/>
      <c r="BF41" s="1113"/>
      <c r="BG41" s="1113"/>
      <c r="BH41" s="1113"/>
      <c r="BI41" s="1113"/>
      <c r="BJ41" s="1113"/>
      <c r="BK41" s="1113"/>
      <c r="BL41" s="1113"/>
      <c r="BM41" s="1113"/>
      <c r="BN41" s="1113"/>
      <c r="BO41" s="1113"/>
      <c r="BP41" s="1113"/>
      <c r="BQ41" s="1113"/>
      <c r="BR41" s="1113"/>
      <c r="BS41" s="1113"/>
      <c r="BT41" s="1113"/>
      <c r="BU41" s="1113"/>
      <c r="BV41" s="1113"/>
      <c r="BW41" s="1113"/>
      <c r="BX41" s="1113"/>
      <c r="BY41" s="1113"/>
      <c r="BZ41" s="1113"/>
      <c r="CA41" s="1113"/>
      <c r="CB41" s="1113"/>
      <c r="CC41" s="1113"/>
      <c r="CD41" s="1113"/>
      <c r="CE41" s="1113"/>
      <c r="CF41" s="1113"/>
      <c r="CG41" s="1113"/>
      <c r="CH41" s="1113"/>
      <c r="CI41" s="1113"/>
      <c r="CJ41" s="1113"/>
      <c r="CK41" s="1113"/>
      <c r="CL41" s="1113"/>
      <c r="CM41" s="1113"/>
      <c r="CN41" s="1113"/>
      <c r="CO41" s="1113"/>
      <c r="CP41" s="1113"/>
      <c r="CQ41" s="1113"/>
      <c r="CR41" s="1113"/>
      <c r="CS41" s="1113"/>
      <c r="CT41" s="1113"/>
      <c r="CU41" s="1113"/>
      <c r="CV41" s="1113"/>
      <c r="CW41" s="1113"/>
      <c r="CX41" s="1113"/>
      <c r="CY41" s="1113"/>
      <c r="CZ41" s="1113"/>
      <c r="DA41" s="1113"/>
      <c r="DB41" s="1387"/>
      <c r="DC41" s="1114"/>
    </row>
    <row r="42" spans="2:107" ht="18.75" customHeight="1">
      <c r="B42" s="419" t="s">
        <v>392</v>
      </c>
      <c r="C42" s="1385"/>
      <c r="D42" s="1386"/>
      <c r="E42" s="1113"/>
      <c r="F42" s="1113"/>
      <c r="G42" s="1113"/>
      <c r="H42" s="1113"/>
      <c r="I42" s="1113"/>
      <c r="J42" s="1113"/>
      <c r="K42" s="1113"/>
      <c r="L42" s="1113"/>
      <c r="M42" s="1113"/>
      <c r="N42" s="1113"/>
      <c r="O42" s="1113"/>
      <c r="P42" s="1113"/>
      <c r="Q42" s="1113"/>
      <c r="R42" s="1113"/>
      <c r="S42" s="1113"/>
      <c r="T42" s="1113"/>
      <c r="U42" s="1113"/>
      <c r="V42" s="1113"/>
      <c r="W42" s="1113"/>
      <c r="X42" s="1113"/>
      <c r="Y42" s="1113"/>
      <c r="Z42" s="1113"/>
      <c r="AA42" s="1113"/>
      <c r="AB42" s="1113"/>
      <c r="AC42" s="1113"/>
      <c r="AD42" s="1113"/>
      <c r="AE42" s="1113"/>
      <c r="AF42" s="1113"/>
      <c r="AG42" s="1113"/>
      <c r="AH42" s="1113"/>
      <c r="AI42" s="1113"/>
      <c r="AJ42" s="1113"/>
      <c r="AK42" s="1113"/>
      <c r="AL42" s="1113"/>
      <c r="AM42" s="1113"/>
      <c r="AN42" s="1113"/>
      <c r="AO42" s="1113"/>
      <c r="AP42" s="1113"/>
      <c r="AQ42" s="1113"/>
      <c r="AR42" s="1113"/>
      <c r="AS42" s="1113"/>
      <c r="AT42" s="1113"/>
      <c r="AU42" s="1113"/>
      <c r="AV42" s="1113"/>
      <c r="AW42" s="1113"/>
      <c r="AX42" s="1113"/>
      <c r="AY42" s="1113"/>
      <c r="AZ42" s="1113"/>
      <c r="BA42" s="1113"/>
      <c r="BB42" s="1113"/>
      <c r="BC42" s="1113"/>
      <c r="BD42" s="1113"/>
      <c r="BE42" s="1113"/>
      <c r="BF42" s="1113"/>
      <c r="BG42" s="1113"/>
      <c r="BH42" s="1113"/>
      <c r="BI42" s="1113"/>
      <c r="BJ42" s="1113"/>
      <c r="BK42" s="1113"/>
      <c r="BL42" s="1113"/>
      <c r="BM42" s="1113"/>
      <c r="BN42" s="1113"/>
      <c r="BO42" s="1113"/>
      <c r="BP42" s="1113"/>
      <c r="BQ42" s="1113"/>
      <c r="BR42" s="1113"/>
      <c r="BS42" s="1113"/>
      <c r="BT42" s="1113"/>
      <c r="BU42" s="1113"/>
      <c r="BV42" s="1113"/>
      <c r="BW42" s="1113"/>
      <c r="BX42" s="1113"/>
      <c r="BY42" s="1113"/>
      <c r="BZ42" s="1113"/>
      <c r="CA42" s="1113"/>
      <c r="CB42" s="1113"/>
      <c r="CC42" s="1113"/>
      <c r="CD42" s="1113"/>
      <c r="CE42" s="1113"/>
      <c r="CF42" s="1113"/>
      <c r="CG42" s="1113"/>
      <c r="CH42" s="1113"/>
      <c r="CI42" s="1113"/>
      <c r="CJ42" s="1113"/>
      <c r="CK42" s="1113"/>
      <c r="CL42" s="1113"/>
      <c r="CM42" s="1113"/>
      <c r="CN42" s="1113"/>
      <c r="CO42" s="1113"/>
      <c r="CP42" s="1113"/>
      <c r="CQ42" s="1113"/>
      <c r="CR42" s="1113"/>
      <c r="CS42" s="1113"/>
      <c r="CT42" s="1113"/>
      <c r="CU42" s="1113"/>
      <c r="CV42" s="1113"/>
      <c r="CW42" s="1113"/>
      <c r="CX42" s="1113"/>
      <c r="CY42" s="1113"/>
      <c r="CZ42" s="1113"/>
      <c r="DA42" s="1113"/>
      <c r="DB42" s="1387"/>
      <c r="DC42" s="1114"/>
    </row>
    <row r="43" spans="2:107" ht="18.75" customHeight="1" thickBot="1">
      <c r="B43" s="456" t="s">
        <v>285</v>
      </c>
      <c r="C43" s="1396"/>
      <c r="D43" s="1397"/>
      <c r="E43" s="1398"/>
      <c r="F43" s="1398"/>
      <c r="G43" s="1398"/>
      <c r="H43" s="1398"/>
      <c r="I43" s="1398"/>
      <c r="J43" s="1398"/>
      <c r="K43" s="1398"/>
      <c r="L43" s="1398"/>
      <c r="M43" s="1398"/>
      <c r="N43" s="1398"/>
      <c r="O43" s="1398"/>
      <c r="P43" s="1398"/>
      <c r="Q43" s="1398"/>
      <c r="R43" s="1398"/>
      <c r="S43" s="1398"/>
      <c r="T43" s="1398"/>
      <c r="U43" s="1398"/>
      <c r="V43" s="1398"/>
      <c r="W43" s="1398"/>
      <c r="X43" s="1398"/>
      <c r="Y43" s="1398"/>
      <c r="Z43" s="1398"/>
      <c r="AA43" s="1398"/>
      <c r="AB43" s="1398"/>
      <c r="AC43" s="1398"/>
      <c r="AD43" s="1398"/>
      <c r="AE43" s="1398"/>
      <c r="AF43" s="1398"/>
      <c r="AG43" s="1398"/>
      <c r="AH43" s="1398"/>
      <c r="AI43" s="1398"/>
      <c r="AJ43" s="1398"/>
      <c r="AK43" s="1398"/>
      <c r="AL43" s="1398"/>
      <c r="AM43" s="1398"/>
      <c r="AN43" s="1398"/>
      <c r="AO43" s="1398"/>
      <c r="AP43" s="1398"/>
      <c r="AQ43" s="1398"/>
      <c r="AR43" s="1398"/>
      <c r="AS43" s="1398"/>
      <c r="AT43" s="1398"/>
      <c r="AU43" s="1398"/>
      <c r="AV43" s="1398"/>
      <c r="AW43" s="1398"/>
      <c r="AX43" s="1398"/>
      <c r="AY43" s="1398"/>
      <c r="AZ43" s="1398"/>
      <c r="BA43" s="1398"/>
      <c r="BB43" s="1398"/>
      <c r="BC43" s="1398"/>
      <c r="BD43" s="1398"/>
      <c r="BE43" s="1398"/>
      <c r="BF43" s="1398"/>
      <c r="BG43" s="1398"/>
      <c r="BH43" s="1398"/>
      <c r="BI43" s="1398"/>
      <c r="BJ43" s="1398"/>
      <c r="BK43" s="1398"/>
      <c r="BL43" s="1398"/>
      <c r="BM43" s="1398"/>
      <c r="BN43" s="1398"/>
      <c r="BO43" s="1398"/>
      <c r="BP43" s="1398"/>
      <c r="BQ43" s="1398"/>
      <c r="BR43" s="1398"/>
      <c r="BS43" s="1398"/>
      <c r="BT43" s="1398"/>
      <c r="BU43" s="1398"/>
      <c r="BV43" s="1398"/>
      <c r="BW43" s="1398"/>
      <c r="BX43" s="1398"/>
      <c r="BY43" s="1398"/>
      <c r="BZ43" s="1398"/>
      <c r="CA43" s="1398"/>
      <c r="CB43" s="1398"/>
      <c r="CC43" s="1398"/>
      <c r="CD43" s="1398"/>
      <c r="CE43" s="1398"/>
      <c r="CF43" s="1398"/>
      <c r="CG43" s="1398"/>
      <c r="CH43" s="1398"/>
      <c r="CI43" s="1398"/>
      <c r="CJ43" s="1398"/>
      <c r="CK43" s="1398"/>
      <c r="CL43" s="1398"/>
      <c r="CM43" s="1398"/>
      <c r="CN43" s="1398"/>
      <c r="CO43" s="1398"/>
      <c r="CP43" s="1398"/>
      <c r="CQ43" s="1398"/>
      <c r="CR43" s="1398"/>
      <c r="CS43" s="1398"/>
      <c r="CT43" s="1398"/>
      <c r="CU43" s="1398"/>
      <c r="CV43" s="1398"/>
      <c r="CW43" s="1398"/>
      <c r="CX43" s="1398"/>
      <c r="CY43" s="1398"/>
      <c r="CZ43" s="1398"/>
      <c r="DA43" s="1398"/>
      <c r="DB43" s="1398"/>
      <c r="DC43" s="1399"/>
    </row>
    <row r="44" spans="2:107" ht="18.75" customHeight="1" thickBot="1">
      <c r="B44" s="289" t="s">
        <v>8</v>
      </c>
      <c r="C44" s="297"/>
      <c r="D44" s="296"/>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295"/>
      <c r="AR44" s="295"/>
      <c r="AS44" s="295"/>
      <c r="AT44" s="295"/>
      <c r="AU44" s="295"/>
      <c r="AV44" s="295"/>
      <c r="AW44" s="295"/>
      <c r="AX44" s="295"/>
      <c r="AY44" s="295"/>
      <c r="AZ44" s="295"/>
      <c r="BA44" s="295"/>
      <c r="BB44" s="295"/>
      <c r="BC44" s="295"/>
      <c r="BD44" s="295"/>
      <c r="BE44" s="295"/>
      <c r="BF44" s="295"/>
      <c r="BG44" s="295"/>
      <c r="BH44" s="295"/>
      <c r="BI44" s="295"/>
      <c r="BJ44" s="295"/>
      <c r="BK44" s="295"/>
      <c r="BL44" s="295"/>
      <c r="BM44" s="295"/>
      <c r="BN44" s="295"/>
      <c r="BO44" s="295"/>
      <c r="BP44" s="295"/>
      <c r="BQ44" s="295"/>
      <c r="BR44" s="295"/>
      <c r="BS44" s="295"/>
      <c r="BT44" s="295"/>
      <c r="BU44" s="295"/>
      <c r="BV44" s="295"/>
      <c r="BW44" s="295"/>
      <c r="BX44" s="295"/>
      <c r="BY44" s="295"/>
      <c r="BZ44" s="295"/>
      <c r="CA44" s="295"/>
      <c r="CB44" s="295"/>
      <c r="CC44" s="295"/>
      <c r="CD44" s="295"/>
      <c r="CE44" s="295"/>
      <c r="CF44" s="295"/>
      <c r="CG44" s="295"/>
      <c r="CH44" s="295"/>
      <c r="CI44" s="295"/>
      <c r="CJ44" s="295"/>
      <c r="CK44" s="295"/>
      <c r="CL44" s="295"/>
      <c r="CM44" s="295"/>
      <c r="CN44" s="295"/>
      <c r="CO44" s="295"/>
      <c r="CP44" s="295"/>
      <c r="CQ44" s="295"/>
      <c r="CR44" s="295"/>
      <c r="CS44" s="295"/>
      <c r="CT44" s="295"/>
      <c r="CU44" s="295"/>
      <c r="CV44" s="295"/>
      <c r="CW44" s="295"/>
      <c r="CX44" s="295"/>
      <c r="CY44" s="295"/>
      <c r="CZ44" s="295"/>
      <c r="DA44" s="295"/>
      <c r="DB44" s="772"/>
      <c r="DC44" s="767"/>
    </row>
    <row r="45" spans="2:107" ht="18.75" customHeight="1" thickBot="1">
      <c r="B45" s="452" t="s">
        <v>334</v>
      </c>
      <c r="C45" s="453"/>
      <c r="D45" s="454"/>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55"/>
      <c r="AY45" s="455"/>
      <c r="AZ45" s="455"/>
      <c r="BA45" s="455"/>
      <c r="BB45" s="455"/>
      <c r="BC45" s="455"/>
      <c r="BD45" s="455"/>
      <c r="BE45" s="455"/>
      <c r="BF45" s="455"/>
      <c r="BG45" s="455"/>
      <c r="BH45" s="455"/>
      <c r="BI45" s="455"/>
      <c r="BJ45" s="455"/>
      <c r="BK45" s="455"/>
      <c r="BL45" s="455"/>
      <c r="BM45" s="455"/>
      <c r="BN45" s="455"/>
      <c r="BO45" s="455"/>
      <c r="BP45" s="455"/>
      <c r="BQ45" s="455"/>
      <c r="BR45" s="455"/>
      <c r="BS45" s="455"/>
      <c r="BT45" s="455"/>
      <c r="BU45" s="455"/>
      <c r="BV45" s="455"/>
      <c r="BW45" s="455"/>
      <c r="BX45" s="455"/>
      <c r="BY45" s="455"/>
      <c r="BZ45" s="455"/>
      <c r="CA45" s="455"/>
      <c r="CB45" s="455"/>
      <c r="CC45" s="455"/>
      <c r="CD45" s="455"/>
      <c r="CE45" s="455"/>
      <c r="CF45" s="455"/>
      <c r="CG45" s="455"/>
      <c r="CH45" s="455"/>
      <c r="CI45" s="455"/>
      <c r="CJ45" s="455"/>
      <c r="CK45" s="455"/>
      <c r="CL45" s="455"/>
      <c r="CM45" s="455"/>
      <c r="CN45" s="455"/>
      <c r="CO45" s="455"/>
      <c r="CP45" s="455"/>
      <c r="CQ45" s="455"/>
      <c r="CR45" s="455"/>
      <c r="CS45" s="455"/>
      <c r="CT45" s="455"/>
      <c r="CU45" s="455"/>
      <c r="CV45" s="455"/>
      <c r="CW45" s="455"/>
      <c r="CX45" s="455"/>
      <c r="CY45" s="455"/>
      <c r="CZ45" s="455"/>
      <c r="DA45" s="455"/>
      <c r="DB45" s="771"/>
      <c r="DC45" s="768"/>
    </row>
    <row r="46" spans="2:107" ht="18.75" customHeight="1">
      <c r="B46" s="419" t="s">
        <v>335</v>
      </c>
      <c r="C46" s="1391"/>
      <c r="D46" s="1401"/>
      <c r="E46" s="1393"/>
      <c r="F46" s="1393"/>
      <c r="G46" s="1393"/>
      <c r="H46" s="1393"/>
      <c r="I46" s="1393"/>
      <c r="J46" s="1393"/>
      <c r="K46" s="1393"/>
      <c r="L46" s="1393"/>
      <c r="M46" s="1393"/>
      <c r="N46" s="1393"/>
      <c r="O46" s="1393"/>
      <c r="P46" s="1393"/>
      <c r="Q46" s="1393"/>
      <c r="R46" s="1393"/>
      <c r="S46" s="1393"/>
      <c r="T46" s="1393"/>
      <c r="U46" s="1393"/>
      <c r="V46" s="1393"/>
      <c r="W46" s="1393"/>
      <c r="X46" s="1393"/>
      <c r="Y46" s="1393"/>
      <c r="Z46" s="1393"/>
      <c r="AA46" s="1393"/>
      <c r="AB46" s="1393"/>
      <c r="AC46" s="1393"/>
      <c r="AD46" s="1393"/>
      <c r="AE46" s="1393"/>
      <c r="AF46" s="1393"/>
      <c r="AG46" s="1393"/>
      <c r="AH46" s="1393"/>
      <c r="AI46" s="1393"/>
      <c r="AJ46" s="1393"/>
      <c r="AK46" s="1393"/>
      <c r="AL46" s="1393"/>
      <c r="AM46" s="1393"/>
      <c r="AN46" s="1393"/>
      <c r="AO46" s="1393"/>
      <c r="AP46" s="1393"/>
      <c r="AQ46" s="1393"/>
      <c r="AR46" s="1393"/>
      <c r="AS46" s="1393"/>
      <c r="AT46" s="1393"/>
      <c r="AU46" s="1393"/>
      <c r="AV46" s="1393"/>
      <c r="AW46" s="1393"/>
      <c r="AX46" s="1393"/>
      <c r="AY46" s="1393"/>
      <c r="AZ46" s="1393"/>
      <c r="BA46" s="1393"/>
      <c r="BB46" s="1393"/>
      <c r="BC46" s="1393"/>
      <c r="BD46" s="1393"/>
      <c r="BE46" s="1393"/>
      <c r="BF46" s="1393"/>
      <c r="BG46" s="1393"/>
      <c r="BH46" s="1393"/>
      <c r="BI46" s="1393"/>
      <c r="BJ46" s="1393"/>
      <c r="BK46" s="1393"/>
      <c r="BL46" s="1393"/>
      <c r="BM46" s="1393"/>
      <c r="BN46" s="1393"/>
      <c r="BO46" s="1393"/>
      <c r="BP46" s="1393"/>
      <c r="BQ46" s="1393"/>
      <c r="BR46" s="1393"/>
      <c r="BS46" s="1393"/>
      <c r="BT46" s="1393"/>
      <c r="BU46" s="1393"/>
      <c r="BV46" s="1393"/>
      <c r="BW46" s="1393"/>
      <c r="BX46" s="1393"/>
      <c r="BY46" s="1393"/>
      <c r="BZ46" s="1393"/>
      <c r="CA46" s="1393"/>
      <c r="CB46" s="1393"/>
      <c r="CC46" s="1393"/>
      <c r="CD46" s="1393"/>
      <c r="CE46" s="1393"/>
      <c r="CF46" s="1393"/>
      <c r="CG46" s="1393"/>
      <c r="CH46" s="1393"/>
      <c r="CI46" s="1393"/>
      <c r="CJ46" s="1393"/>
      <c r="CK46" s="1393"/>
      <c r="CL46" s="1393"/>
      <c r="CM46" s="1393"/>
      <c r="CN46" s="1393"/>
      <c r="CO46" s="1393"/>
      <c r="CP46" s="1393"/>
      <c r="CQ46" s="1393"/>
      <c r="CR46" s="1393"/>
      <c r="CS46" s="1393"/>
      <c r="CT46" s="1393"/>
      <c r="CU46" s="1393"/>
      <c r="CV46" s="1393"/>
      <c r="CW46" s="1393"/>
      <c r="CX46" s="1393"/>
      <c r="CY46" s="1393"/>
      <c r="CZ46" s="1393"/>
      <c r="DA46" s="1393"/>
      <c r="DB46" s="1394"/>
      <c r="DC46" s="1395"/>
    </row>
    <row r="47" spans="2:107" ht="18.75" customHeight="1">
      <c r="B47" s="419" t="s">
        <v>393</v>
      </c>
      <c r="C47" s="1385"/>
      <c r="D47" s="1402"/>
      <c r="E47" s="1113"/>
      <c r="F47" s="1113"/>
      <c r="G47" s="1113"/>
      <c r="H47" s="1113"/>
      <c r="I47" s="1113"/>
      <c r="J47" s="1113"/>
      <c r="K47" s="1113"/>
      <c r="L47" s="1113"/>
      <c r="M47" s="1113"/>
      <c r="N47" s="1113"/>
      <c r="O47" s="1113"/>
      <c r="P47" s="1113"/>
      <c r="Q47" s="1113"/>
      <c r="R47" s="1113"/>
      <c r="S47" s="1113"/>
      <c r="T47" s="1113"/>
      <c r="U47" s="1113"/>
      <c r="V47" s="1113"/>
      <c r="W47" s="1113"/>
      <c r="X47" s="1113"/>
      <c r="Y47" s="1113"/>
      <c r="Z47" s="1113"/>
      <c r="AA47" s="1113"/>
      <c r="AB47" s="1113"/>
      <c r="AC47" s="1113"/>
      <c r="AD47" s="1113"/>
      <c r="AE47" s="1113"/>
      <c r="AF47" s="1113"/>
      <c r="AG47" s="1113"/>
      <c r="AH47" s="1113"/>
      <c r="AI47" s="1113"/>
      <c r="AJ47" s="1113"/>
      <c r="AK47" s="1113"/>
      <c r="AL47" s="1113"/>
      <c r="AM47" s="1113"/>
      <c r="AN47" s="1113"/>
      <c r="AO47" s="1113"/>
      <c r="AP47" s="1113"/>
      <c r="AQ47" s="1113"/>
      <c r="AR47" s="1113"/>
      <c r="AS47" s="1113"/>
      <c r="AT47" s="1113"/>
      <c r="AU47" s="1113"/>
      <c r="AV47" s="1113"/>
      <c r="AW47" s="1113"/>
      <c r="AX47" s="1113"/>
      <c r="AY47" s="1113"/>
      <c r="AZ47" s="1113"/>
      <c r="BA47" s="1113"/>
      <c r="BB47" s="1113"/>
      <c r="BC47" s="1113"/>
      <c r="BD47" s="1113"/>
      <c r="BE47" s="1113"/>
      <c r="BF47" s="1113"/>
      <c r="BG47" s="1113"/>
      <c r="BH47" s="1113"/>
      <c r="BI47" s="1113"/>
      <c r="BJ47" s="1113"/>
      <c r="BK47" s="1113"/>
      <c r="BL47" s="1113"/>
      <c r="BM47" s="1113"/>
      <c r="BN47" s="1113"/>
      <c r="BO47" s="1113"/>
      <c r="BP47" s="1113"/>
      <c r="BQ47" s="1113"/>
      <c r="BR47" s="1113"/>
      <c r="BS47" s="1113"/>
      <c r="BT47" s="1113"/>
      <c r="BU47" s="1113"/>
      <c r="BV47" s="1113"/>
      <c r="BW47" s="1113"/>
      <c r="BX47" s="1113"/>
      <c r="BY47" s="1113"/>
      <c r="BZ47" s="1113"/>
      <c r="CA47" s="1113"/>
      <c r="CB47" s="1113"/>
      <c r="CC47" s="1113"/>
      <c r="CD47" s="1113"/>
      <c r="CE47" s="1113"/>
      <c r="CF47" s="1113"/>
      <c r="CG47" s="1113"/>
      <c r="CH47" s="1113"/>
      <c r="CI47" s="1113"/>
      <c r="CJ47" s="1113"/>
      <c r="CK47" s="1113"/>
      <c r="CL47" s="1113"/>
      <c r="CM47" s="1113"/>
      <c r="CN47" s="1113"/>
      <c r="CO47" s="1113"/>
      <c r="CP47" s="1113"/>
      <c r="CQ47" s="1113"/>
      <c r="CR47" s="1113"/>
      <c r="CS47" s="1113"/>
      <c r="CT47" s="1113"/>
      <c r="CU47" s="1113"/>
      <c r="CV47" s="1113"/>
      <c r="CW47" s="1113"/>
      <c r="CX47" s="1113"/>
      <c r="CY47" s="1113"/>
      <c r="CZ47" s="1113"/>
      <c r="DA47" s="1113"/>
      <c r="DB47" s="1387"/>
      <c r="DC47" s="1114"/>
    </row>
    <row r="48" spans="2:107" ht="18.75" customHeight="1">
      <c r="B48" s="419" t="s">
        <v>394</v>
      </c>
      <c r="C48" s="1385"/>
      <c r="D48" s="1402"/>
      <c r="E48" s="1113"/>
      <c r="F48" s="1113"/>
      <c r="G48" s="1113"/>
      <c r="H48" s="1113"/>
      <c r="I48" s="1113"/>
      <c r="J48" s="1113"/>
      <c r="K48" s="1113"/>
      <c r="L48" s="1113"/>
      <c r="M48" s="1113"/>
      <c r="N48" s="1113"/>
      <c r="O48" s="1113"/>
      <c r="P48" s="1113"/>
      <c r="Q48" s="1113"/>
      <c r="R48" s="1113"/>
      <c r="S48" s="1113"/>
      <c r="T48" s="1113"/>
      <c r="U48" s="1113"/>
      <c r="V48" s="1113"/>
      <c r="W48" s="1113"/>
      <c r="X48" s="1113"/>
      <c r="Y48" s="1113"/>
      <c r="Z48" s="1113"/>
      <c r="AA48" s="1113"/>
      <c r="AB48" s="1113"/>
      <c r="AC48" s="1113"/>
      <c r="AD48" s="1113"/>
      <c r="AE48" s="1113"/>
      <c r="AF48" s="1113"/>
      <c r="AG48" s="1113"/>
      <c r="AH48" s="1113"/>
      <c r="AI48" s="1113"/>
      <c r="AJ48" s="1113"/>
      <c r="AK48" s="1113"/>
      <c r="AL48" s="1113"/>
      <c r="AM48" s="1113"/>
      <c r="AN48" s="1113"/>
      <c r="AO48" s="1113"/>
      <c r="AP48" s="1113"/>
      <c r="AQ48" s="1113"/>
      <c r="AR48" s="1113"/>
      <c r="AS48" s="1113"/>
      <c r="AT48" s="1113"/>
      <c r="AU48" s="1113"/>
      <c r="AV48" s="1113"/>
      <c r="AW48" s="1113"/>
      <c r="AX48" s="1113"/>
      <c r="AY48" s="1113"/>
      <c r="AZ48" s="1113"/>
      <c r="BA48" s="1113"/>
      <c r="BB48" s="1113"/>
      <c r="BC48" s="1113"/>
      <c r="BD48" s="1113"/>
      <c r="BE48" s="1113"/>
      <c r="BF48" s="1113"/>
      <c r="BG48" s="1113"/>
      <c r="BH48" s="1113"/>
      <c r="BI48" s="1113"/>
      <c r="BJ48" s="1113"/>
      <c r="BK48" s="1113"/>
      <c r="BL48" s="1113"/>
      <c r="BM48" s="1113"/>
      <c r="BN48" s="1113"/>
      <c r="BO48" s="1113"/>
      <c r="BP48" s="1113"/>
      <c r="BQ48" s="1113"/>
      <c r="BR48" s="1113"/>
      <c r="BS48" s="1113"/>
      <c r="BT48" s="1113"/>
      <c r="BU48" s="1113"/>
      <c r="BV48" s="1113"/>
      <c r="BW48" s="1113"/>
      <c r="BX48" s="1113"/>
      <c r="BY48" s="1113"/>
      <c r="BZ48" s="1113"/>
      <c r="CA48" s="1113"/>
      <c r="CB48" s="1113"/>
      <c r="CC48" s="1113"/>
      <c r="CD48" s="1113"/>
      <c r="CE48" s="1113"/>
      <c r="CF48" s="1113"/>
      <c r="CG48" s="1113"/>
      <c r="CH48" s="1113"/>
      <c r="CI48" s="1113"/>
      <c r="CJ48" s="1113"/>
      <c r="CK48" s="1113"/>
      <c r="CL48" s="1113"/>
      <c r="CM48" s="1113"/>
      <c r="CN48" s="1113"/>
      <c r="CO48" s="1113"/>
      <c r="CP48" s="1113"/>
      <c r="CQ48" s="1113"/>
      <c r="CR48" s="1113"/>
      <c r="CS48" s="1113"/>
      <c r="CT48" s="1113"/>
      <c r="CU48" s="1113"/>
      <c r="CV48" s="1113"/>
      <c r="CW48" s="1113"/>
      <c r="CX48" s="1113"/>
      <c r="CY48" s="1113"/>
      <c r="CZ48" s="1113"/>
      <c r="DA48" s="1113"/>
      <c r="DB48" s="1387"/>
      <c r="DC48" s="1114"/>
    </row>
    <row r="49" spans="1:107" ht="18.75" customHeight="1">
      <c r="B49" s="419" t="s">
        <v>395</v>
      </c>
      <c r="C49" s="1385"/>
      <c r="D49" s="1402"/>
      <c r="E49" s="1113"/>
      <c r="F49" s="1113"/>
      <c r="G49" s="1113"/>
      <c r="H49" s="1113"/>
      <c r="I49" s="1113"/>
      <c r="J49" s="1113"/>
      <c r="K49" s="1113"/>
      <c r="L49" s="1113"/>
      <c r="M49" s="1113"/>
      <c r="N49" s="1113"/>
      <c r="O49" s="1113"/>
      <c r="P49" s="1113"/>
      <c r="Q49" s="1113"/>
      <c r="R49" s="1113"/>
      <c r="S49" s="1113"/>
      <c r="T49" s="1113"/>
      <c r="U49" s="1113"/>
      <c r="V49" s="1113"/>
      <c r="W49" s="1113"/>
      <c r="X49" s="1113"/>
      <c r="Y49" s="1113"/>
      <c r="Z49" s="1113"/>
      <c r="AA49" s="1113"/>
      <c r="AB49" s="1113"/>
      <c r="AC49" s="1113"/>
      <c r="AD49" s="1113"/>
      <c r="AE49" s="1113"/>
      <c r="AF49" s="1113"/>
      <c r="AG49" s="1113"/>
      <c r="AH49" s="1113"/>
      <c r="AI49" s="1113"/>
      <c r="AJ49" s="1113"/>
      <c r="AK49" s="1113"/>
      <c r="AL49" s="1113"/>
      <c r="AM49" s="1113"/>
      <c r="AN49" s="1113"/>
      <c r="AO49" s="1113"/>
      <c r="AP49" s="1113"/>
      <c r="AQ49" s="1113"/>
      <c r="AR49" s="1113"/>
      <c r="AS49" s="1113"/>
      <c r="AT49" s="1113"/>
      <c r="AU49" s="1113"/>
      <c r="AV49" s="1113"/>
      <c r="AW49" s="1113"/>
      <c r="AX49" s="1113"/>
      <c r="AY49" s="1113"/>
      <c r="AZ49" s="1113"/>
      <c r="BA49" s="1113"/>
      <c r="BB49" s="1113"/>
      <c r="BC49" s="1113"/>
      <c r="BD49" s="1113"/>
      <c r="BE49" s="1113"/>
      <c r="BF49" s="1113"/>
      <c r="BG49" s="1113"/>
      <c r="BH49" s="1113"/>
      <c r="BI49" s="1113"/>
      <c r="BJ49" s="1113"/>
      <c r="BK49" s="1113"/>
      <c r="BL49" s="1113"/>
      <c r="BM49" s="1113"/>
      <c r="BN49" s="1113"/>
      <c r="BO49" s="1113"/>
      <c r="BP49" s="1113"/>
      <c r="BQ49" s="1113"/>
      <c r="BR49" s="1113"/>
      <c r="BS49" s="1113"/>
      <c r="BT49" s="1113"/>
      <c r="BU49" s="1113"/>
      <c r="BV49" s="1113"/>
      <c r="BW49" s="1113"/>
      <c r="BX49" s="1113"/>
      <c r="BY49" s="1113"/>
      <c r="BZ49" s="1113"/>
      <c r="CA49" s="1113"/>
      <c r="CB49" s="1113"/>
      <c r="CC49" s="1113"/>
      <c r="CD49" s="1113"/>
      <c r="CE49" s="1113"/>
      <c r="CF49" s="1113"/>
      <c r="CG49" s="1113"/>
      <c r="CH49" s="1113"/>
      <c r="CI49" s="1113"/>
      <c r="CJ49" s="1113"/>
      <c r="CK49" s="1113"/>
      <c r="CL49" s="1113"/>
      <c r="CM49" s="1113"/>
      <c r="CN49" s="1113"/>
      <c r="CO49" s="1113"/>
      <c r="CP49" s="1113"/>
      <c r="CQ49" s="1113"/>
      <c r="CR49" s="1113"/>
      <c r="CS49" s="1113"/>
      <c r="CT49" s="1113"/>
      <c r="CU49" s="1113"/>
      <c r="CV49" s="1113"/>
      <c r="CW49" s="1113"/>
      <c r="CX49" s="1113"/>
      <c r="CY49" s="1113"/>
      <c r="CZ49" s="1113"/>
      <c r="DA49" s="1113"/>
      <c r="DB49" s="1387"/>
      <c r="DC49" s="1114"/>
    </row>
    <row r="50" spans="1:107" s="129" customFormat="1" ht="18.75" customHeight="1">
      <c r="B50" s="419" t="s">
        <v>396</v>
      </c>
      <c r="C50" s="1385"/>
      <c r="D50" s="1402"/>
      <c r="E50" s="1113"/>
      <c r="F50" s="1113"/>
      <c r="G50" s="1113"/>
      <c r="H50" s="1113"/>
      <c r="I50" s="1113"/>
      <c r="J50" s="1113"/>
      <c r="K50" s="1113"/>
      <c r="L50" s="1113"/>
      <c r="M50" s="1113"/>
      <c r="N50" s="1113"/>
      <c r="O50" s="1113"/>
      <c r="P50" s="1113"/>
      <c r="Q50" s="1113"/>
      <c r="R50" s="1113"/>
      <c r="S50" s="1113"/>
      <c r="T50" s="1113"/>
      <c r="U50" s="1113"/>
      <c r="V50" s="1113"/>
      <c r="W50" s="1113"/>
      <c r="X50" s="1113"/>
      <c r="Y50" s="1113"/>
      <c r="Z50" s="1113"/>
      <c r="AA50" s="1113"/>
      <c r="AB50" s="1113"/>
      <c r="AC50" s="1113"/>
      <c r="AD50" s="1113"/>
      <c r="AE50" s="1113"/>
      <c r="AF50" s="1113"/>
      <c r="AG50" s="1113"/>
      <c r="AH50" s="1113"/>
      <c r="AI50" s="1113"/>
      <c r="AJ50" s="1113"/>
      <c r="AK50" s="1113"/>
      <c r="AL50" s="1113"/>
      <c r="AM50" s="1113"/>
      <c r="AN50" s="1113"/>
      <c r="AO50" s="1113"/>
      <c r="AP50" s="1113"/>
      <c r="AQ50" s="1113"/>
      <c r="AR50" s="1113"/>
      <c r="AS50" s="1113"/>
      <c r="AT50" s="1113"/>
      <c r="AU50" s="1113"/>
      <c r="AV50" s="1113"/>
      <c r="AW50" s="1113"/>
      <c r="AX50" s="1113"/>
      <c r="AY50" s="1113"/>
      <c r="AZ50" s="1113"/>
      <c r="BA50" s="1113"/>
      <c r="BB50" s="1113"/>
      <c r="BC50" s="1113"/>
      <c r="BD50" s="1113"/>
      <c r="BE50" s="1113"/>
      <c r="BF50" s="1113"/>
      <c r="BG50" s="1113"/>
      <c r="BH50" s="1113"/>
      <c r="BI50" s="1113"/>
      <c r="BJ50" s="1113"/>
      <c r="BK50" s="1113"/>
      <c r="BL50" s="1113"/>
      <c r="BM50" s="1113"/>
      <c r="BN50" s="1113"/>
      <c r="BO50" s="1113"/>
      <c r="BP50" s="1113"/>
      <c r="BQ50" s="1113"/>
      <c r="BR50" s="1113"/>
      <c r="BS50" s="1113"/>
      <c r="BT50" s="1113"/>
      <c r="BU50" s="1113"/>
      <c r="BV50" s="1113"/>
      <c r="BW50" s="1113"/>
      <c r="BX50" s="1113"/>
      <c r="BY50" s="1113"/>
      <c r="BZ50" s="1113"/>
      <c r="CA50" s="1113"/>
      <c r="CB50" s="1113"/>
      <c r="CC50" s="1113"/>
      <c r="CD50" s="1113"/>
      <c r="CE50" s="1113"/>
      <c r="CF50" s="1113"/>
      <c r="CG50" s="1113"/>
      <c r="CH50" s="1113"/>
      <c r="CI50" s="1113"/>
      <c r="CJ50" s="1113"/>
      <c r="CK50" s="1113"/>
      <c r="CL50" s="1113"/>
      <c r="CM50" s="1113"/>
      <c r="CN50" s="1113"/>
      <c r="CO50" s="1113"/>
      <c r="CP50" s="1113"/>
      <c r="CQ50" s="1113"/>
      <c r="CR50" s="1113"/>
      <c r="CS50" s="1113"/>
      <c r="CT50" s="1113"/>
      <c r="CU50" s="1113"/>
      <c r="CV50" s="1113"/>
      <c r="CW50" s="1113"/>
      <c r="CX50" s="1113"/>
      <c r="CY50" s="1113"/>
      <c r="CZ50" s="1113"/>
      <c r="DA50" s="1113"/>
      <c r="DB50" s="1387"/>
      <c r="DC50" s="1114"/>
    </row>
    <row r="51" spans="1:107" ht="18.75" customHeight="1">
      <c r="A51" s="429"/>
      <c r="B51" s="419" t="s">
        <v>391</v>
      </c>
      <c r="C51" s="1385"/>
      <c r="D51" s="1402"/>
      <c r="E51" s="1113"/>
      <c r="F51" s="1113"/>
      <c r="G51" s="1113"/>
      <c r="H51" s="1113"/>
      <c r="I51" s="1113"/>
      <c r="J51" s="1113"/>
      <c r="K51" s="1113"/>
      <c r="L51" s="1113"/>
      <c r="M51" s="1113"/>
      <c r="N51" s="1113"/>
      <c r="O51" s="1113"/>
      <c r="P51" s="1113"/>
      <c r="Q51" s="1113"/>
      <c r="R51" s="1113"/>
      <c r="S51" s="1113"/>
      <c r="T51" s="1113"/>
      <c r="U51" s="1113"/>
      <c r="V51" s="1113"/>
      <c r="W51" s="1113"/>
      <c r="X51" s="1113"/>
      <c r="Y51" s="1113"/>
      <c r="Z51" s="1113"/>
      <c r="AA51" s="1113"/>
      <c r="AB51" s="1113"/>
      <c r="AC51" s="1113"/>
      <c r="AD51" s="1113"/>
      <c r="AE51" s="1113"/>
      <c r="AF51" s="1113"/>
      <c r="AG51" s="1113"/>
      <c r="AH51" s="1113"/>
      <c r="AI51" s="1113"/>
      <c r="AJ51" s="1113"/>
      <c r="AK51" s="1113"/>
      <c r="AL51" s="1113"/>
      <c r="AM51" s="1113"/>
      <c r="AN51" s="1113"/>
      <c r="AO51" s="1113"/>
      <c r="AP51" s="1113"/>
      <c r="AQ51" s="1113"/>
      <c r="AR51" s="1113"/>
      <c r="AS51" s="1113"/>
      <c r="AT51" s="1113"/>
      <c r="AU51" s="1113"/>
      <c r="AV51" s="1113"/>
      <c r="AW51" s="1113"/>
      <c r="AX51" s="1113"/>
      <c r="AY51" s="1113"/>
      <c r="AZ51" s="1113"/>
      <c r="BA51" s="1113"/>
      <c r="BB51" s="1113"/>
      <c r="BC51" s="1113"/>
      <c r="BD51" s="1113"/>
      <c r="BE51" s="1113"/>
      <c r="BF51" s="1113"/>
      <c r="BG51" s="1113"/>
      <c r="BH51" s="1113"/>
      <c r="BI51" s="1113"/>
      <c r="BJ51" s="1113"/>
      <c r="BK51" s="1113"/>
      <c r="BL51" s="1113"/>
      <c r="BM51" s="1113"/>
      <c r="BN51" s="1113"/>
      <c r="BO51" s="1113"/>
      <c r="BP51" s="1113"/>
      <c r="BQ51" s="1113"/>
      <c r="BR51" s="1113"/>
      <c r="BS51" s="1113"/>
      <c r="BT51" s="1113"/>
      <c r="BU51" s="1113"/>
      <c r="BV51" s="1113"/>
      <c r="BW51" s="1113"/>
      <c r="BX51" s="1113"/>
      <c r="BY51" s="1113"/>
      <c r="BZ51" s="1113"/>
      <c r="CA51" s="1113"/>
      <c r="CB51" s="1113"/>
      <c r="CC51" s="1113"/>
      <c r="CD51" s="1113"/>
      <c r="CE51" s="1113"/>
      <c r="CF51" s="1113"/>
      <c r="CG51" s="1113"/>
      <c r="CH51" s="1113"/>
      <c r="CI51" s="1113"/>
      <c r="CJ51" s="1113"/>
      <c r="CK51" s="1113"/>
      <c r="CL51" s="1113"/>
      <c r="CM51" s="1113"/>
      <c r="CN51" s="1113"/>
      <c r="CO51" s="1113"/>
      <c r="CP51" s="1113"/>
      <c r="CQ51" s="1113"/>
      <c r="CR51" s="1113"/>
      <c r="CS51" s="1113"/>
      <c r="CT51" s="1113"/>
      <c r="CU51" s="1113"/>
      <c r="CV51" s="1113"/>
      <c r="CW51" s="1113"/>
      <c r="CX51" s="1113"/>
      <c r="CY51" s="1113"/>
      <c r="CZ51" s="1113"/>
      <c r="DA51" s="1113"/>
      <c r="DB51" s="1387"/>
      <c r="DC51" s="1114"/>
    </row>
    <row r="52" spans="1:107" ht="18.75" customHeight="1">
      <c r="A52" s="429"/>
      <c r="B52" s="419" t="s">
        <v>397</v>
      </c>
      <c r="C52" s="1385"/>
      <c r="D52" s="1402"/>
      <c r="E52" s="1113"/>
      <c r="F52" s="1113"/>
      <c r="G52" s="1113"/>
      <c r="H52" s="1113"/>
      <c r="I52" s="1113"/>
      <c r="J52" s="1113"/>
      <c r="K52" s="1113"/>
      <c r="L52" s="1113"/>
      <c r="M52" s="1113"/>
      <c r="N52" s="1113"/>
      <c r="O52" s="1113"/>
      <c r="P52" s="1113"/>
      <c r="Q52" s="1113"/>
      <c r="R52" s="1113"/>
      <c r="S52" s="1113"/>
      <c r="T52" s="1113"/>
      <c r="U52" s="1113"/>
      <c r="V52" s="1113"/>
      <c r="W52" s="1113"/>
      <c r="X52" s="1113"/>
      <c r="Y52" s="1113"/>
      <c r="Z52" s="1113"/>
      <c r="AA52" s="1113"/>
      <c r="AB52" s="1113"/>
      <c r="AC52" s="1113"/>
      <c r="AD52" s="1113"/>
      <c r="AE52" s="1113"/>
      <c r="AF52" s="1113"/>
      <c r="AG52" s="1113"/>
      <c r="AH52" s="1113"/>
      <c r="AI52" s="1113"/>
      <c r="AJ52" s="1113"/>
      <c r="AK52" s="1113"/>
      <c r="AL52" s="1113"/>
      <c r="AM52" s="1113"/>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13"/>
      <c r="BQ52" s="1113"/>
      <c r="BR52" s="1113"/>
      <c r="BS52" s="1113"/>
      <c r="BT52" s="1113"/>
      <c r="BU52" s="1113"/>
      <c r="BV52" s="1113"/>
      <c r="BW52" s="1113"/>
      <c r="BX52" s="1113"/>
      <c r="BY52" s="1113"/>
      <c r="BZ52" s="1113"/>
      <c r="CA52" s="1113"/>
      <c r="CB52" s="1113"/>
      <c r="CC52" s="1113"/>
      <c r="CD52" s="1113"/>
      <c r="CE52" s="1113"/>
      <c r="CF52" s="1113"/>
      <c r="CG52" s="1113"/>
      <c r="CH52" s="1113"/>
      <c r="CI52" s="1113"/>
      <c r="CJ52" s="1113"/>
      <c r="CK52" s="1113"/>
      <c r="CL52" s="1113"/>
      <c r="CM52" s="1113"/>
      <c r="CN52" s="1113"/>
      <c r="CO52" s="1113"/>
      <c r="CP52" s="1113"/>
      <c r="CQ52" s="1113"/>
      <c r="CR52" s="1113"/>
      <c r="CS52" s="1113"/>
      <c r="CT52" s="1113"/>
      <c r="CU52" s="1113"/>
      <c r="CV52" s="1113"/>
      <c r="CW52" s="1113"/>
      <c r="CX52" s="1113"/>
      <c r="CY52" s="1113"/>
      <c r="CZ52" s="1113"/>
      <c r="DA52" s="1113"/>
      <c r="DB52" s="1387"/>
      <c r="DC52" s="1114"/>
    </row>
    <row r="53" spans="1:107" ht="18.75" customHeight="1" thickBot="1">
      <c r="A53" s="429"/>
      <c r="B53" s="422" t="s">
        <v>285</v>
      </c>
      <c r="C53" s="1388"/>
      <c r="D53" s="1115"/>
      <c r="E53" s="1390"/>
      <c r="F53" s="1390"/>
      <c r="G53" s="1390"/>
      <c r="H53" s="1390"/>
      <c r="I53" s="1390"/>
      <c r="J53" s="1390"/>
      <c r="K53" s="1390"/>
      <c r="L53" s="1390"/>
      <c r="M53" s="1390"/>
      <c r="N53" s="1390"/>
      <c r="O53" s="1390"/>
      <c r="P53" s="1390"/>
      <c r="Q53" s="1390"/>
      <c r="R53" s="1390"/>
      <c r="S53" s="1390"/>
      <c r="T53" s="1390"/>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T53" s="1390"/>
      <c r="AU53" s="1390"/>
      <c r="AV53" s="1390"/>
      <c r="AW53" s="1390"/>
      <c r="AX53" s="1390"/>
      <c r="AY53" s="1390"/>
      <c r="AZ53" s="1390"/>
      <c r="BA53" s="1390"/>
      <c r="BB53" s="1390"/>
      <c r="BC53" s="1390"/>
      <c r="BD53" s="1390"/>
      <c r="BE53" s="1390"/>
      <c r="BF53" s="1390"/>
      <c r="BG53" s="1390"/>
      <c r="BH53" s="1390"/>
      <c r="BI53" s="1390"/>
      <c r="BJ53" s="1390"/>
      <c r="BK53" s="1390"/>
      <c r="BL53" s="1390"/>
      <c r="BM53" s="1390"/>
      <c r="BN53" s="1390"/>
      <c r="BO53" s="1390"/>
      <c r="BP53" s="1390"/>
      <c r="BQ53" s="1390"/>
      <c r="BR53" s="1390"/>
      <c r="BS53" s="1390"/>
      <c r="BT53" s="1390"/>
      <c r="BU53" s="1390"/>
      <c r="BV53" s="1390"/>
      <c r="BW53" s="1390"/>
      <c r="BX53" s="1390"/>
      <c r="BY53" s="1390"/>
      <c r="BZ53" s="1390"/>
      <c r="CA53" s="1390"/>
      <c r="CB53" s="1390"/>
      <c r="CC53" s="1390"/>
      <c r="CD53" s="1390"/>
      <c r="CE53" s="1390"/>
      <c r="CF53" s="1390"/>
      <c r="CG53" s="1390"/>
      <c r="CH53" s="1390"/>
      <c r="CI53" s="1390"/>
      <c r="CJ53" s="1390"/>
      <c r="CK53" s="1390"/>
      <c r="CL53" s="1390"/>
      <c r="CM53" s="1390"/>
      <c r="CN53" s="1390"/>
      <c r="CO53" s="1390"/>
      <c r="CP53" s="1390"/>
      <c r="CQ53" s="1390"/>
      <c r="CR53" s="1390"/>
      <c r="CS53" s="1390"/>
      <c r="CT53" s="1390"/>
      <c r="CU53" s="1390"/>
      <c r="CV53" s="1390"/>
      <c r="CW53" s="1390"/>
      <c r="CX53" s="1390"/>
      <c r="CY53" s="1390"/>
      <c r="CZ53" s="1390"/>
      <c r="DA53" s="1390"/>
      <c r="DB53" s="1390"/>
      <c r="DC53" s="1400"/>
    </row>
    <row r="54" spans="1:107" ht="18.75" customHeight="1" thickBot="1">
      <c r="B54" s="289" t="s">
        <v>848</v>
      </c>
      <c r="C54" s="297"/>
      <c r="D54" s="296"/>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95"/>
      <c r="BP54" s="295"/>
      <c r="BQ54" s="295"/>
      <c r="BR54" s="295"/>
      <c r="BS54" s="295"/>
      <c r="BT54" s="295"/>
      <c r="BU54" s="295"/>
      <c r="BV54" s="295"/>
      <c r="BW54" s="295"/>
      <c r="BX54" s="295"/>
      <c r="BY54" s="295"/>
      <c r="BZ54" s="295"/>
      <c r="CA54" s="295"/>
      <c r="CB54" s="295"/>
      <c r="CC54" s="295"/>
      <c r="CD54" s="295"/>
      <c r="CE54" s="295"/>
      <c r="CF54" s="295"/>
      <c r="CG54" s="295"/>
      <c r="CH54" s="295"/>
      <c r="CI54" s="295"/>
      <c r="CJ54" s="295"/>
      <c r="CK54" s="295"/>
      <c r="CL54" s="295"/>
      <c r="CM54" s="295"/>
      <c r="CN54" s="295"/>
      <c r="CO54" s="295"/>
      <c r="CP54" s="295"/>
      <c r="CQ54" s="295"/>
      <c r="CR54" s="295"/>
      <c r="CS54" s="295"/>
      <c r="CT54" s="295"/>
      <c r="CU54" s="295"/>
      <c r="CV54" s="295"/>
      <c r="CW54" s="295"/>
      <c r="CX54" s="295"/>
      <c r="CY54" s="295"/>
      <c r="CZ54" s="295"/>
      <c r="DA54" s="295"/>
      <c r="DB54" s="772"/>
      <c r="DC54" s="767"/>
    </row>
    <row r="55" spans="1:107" ht="18.75" customHeight="1" thickBot="1">
      <c r="B55" s="452" t="s">
        <v>340</v>
      </c>
      <c r="C55" s="453"/>
      <c r="D55" s="454"/>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455"/>
      <c r="BM55" s="455"/>
      <c r="BN55" s="455"/>
      <c r="BO55" s="455"/>
      <c r="BP55" s="455"/>
      <c r="BQ55" s="455"/>
      <c r="BR55" s="455"/>
      <c r="BS55" s="455"/>
      <c r="BT55" s="455"/>
      <c r="BU55" s="455"/>
      <c r="BV55" s="455"/>
      <c r="BW55" s="455"/>
      <c r="BX55" s="455"/>
      <c r="BY55" s="455"/>
      <c r="BZ55" s="455"/>
      <c r="CA55" s="455"/>
      <c r="CB55" s="455"/>
      <c r="CC55" s="455"/>
      <c r="CD55" s="455"/>
      <c r="CE55" s="455"/>
      <c r="CF55" s="455"/>
      <c r="CG55" s="455"/>
      <c r="CH55" s="455"/>
      <c r="CI55" s="455"/>
      <c r="CJ55" s="455"/>
      <c r="CK55" s="455"/>
      <c r="CL55" s="455"/>
      <c r="CM55" s="455"/>
      <c r="CN55" s="455"/>
      <c r="CO55" s="455"/>
      <c r="CP55" s="455"/>
      <c r="CQ55" s="455"/>
      <c r="CR55" s="455"/>
      <c r="CS55" s="455"/>
      <c r="CT55" s="455"/>
      <c r="CU55" s="455"/>
      <c r="CV55" s="455"/>
      <c r="CW55" s="455"/>
      <c r="CX55" s="455"/>
      <c r="CY55" s="455"/>
      <c r="CZ55" s="455"/>
      <c r="DA55" s="455"/>
      <c r="DB55" s="771"/>
      <c r="DC55" s="768"/>
    </row>
    <row r="56" spans="1:107" ht="18.75" customHeight="1">
      <c r="A56" s="429"/>
      <c r="B56" s="419" t="s">
        <v>341</v>
      </c>
      <c r="C56" s="1364"/>
      <c r="D56" s="1365"/>
      <c r="E56" s="1366"/>
      <c r="F56" s="1366"/>
      <c r="G56" s="1366"/>
      <c r="H56" s="1366"/>
      <c r="I56" s="1366"/>
      <c r="J56" s="1366"/>
      <c r="K56" s="1366"/>
      <c r="L56" s="1366"/>
      <c r="M56" s="1366"/>
      <c r="N56" s="1366"/>
      <c r="O56" s="1366"/>
      <c r="P56" s="1366"/>
      <c r="Q56" s="1366"/>
      <c r="R56" s="1366"/>
      <c r="S56" s="1366"/>
      <c r="T56" s="1366"/>
      <c r="U56" s="1366"/>
      <c r="V56" s="1366"/>
      <c r="W56" s="1366"/>
      <c r="X56" s="1366"/>
      <c r="Y56" s="1366"/>
      <c r="Z56" s="1366"/>
      <c r="AA56" s="1366"/>
      <c r="AB56" s="1366"/>
      <c r="AC56" s="1366"/>
      <c r="AD56" s="1366"/>
      <c r="AE56" s="1366"/>
      <c r="AF56" s="1366"/>
      <c r="AG56" s="1366"/>
      <c r="AH56" s="1366"/>
      <c r="AI56" s="1366"/>
      <c r="AJ56" s="1366"/>
      <c r="AK56" s="1366"/>
      <c r="AL56" s="1366"/>
      <c r="AM56" s="1366"/>
      <c r="AN56" s="1366"/>
      <c r="AO56" s="1366"/>
      <c r="AP56" s="1366"/>
      <c r="AQ56" s="1366"/>
      <c r="AR56" s="1366"/>
      <c r="AS56" s="1366"/>
      <c r="AT56" s="1366"/>
      <c r="AU56" s="1366"/>
      <c r="AV56" s="1366"/>
      <c r="AW56" s="1366"/>
      <c r="AX56" s="1366"/>
      <c r="AY56" s="1366"/>
      <c r="AZ56" s="1366"/>
      <c r="BA56" s="1366"/>
      <c r="BB56" s="1366"/>
      <c r="BC56" s="1366"/>
      <c r="BD56" s="1366"/>
      <c r="BE56" s="1366"/>
      <c r="BF56" s="1366"/>
      <c r="BG56" s="1366"/>
      <c r="BH56" s="1366"/>
      <c r="BI56" s="1366"/>
      <c r="BJ56" s="1366"/>
      <c r="BK56" s="1366"/>
      <c r="BL56" s="1366"/>
      <c r="BM56" s="1366"/>
      <c r="BN56" s="1366"/>
      <c r="BO56" s="1366"/>
      <c r="BP56" s="1366"/>
      <c r="BQ56" s="1366"/>
      <c r="BR56" s="1366"/>
      <c r="BS56" s="1366"/>
      <c r="BT56" s="1366"/>
      <c r="BU56" s="1366"/>
      <c r="BV56" s="1366"/>
      <c r="BW56" s="1366"/>
      <c r="BX56" s="1366"/>
      <c r="BY56" s="1366"/>
      <c r="BZ56" s="1366"/>
      <c r="CA56" s="1366"/>
      <c r="CB56" s="1366"/>
      <c r="CC56" s="1366"/>
      <c r="CD56" s="1366"/>
      <c r="CE56" s="1366"/>
      <c r="CF56" s="1366"/>
      <c r="CG56" s="1366"/>
      <c r="CH56" s="1366"/>
      <c r="CI56" s="1366"/>
      <c r="CJ56" s="1366"/>
      <c r="CK56" s="1366"/>
      <c r="CL56" s="1366"/>
      <c r="CM56" s="1366"/>
      <c r="CN56" s="1366"/>
      <c r="CO56" s="1366"/>
      <c r="CP56" s="1366"/>
      <c r="CQ56" s="1366"/>
      <c r="CR56" s="1366"/>
      <c r="CS56" s="1366"/>
      <c r="CT56" s="1366"/>
      <c r="CU56" s="1366"/>
      <c r="CV56" s="1366"/>
      <c r="CW56" s="1366"/>
      <c r="CX56" s="1366"/>
      <c r="CY56" s="1366"/>
      <c r="CZ56" s="1366"/>
      <c r="DA56" s="1366"/>
      <c r="DB56" s="1367"/>
      <c r="DC56" s="1368"/>
    </row>
    <row r="57" spans="1:107" s="112" customFormat="1" ht="18.75" customHeight="1">
      <c r="B57" s="419" t="s">
        <v>342</v>
      </c>
      <c r="C57" s="1369"/>
      <c r="D57" s="1370"/>
      <c r="E57" s="1208"/>
      <c r="F57" s="1208"/>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c r="AH57" s="1208"/>
      <c r="AI57" s="1208"/>
      <c r="AJ57" s="1208"/>
      <c r="AK57" s="1208"/>
      <c r="AL57" s="1208"/>
      <c r="AM57" s="1208"/>
      <c r="AN57" s="1208"/>
      <c r="AO57" s="1208"/>
      <c r="AP57" s="1208"/>
      <c r="AQ57" s="1208"/>
      <c r="AR57" s="1208"/>
      <c r="AS57" s="1208"/>
      <c r="AT57" s="1208"/>
      <c r="AU57" s="1208"/>
      <c r="AV57" s="1208"/>
      <c r="AW57" s="1208"/>
      <c r="AX57" s="1208"/>
      <c r="AY57" s="1208"/>
      <c r="AZ57" s="1208"/>
      <c r="BA57" s="1208"/>
      <c r="BB57" s="1208"/>
      <c r="BC57" s="1208"/>
      <c r="BD57" s="1208"/>
      <c r="BE57" s="1208"/>
      <c r="BF57" s="1208"/>
      <c r="BG57" s="1208"/>
      <c r="BH57" s="1208"/>
      <c r="BI57" s="1208"/>
      <c r="BJ57" s="1208"/>
      <c r="BK57" s="1208"/>
      <c r="BL57" s="1208"/>
      <c r="BM57" s="1208"/>
      <c r="BN57" s="1208"/>
      <c r="BO57" s="1208"/>
      <c r="BP57" s="1208"/>
      <c r="BQ57" s="1208"/>
      <c r="BR57" s="1208"/>
      <c r="BS57" s="1208"/>
      <c r="BT57" s="1208"/>
      <c r="BU57" s="1208"/>
      <c r="BV57" s="1208"/>
      <c r="BW57" s="1208"/>
      <c r="BX57" s="1208"/>
      <c r="BY57" s="1208"/>
      <c r="BZ57" s="1208"/>
      <c r="CA57" s="1208"/>
      <c r="CB57" s="1208"/>
      <c r="CC57" s="1208"/>
      <c r="CD57" s="1208"/>
      <c r="CE57" s="1208"/>
      <c r="CF57" s="1208"/>
      <c r="CG57" s="1208"/>
      <c r="CH57" s="1208"/>
      <c r="CI57" s="1208"/>
      <c r="CJ57" s="1208"/>
      <c r="CK57" s="1208"/>
      <c r="CL57" s="1208"/>
      <c r="CM57" s="1208"/>
      <c r="CN57" s="1208"/>
      <c r="CO57" s="1208"/>
      <c r="CP57" s="1208"/>
      <c r="CQ57" s="1208"/>
      <c r="CR57" s="1208"/>
      <c r="CS57" s="1208"/>
      <c r="CT57" s="1208"/>
      <c r="CU57" s="1208"/>
      <c r="CV57" s="1208"/>
      <c r="CW57" s="1208"/>
      <c r="CX57" s="1208"/>
      <c r="CY57" s="1208"/>
      <c r="CZ57" s="1208"/>
      <c r="DA57" s="1208"/>
      <c r="DB57" s="1371"/>
      <c r="DC57" s="1372"/>
    </row>
    <row r="58" spans="1:107" s="112" customFormat="1" ht="18.75" customHeight="1">
      <c r="B58" s="419" t="s">
        <v>343</v>
      </c>
      <c r="C58" s="1369"/>
      <c r="D58" s="1370"/>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c r="AH58" s="1208"/>
      <c r="AI58" s="1208"/>
      <c r="AJ58" s="1208"/>
      <c r="AK58" s="1208"/>
      <c r="AL58" s="1208"/>
      <c r="AM58" s="1208"/>
      <c r="AN58" s="1208"/>
      <c r="AO58" s="1208"/>
      <c r="AP58" s="1208"/>
      <c r="AQ58" s="1208"/>
      <c r="AR58" s="1208"/>
      <c r="AS58" s="1208"/>
      <c r="AT58" s="1208"/>
      <c r="AU58" s="1208"/>
      <c r="AV58" s="1208"/>
      <c r="AW58" s="1208"/>
      <c r="AX58" s="1208"/>
      <c r="AY58" s="1208"/>
      <c r="AZ58" s="1208"/>
      <c r="BA58" s="1208"/>
      <c r="BB58" s="1208"/>
      <c r="BC58" s="1208"/>
      <c r="BD58" s="1208"/>
      <c r="BE58" s="1208"/>
      <c r="BF58" s="1208"/>
      <c r="BG58" s="1208"/>
      <c r="BH58" s="1208"/>
      <c r="BI58" s="1208"/>
      <c r="BJ58" s="1208"/>
      <c r="BK58" s="1208"/>
      <c r="BL58" s="1208"/>
      <c r="BM58" s="1208"/>
      <c r="BN58" s="1208"/>
      <c r="BO58" s="1208"/>
      <c r="BP58" s="1208"/>
      <c r="BQ58" s="1208"/>
      <c r="BR58" s="1208"/>
      <c r="BS58" s="1208"/>
      <c r="BT58" s="1208"/>
      <c r="BU58" s="1208"/>
      <c r="BV58" s="1208"/>
      <c r="BW58" s="1208"/>
      <c r="BX58" s="1208"/>
      <c r="BY58" s="1208"/>
      <c r="BZ58" s="1208"/>
      <c r="CA58" s="1208"/>
      <c r="CB58" s="1208"/>
      <c r="CC58" s="1208"/>
      <c r="CD58" s="1208"/>
      <c r="CE58" s="1208"/>
      <c r="CF58" s="1208"/>
      <c r="CG58" s="1208"/>
      <c r="CH58" s="1208"/>
      <c r="CI58" s="1208"/>
      <c r="CJ58" s="1208"/>
      <c r="CK58" s="1208"/>
      <c r="CL58" s="1208"/>
      <c r="CM58" s="1208"/>
      <c r="CN58" s="1208"/>
      <c r="CO58" s="1208"/>
      <c r="CP58" s="1208"/>
      <c r="CQ58" s="1208"/>
      <c r="CR58" s="1208"/>
      <c r="CS58" s="1208"/>
      <c r="CT58" s="1208"/>
      <c r="CU58" s="1208"/>
      <c r="CV58" s="1208"/>
      <c r="CW58" s="1208"/>
      <c r="CX58" s="1208"/>
      <c r="CY58" s="1208"/>
      <c r="CZ58" s="1208"/>
      <c r="DA58" s="1208"/>
      <c r="DB58" s="1371"/>
      <c r="DC58" s="1372"/>
    </row>
    <row r="59" spans="1:107" s="112" customFormat="1" ht="18.75" customHeight="1">
      <c r="B59" s="419" t="s">
        <v>344</v>
      </c>
      <c r="C59" s="1369"/>
      <c r="D59" s="1370"/>
      <c r="E59" s="1208"/>
      <c r="F59" s="1208"/>
      <c r="G59" s="1208"/>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s="1208"/>
      <c r="AG59" s="1208"/>
      <c r="AH59" s="1208"/>
      <c r="AI59" s="1208"/>
      <c r="AJ59" s="1208"/>
      <c r="AK59" s="1208"/>
      <c r="AL59" s="1208"/>
      <c r="AM59" s="1208"/>
      <c r="AN59" s="1208"/>
      <c r="AO59" s="1208"/>
      <c r="AP59" s="1208"/>
      <c r="AQ59" s="1208"/>
      <c r="AR59" s="1208"/>
      <c r="AS59" s="1208"/>
      <c r="AT59" s="1208"/>
      <c r="AU59" s="1208"/>
      <c r="AV59" s="1208"/>
      <c r="AW59" s="1208"/>
      <c r="AX59" s="1208"/>
      <c r="AY59" s="1208"/>
      <c r="AZ59" s="1208"/>
      <c r="BA59" s="1208"/>
      <c r="BB59" s="1208"/>
      <c r="BC59" s="1208"/>
      <c r="BD59" s="1208"/>
      <c r="BE59" s="1208"/>
      <c r="BF59" s="1208"/>
      <c r="BG59" s="1208"/>
      <c r="BH59" s="1208"/>
      <c r="BI59" s="1208"/>
      <c r="BJ59" s="1208"/>
      <c r="BK59" s="1208"/>
      <c r="BL59" s="1208"/>
      <c r="BM59" s="1208"/>
      <c r="BN59" s="1208"/>
      <c r="BO59" s="1208"/>
      <c r="BP59" s="1208"/>
      <c r="BQ59" s="1208"/>
      <c r="BR59" s="1208"/>
      <c r="BS59" s="1208"/>
      <c r="BT59" s="1208"/>
      <c r="BU59" s="1208"/>
      <c r="BV59" s="1208"/>
      <c r="BW59" s="1208"/>
      <c r="BX59" s="1208"/>
      <c r="BY59" s="1208"/>
      <c r="BZ59" s="1208"/>
      <c r="CA59" s="1208"/>
      <c r="CB59" s="1208"/>
      <c r="CC59" s="1208"/>
      <c r="CD59" s="1208"/>
      <c r="CE59" s="1208"/>
      <c r="CF59" s="1208"/>
      <c r="CG59" s="1208"/>
      <c r="CH59" s="1208"/>
      <c r="CI59" s="1208"/>
      <c r="CJ59" s="1208"/>
      <c r="CK59" s="1208"/>
      <c r="CL59" s="1208"/>
      <c r="CM59" s="1208"/>
      <c r="CN59" s="1208"/>
      <c r="CO59" s="1208"/>
      <c r="CP59" s="1208"/>
      <c r="CQ59" s="1208"/>
      <c r="CR59" s="1208"/>
      <c r="CS59" s="1208"/>
      <c r="CT59" s="1208"/>
      <c r="CU59" s="1208"/>
      <c r="CV59" s="1208"/>
      <c r="CW59" s="1208"/>
      <c r="CX59" s="1208"/>
      <c r="CY59" s="1208"/>
      <c r="CZ59" s="1208"/>
      <c r="DA59" s="1208"/>
      <c r="DB59" s="1371"/>
      <c r="DC59" s="1372"/>
    </row>
    <row r="60" spans="1:107" s="112" customFormat="1" ht="18.75" customHeight="1">
      <c r="B60" s="419" t="s">
        <v>345</v>
      </c>
      <c r="C60" s="1369"/>
      <c r="D60" s="1370"/>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c r="BC60" s="1208"/>
      <c r="BD60" s="1208"/>
      <c r="BE60" s="1208"/>
      <c r="BF60" s="1208"/>
      <c r="BG60" s="1208"/>
      <c r="BH60" s="1208"/>
      <c r="BI60" s="1208"/>
      <c r="BJ60" s="1208"/>
      <c r="BK60" s="1208"/>
      <c r="BL60" s="1208"/>
      <c r="BM60" s="1208"/>
      <c r="BN60" s="1208"/>
      <c r="BO60" s="1208"/>
      <c r="BP60" s="1208"/>
      <c r="BQ60" s="1208"/>
      <c r="BR60" s="1208"/>
      <c r="BS60" s="1208"/>
      <c r="BT60" s="1208"/>
      <c r="BU60" s="1208"/>
      <c r="BV60" s="1208"/>
      <c r="BW60" s="1208"/>
      <c r="BX60" s="1208"/>
      <c r="BY60" s="1208"/>
      <c r="BZ60" s="1208"/>
      <c r="CA60" s="1208"/>
      <c r="CB60" s="1208"/>
      <c r="CC60" s="1208"/>
      <c r="CD60" s="1208"/>
      <c r="CE60" s="1208"/>
      <c r="CF60" s="1208"/>
      <c r="CG60" s="1208"/>
      <c r="CH60" s="1208"/>
      <c r="CI60" s="1208"/>
      <c r="CJ60" s="1208"/>
      <c r="CK60" s="1208"/>
      <c r="CL60" s="1208"/>
      <c r="CM60" s="1208"/>
      <c r="CN60" s="1208"/>
      <c r="CO60" s="1208"/>
      <c r="CP60" s="1208"/>
      <c r="CQ60" s="1208"/>
      <c r="CR60" s="1208"/>
      <c r="CS60" s="1208"/>
      <c r="CT60" s="1208"/>
      <c r="CU60" s="1208"/>
      <c r="CV60" s="1208"/>
      <c r="CW60" s="1208"/>
      <c r="CX60" s="1208"/>
      <c r="CY60" s="1208"/>
      <c r="CZ60" s="1208"/>
      <c r="DA60" s="1208"/>
      <c r="DB60" s="1371"/>
      <c r="DC60" s="1372"/>
    </row>
    <row r="61" spans="1:107" s="112" customFormat="1" ht="18.75" customHeight="1">
      <c r="B61" s="419" t="s">
        <v>398</v>
      </c>
      <c r="C61" s="1369"/>
      <c r="D61" s="1370"/>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1208"/>
      <c r="AC61" s="1208"/>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c r="BC61" s="1208"/>
      <c r="BD61" s="1208"/>
      <c r="BE61" s="1208"/>
      <c r="BF61" s="1208"/>
      <c r="BG61" s="1208"/>
      <c r="BH61" s="1208"/>
      <c r="BI61" s="1208"/>
      <c r="BJ61" s="1208"/>
      <c r="BK61" s="1208"/>
      <c r="BL61" s="1208"/>
      <c r="BM61" s="1208"/>
      <c r="BN61" s="1208"/>
      <c r="BO61" s="1208"/>
      <c r="BP61" s="1208"/>
      <c r="BQ61" s="1208"/>
      <c r="BR61" s="1208"/>
      <c r="BS61" s="1208"/>
      <c r="BT61" s="1208"/>
      <c r="BU61" s="1208"/>
      <c r="BV61" s="1208"/>
      <c r="BW61" s="1208"/>
      <c r="BX61" s="1208"/>
      <c r="BY61" s="1208"/>
      <c r="BZ61" s="1208"/>
      <c r="CA61" s="1208"/>
      <c r="CB61" s="1208"/>
      <c r="CC61" s="1208"/>
      <c r="CD61" s="1208"/>
      <c r="CE61" s="1208"/>
      <c r="CF61" s="1208"/>
      <c r="CG61" s="1208"/>
      <c r="CH61" s="1208"/>
      <c r="CI61" s="1208"/>
      <c r="CJ61" s="1208"/>
      <c r="CK61" s="1208"/>
      <c r="CL61" s="1208"/>
      <c r="CM61" s="1208"/>
      <c r="CN61" s="1208"/>
      <c r="CO61" s="1208"/>
      <c r="CP61" s="1208"/>
      <c r="CQ61" s="1208"/>
      <c r="CR61" s="1208"/>
      <c r="CS61" s="1208"/>
      <c r="CT61" s="1208"/>
      <c r="CU61" s="1208"/>
      <c r="CV61" s="1208"/>
      <c r="CW61" s="1208"/>
      <c r="CX61" s="1208"/>
      <c r="CY61" s="1208"/>
      <c r="CZ61" s="1208"/>
      <c r="DA61" s="1208"/>
      <c r="DB61" s="1371"/>
      <c r="DC61" s="1372"/>
    </row>
    <row r="62" spans="1:107" ht="18.75" customHeight="1">
      <c r="B62" s="419" t="s">
        <v>399</v>
      </c>
      <c r="C62" s="1369"/>
      <c r="D62" s="1370"/>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371"/>
      <c r="DC62" s="1372"/>
    </row>
    <row r="63" spans="1:107" ht="18.75" customHeight="1">
      <c r="B63" s="419" t="s">
        <v>400</v>
      </c>
      <c r="C63" s="1369"/>
      <c r="D63" s="1370"/>
      <c r="E63" s="1208"/>
      <c r="F63" s="1208"/>
      <c r="G63" s="1208"/>
      <c r="H63" s="1208"/>
      <c r="I63" s="1208"/>
      <c r="J63" s="1208"/>
      <c r="K63" s="1208"/>
      <c r="L63" s="1208"/>
      <c r="M63" s="1208"/>
      <c r="N63" s="1208"/>
      <c r="O63" s="1208"/>
      <c r="P63" s="1208"/>
      <c r="Q63" s="1208"/>
      <c r="R63" s="1208"/>
      <c r="S63" s="1208"/>
      <c r="T63" s="1208"/>
      <c r="U63" s="1208"/>
      <c r="V63" s="1208"/>
      <c r="W63" s="1208"/>
      <c r="X63" s="1208"/>
      <c r="Y63" s="1208"/>
      <c r="Z63" s="1208"/>
      <c r="AA63" s="1208"/>
      <c r="AB63" s="1208"/>
      <c r="AC63" s="1208"/>
      <c r="AD63" s="1208"/>
      <c r="AE63" s="1208"/>
      <c r="AF63" s="1208"/>
      <c r="AG63" s="1208"/>
      <c r="AH63" s="1208"/>
      <c r="AI63" s="1208"/>
      <c r="AJ63" s="1208"/>
      <c r="AK63" s="1208"/>
      <c r="AL63" s="1208"/>
      <c r="AM63" s="1208"/>
      <c r="AN63" s="1208"/>
      <c r="AO63" s="1208"/>
      <c r="AP63" s="1208"/>
      <c r="AQ63" s="1208"/>
      <c r="AR63" s="1208"/>
      <c r="AS63" s="1208"/>
      <c r="AT63" s="1208"/>
      <c r="AU63" s="1208"/>
      <c r="AV63" s="1208"/>
      <c r="AW63" s="1208"/>
      <c r="AX63" s="1208"/>
      <c r="AY63" s="1208"/>
      <c r="AZ63" s="1208"/>
      <c r="BA63" s="1208"/>
      <c r="BB63" s="1208"/>
      <c r="BC63" s="1208"/>
      <c r="BD63" s="1208"/>
      <c r="BE63" s="1208"/>
      <c r="BF63" s="1208"/>
      <c r="BG63" s="1208"/>
      <c r="BH63" s="1208"/>
      <c r="BI63" s="1208"/>
      <c r="BJ63" s="1208"/>
      <c r="BK63" s="1208"/>
      <c r="BL63" s="1208"/>
      <c r="BM63" s="1208"/>
      <c r="BN63" s="1208"/>
      <c r="BO63" s="1208"/>
      <c r="BP63" s="1208"/>
      <c r="BQ63" s="1208"/>
      <c r="BR63" s="1208"/>
      <c r="BS63" s="1208"/>
      <c r="BT63" s="1208"/>
      <c r="BU63" s="1208"/>
      <c r="BV63" s="1208"/>
      <c r="BW63" s="1208"/>
      <c r="BX63" s="1208"/>
      <c r="BY63" s="1208"/>
      <c r="BZ63" s="1208"/>
      <c r="CA63" s="1208"/>
      <c r="CB63" s="1208"/>
      <c r="CC63" s="1208"/>
      <c r="CD63" s="1208"/>
      <c r="CE63" s="1208"/>
      <c r="CF63" s="1208"/>
      <c r="CG63" s="1208"/>
      <c r="CH63" s="1208"/>
      <c r="CI63" s="1208"/>
      <c r="CJ63" s="1208"/>
      <c r="CK63" s="1208"/>
      <c r="CL63" s="1208"/>
      <c r="CM63" s="1208"/>
      <c r="CN63" s="1208"/>
      <c r="CO63" s="1208"/>
      <c r="CP63" s="1208"/>
      <c r="CQ63" s="1208"/>
      <c r="CR63" s="1208"/>
      <c r="CS63" s="1208"/>
      <c r="CT63" s="1208"/>
      <c r="CU63" s="1208"/>
      <c r="CV63" s="1208"/>
      <c r="CW63" s="1208"/>
      <c r="CX63" s="1208"/>
      <c r="CY63" s="1208"/>
      <c r="CZ63" s="1208"/>
      <c r="DA63" s="1208"/>
      <c r="DB63" s="1371"/>
      <c r="DC63" s="1372"/>
    </row>
    <row r="64" spans="1:107" ht="18.75" customHeight="1">
      <c r="B64" s="419" t="s">
        <v>401</v>
      </c>
      <c r="C64" s="1373"/>
      <c r="D64" s="1374"/>
      <c r="E64" s="1379"/>
      <c r="F64" s="1379"/>
      <c r="G64" s="1379"/>
      <c r="H64" s="1379"/>
      <c r="I64" s="1379"/>
      <c r="J64" s="1379"/>
      <c r="K64" s="1379"/>
      <c r="L64" s="1379"/>
      <c r="M64" s="1379"/>
      <c r="N64" s="1379"/>
      <c r="O64" s="1379"/>
      <c r="P64" s="1379"/>
      <c r="Q64" s="1379"/>
      <c r="R64" s="1379"/>
      <c r="S64" s="1379"/>
      <c r="T64" s="1379"/>
      <c r="U64" s="1379"/>
      <c r="V64" s="1379"/>
      <c r="W64" s="1379"/>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379"/>
      <c r="AS64" s="1379"/>
      <c r="AT64" s="1379"/>
      <c r="AU64" s="1379"/>
      <c r="AV64" s="1379"/>
      <c r="AW64" s="1379"/>
      <c r="AX64" s="1379"/>
      <c r="AY64" s="1379"/>
      <c r="AZ64" s="1379"/>
      <c r="BA64" s="1379"/>
      <c r="BB64" s="1379"/>
      <c r="BC64" s="1379"/>
      <c r="BD64" s="1379"/>
      <c r="BE64" s="1379"/>
      <c r="BF64" s="1379"/>
      <c r="BG64" s="1379"/>
      <c r="BH64" s="1379"/>
      <c r="BI64" s="1379"/>
      <c r="BJ64" s="1379"/>
      <c r="BK64" s="1379"/>
      <c r="BL64" s="1379"/>
      <c r="BM64" s="1379"/>
      <c r="BN64" s="1379"/>
      <c r="BO64" s="1379"/>
      <c r="BP64" s="1379"/>
      <c r="BQ64" s="1379"/>
      <c r="BR64" s="1379"/>
      <c r="BS64" s="1379"/>
      <c r="BT64" s="1379"/>
      <c r="BU64" s="1379"/>
      <c r="BV64" s="1379"/>
      <c r="BW64" s="1379"/>
      <c r="BX64" s="1379"/>
      <c r="BY64" s="1379"/>
      <c r="BZ64" s="1379"/>
      <c r="CA64" s="1379"/>
      <c r="CB64" s="1379"/>
      <c r="CC64" s="1379"/>
      <c r="CD64" s="1379"/>
      <c r="CE64" s="1379"/>
      <c r="CF64" s="1379"/>
      <c r="CG64" s="1379"/>
      <c r="CH64" s="1379"/>
      <c r="CI64" s="1379"/>
      <c r="CJ64" s="1379"/>
      <c r="CK64" s="1379"/>
      <c r="CL64" s="1379"/>
      <c r="CM64" s="1379"/>
      <c r="CN64" s="1379"/>
      <c r="CO64" s="1379"/>
      <c r="CP64" s="1379"/>
      <c r="CQ64" s="1379"/>
      <c r="CR64" s="1379"/>
      <c r="CS64" s="1379"/>
      <c r="CT64" s="1379"/>
      <c r="CU64" s="1379"/>
      <c r="CV64" s="1379"/>
      <c r="CW64" s="1379"/>
      <c r="CX64" s="1379"/>
      <c r="CY64" s="1379"/>
      <c r="CZ64" s="1379"/>
      <c r="DA64" s="1379"/>
      <c r="DB64" s="1217"/>
      <c r="DC64" s="1380"/>
    </row>
    <row r="65" spans="2:107" ht="18.75" customHeight="1">
      <c r="B65" s="419" t="s">
        <v>402</v>
      </c>
      <c r="C65" s="1369"/>
      <c r="D65" s="1370"/>
      <c r="E65" s="1208"/>
      <c r="F65" s="1208"/>
      <c r="G65" s="1208"/>
      <c r="H65" s="1208"/>
      <c r="I65" s="1208"/>
      <c r="J65" s="1208"/>
      <c r="K65" s="1208"/>
      <c r="L65" s="1208"/>
      <c r="M65" s="1208"/>
      <c r="N65" s="1208"/>
      <c r="O65" s="1208"/>
      <c r="P65" s="1208"/>
      <c r="Q65" s="1208"/>
      <c r="R65" s="1208"/>
      <c r="S65" s="1208"/>
      <c r="T65" s="1208"/>
      <c r="U65" s="1208"/>
      <c r="V65" s="1208"/>
      <c r="W65" s="1208"/>
      <c r="X65" s="1208"/>
      <c r="Y65" s="1208"/>
      <c r="Z65" s="1208"/>
      <c r="AA65" s="1208"/>
      <c r="AB65" s="1208"/>
      <c r="AC65" s="1208"/>
      <c r="AD65" s="1208"/>
      <c r="AE65" s="1208"/>
      <c r="AF65" s="1208"/>
      <c r="AG65" s="1208"/>
      <c r="AH65" s="1208"/>
      <c r="AI65" s="1208"/>
      <c r="AJ65" s="1208"/>
      <c r="AK65" s="1208"/>
      <c r="AL65" s="1208"/>
      <c r="AM65" s="1208"/>
      <c r="AN65" s="1208"/>
      <c r="AO65" s="1208"/>
      <c r="AP65" s="1208"/>
      <c r="AQ65" s="1208"/>
      <c r="AR65" s="1208"/>
      <c r="AS65" s="1208"/>
      <c r="AT65" s="1208"/>
      <c r="AU65" s="1208"/>
      <c r="AV65" s="1208"/>
      <c r="AW65" s="1208"/>
      <c r="AX65" s="1208"/>
      <c r="AY65" s="1208"/>
      <c r="AZ65" s="1208"/>
      <c r="BA65" s="1208"/>
      <c r="BB65" s="1208"/>
      <c r="BC65" s="1208"/>
      <c r="BD65" s="1208"/>
      <c r="BE65" s="1208"/>
      <c r="BF65" s="1208"/>
      <c r="BG65" s="1208"/>
      <c r="BH65" s="1208"/>
      <c r="BI65" s="1208"/>
      <c r="BJ65" s="1208"/>
      <c r="BK65" s="1208"/>
      <c r="BL65" s="1208"/>
      <c r="BM65" s="1208"/>
      <c r="BN65" s="1208"/>
      <c r="BO65" s="1208"/>
      <c r="BP65" s="1208"/>
      <c r="BQ65" s="1208"/>
      <c r="BR65" s="1208"/>
      <c r="BS65" s="1208"/>
      <c r="BT65" s="1208"/>
      <c r="BU65" s="1208"/>
      <c r="BV65" s="1208"/>
      <c r="BW65" s="1208"/>
      <c r="BX65" s="1208"/>
      <c r="BY65" s="1208"/>
      <c r="BZ65" s="1208"/>
      <c r="CA65" s="1208"/>
      <c r="CB65" s="1208"/>
      <c r="CC65" s="1208"/>
      <c r="CD65" s="1208"/>
      <c r="CE65" s="1208"/>
      <c r="CF65" s="1208"/>
      <c r="CG65" s="1208"/>
      <c r="CH65" s="1208"/>
      <c r="CI65" s="1208"/>
      <c r="CJ65" s="1208"/>
      <c r="CK65" s="1208"/>
      <c r="CL65" s="1208"/>
      <c r="CM65" s="1208"/>
      <c r="CN65" s="1208"/>
      <c r="CO65" s="1208"/>
      <c r="CP65" s="1208"/>
      <c r="CQ65" s="1208"/>
      <c r="CR65" s="1208"/>
      <c r="CS65" s="1208"/>
      <c r="CT65" s="1208"/>
      <c r="CU65" s="1208"/>
      <c r="CV65" s="1208"/>
      <c r="CW65" s="1208"/>
      <c r="CX65" s="1208"/>
      <c r="CY65" s="1208"/>
      <c r="CZ65" s="1208"/>
      <c r="DA65" s="1208"/>
      <c r="DB65" s="1371"/>
      <c r="DC65" s="1372"/>
    </row>
    <row r="66" spans="2:107" ht="18.75" customHeight="1">
      <c r="B66" s="419" t="s">
        <v>403</v>
      </c>
      <c r="C66" s="1369"/>
      <c r="D66" s="1370"/>
      <c r="E66" s="1208"/>
      <c r="F66" s="1208"/>
      <c r="G66" s="1208"/>
      <c r="H66" s="1208"/>
      <c r="I66" s="1208"/>
      <c r="J66" s="1208"/>
      <c r="K66" s="1208"/>
      <c r="L66" s="1208"/>
      <c r="M66" s="1208"/>
      <c r="N66" s="1208"/>
      <c r="O66" s="1208"/>
      <c r="P66" s="1208"/>
      <c r="Q66" s="1208"/>
      <c r="R66" s="1208"/>
      <c r="S66" s="1208"/>
      <c r="T66" s="1208"/>
      <c r="U66" s="1208"/>
      <c r="V66" s="1208"/>
      <c r="W66" s="1208"/>
      <c r="X66" s="1208"/>
      <c r="Y66" s="1208"/>
      <c r="Z66" s="1208"/>
      <c r="AA66" s="1208"/>
      <c r="AB66" s="1208"/>
      <c r="AC66" s="1208"/>
      <c r="AD66" s="1208"/>
      <c r="AE66" s="1208"/>
      <c r="AF66" s="1208"/>
      <c r="AG66" s="1208"/>
      <c r="AH66" s="1208"/>
      <c r="AI66" s="1208"/>
      <c r="AJ66" s="1208"/>
      <c r="AK66" s="1208"/>
      <c r="AL66" s="1208"/>
      <c r="AM66" s="1208"/>
      <c r="AN66" s="1208"/>
      <c r="AO66" s="1208"/>
      <c r="AP66" s="1208"/>
      <c r="AQ66" s="1208"/>
      <c r="AR66" s="1208"/>
      <c r="AS66" s="1208"/>
      <c r="AT66" s="1208"/>
      <c r="AU66" s="1208"/>
      <c r="AV66" s="1208"/>
      <c r="AW66" s="1208"/>
      <c r="AX66" s="1208"/>
      <c r="AY66" s="1208"/>
      <c r="AZ66" s="1208"/>
      <c r="BA66" s="1208"/>
      <c r="BB66" s="1208"/>
      <c r="BC66" s="1208"/>
      <c r="BD66" s="1208"/>
      <c r="BE66" s="1208"/>
      <c r="BF66" s="1208"/>
      <c r="BG66" s="1208"/>
      <c r="BH66" s="1208"/>
      <c r="BI66" s="1208"/>
      <c r="BJ66" s="1208"/>
      <c r="BK66" s="1208"/>
      <c r="BL66" s="1208"/>
      <c r="BM66" s="1208"/>
      <c r="BN66" s="1208"/>
      <c r="BO66" s="1208"/>
      <c r="BP66" s="1208"/>
      <c r="BQ66" s="1208"/>
      <c r="BR66" s="1208"/>
      <c r="BS66" s="1208"/>
      <c r="BT66" s="1208"/>
      <c r="BU66" s="1208"/>
      <c r="BV66" s="1208"/>
      <c r="BW66" s="1208"/>
      <c r="BX66" s="1208"/>
      <c r="BY66" s="1208"/>
      <c r="BZ66" s="1208"/>
      <c r="CA66" s="1208"/>
      <c r="CB66" s="1208"/>
      <c r="CC66" s="1208"/>
      <c r="CD66" s="1208"/>
      <c r="CE66" s="1208"/>
      <c r="CF66" s="1208"/>
      <c r="CG66" s="1208"/>
      <c r="CH66" s="1208"/>
      <c r="CI66" s="1208"/>
      <c r="CJ66" s="1208"/>
      <c r="CK66" s="1208"/>
      <c r="CL66" s="1208"/>
      <c r="CM66" s="1208"/>
      <c r="CN66" s="1208"/>
      <c r="CO66" s="1208"/>
      <c r="CP66" s="1208"/>
      <c r="CQ66" s="1208"/>
      <c r="CR66" s="1208"/>
      <c r="CS66" s="1208"/>
      <c r="CT66" s="1208"/>
      <c r="CU66" s="1208"/>
      <c r="CV66" s="1208"/>
      <c r="CW66" s="1208"/>
      <c r="CX66" s="1208"/>
      <c r="CY66" s="1208"/>
      <c r="CZ66" s="1208"/>
      <c r="DA66" s="1208"/>
      <c r="DB66" s="1371"/>
      <c r="DC66" s="1372"/>
    </row>
    <row r="67" spans="2:107" ht="18.75" customHeight="1">
      <c r="B67" s="419" t="s">
        <v>404</v>
      </c>
      <c r="C67" s="1369"/>
      <c r="D67" s="1370"/>
      <c r="E67" s="1208"/>
      <c r="F67" s="1208"/>
      <c r="G67" s="1208"/>
      <c r="H67" s="1208"/>
      <c r="I67" s="1208"/>
      <c r="J67" s="1208"/>
      <c r="K67" s="1208"/>
      <c r="L67" s="1208"/>
      <c r="M67" s="1208"/>
      <c r="N67" s="1208"/>
      <c r="O67" s="1208"/>
      <c r="P67" s="1208"/>
      <c r="Q67" s="1208"/>
      <c r="R67" s="1208"/>
      <c r="S67" s="1208"/>
      <c r="T67" s="1208"/>
      <c r="U67" s="1208"/>
      <c r="V67" s="1208"/>
      <c r="W67" s="1208"/>
      <c r="X67" s="1208"/>
      <c r="Y67" s="1208"/>
      <c r="Z67" s="1208"/>
      <c r="AA67" s="1208"/>
      <c r="AB67" s="1208"/>
      <c r="AC67" s="1208"/>
      <c r="AD67" s="1208"/>
      <c r="AE67" s="1208"/>
      <c r="AF67" s="1208"/>
      <c r="AG67" s="1208"/>
      <c r="AH67" s="1208"/>
      <c r="AI67" s="1208"/>
      <c r="AJ67" s="1208"/>
      <c r="AK67" s="1208"/>
      <c r="AL67" s="1208"/>
      <c r="AM67" s="1208"/>
      <c r="AN67" s="1208"/>
      <c r="AO67" s="1208"/>
      <c r="AP67" s="1208"/>
      <c r="AQ67" s="1208"/>
      <c r="AR67" s="1208"/>
      <c r="AS67" s="1208"/>
      <c r="AT67" s="1208"/>
      <c r="AU67" s="1208"/>
      <c r="AV67" s="1208"/>
      <c r="AW67" s="1208"/>
      <c r="AX67" s="1208"/>
      <c r="AY67" s="1208"/>
      <c r="AZ67" s="1208"/>
      <c r="BA67" s="1208"/>
      <c r="BB67" s="1208"/>
      <c r="BC67" s="1208"/>
      <c r="BD67" s="1208"/>
      <c r="BE67" s="1208"/>
      <c r="BF67" s="1208"/>
      <c r="BG67" s="1208"/>
      <c r="BH67" s="1208"/>
      <c r="BI67" s="1208"/>
      <c r="BJ67" s="1208"/>
      <c r="BK67" s="1208"/>
      <c r="BL67" s="1208"/>
      <c r="BM67" s="1208"/>
      <c r="BN67" s="1208"/>
      <c r="BO67" s="1208"/>
      <c r="BP67" s="1208"/>
      <c r="BQ67" s="1208"/>
      <c r="BR67" s="1208"/>
      <c r="BS67" s="1208"/>
      <c r="BT67" s="1208"/>
      <c r="BU67" s="1208"/>
      <c r="BV67" s="1208"/>
      <c r="BW67" s="1208"/>
      <c r="BX67" s="1208"/>
      <c r="BY67" s="1208"/>
      <c r="BZ67" s="1208"/>
      <c r="CA67" s="1208"/>
      <c r="CB67" s="1208"/>
      <c r="CC67" s="1208"/>
      <c r="CD67" s="1208"/>
      <c r="CE67" s="1208"/>
      <c r="CF67" s="1208"/>
      <c r="CG67" s="1208"/>
      <c r="CH67" s="1208"/>
      <c r="CI67" s="1208"/>
      <c r="CJ67" s="1208"/>
      <c r="CK67" s="1208"/>
      <c r="CL67" s="1208"/>
      <c r="CM67" s="1208"/>
      <c r="CN67" s="1208"/>
      <c r="CO67" s="1208"/>
      <c r="CP67" s="1208"/>
      <c r="CQ67" s="1208"/>
      <c r="CR67" s="1208"/>
      <c r="CS67" s="1208"/>
      <c r="CT67" s="1208"/>
      <c r="CU67" s="1208"/>
      <c r="CV67" s="1208"/>
      <c r="CW67" s="1208"/>
      <c r="CX67" s="1208"/>
      <c r="CY67" s="1208"/>
      <c r="CZ67" s="1208"/>
      <c r="DA67" s="1208"/>
      <c r="DB67" s="1371"/>
      <c r="DC67" s="1372"/>
    </row>
    <row r="68" spans="2:107" s="129" customFormat="1" ht="18.75" customHeight="1">
      <c r="B68" s="419" t="s">
        <v>405</v>
      </c>
      <c r="C68" s="1369"/>
      <c r="D68" s="1370"/>
      <c r="E68" s="1208"/>
      <c r="F68" s="1208"/>
      <c r="G68" s="1208"/>
      <c r="H68" s="1208"/>
      <c r="I68" s="1208"/>
      <c r="J68" s="1208"/>
      <c r="K68" s="1208"/>
      <c r="L68" s="1208"/>
      <c r="M68" s="1208"/>
      <c r="N68" s="1208"/>
      <c r="O68" s="1208"/>
      <c r="P68" s="1208"/>
      <c r="Q68" s="1208"/>
      <c r="R68" s="1208"/>
      <c r="S68" s="1208"/>
      <c r="T68" s="1208"/>
      <c r="U68" s="1208"/>
      <c r="V68" s="1208"/>
      <c r="W68" s="1208"/>
      <c r="X68" s="1208"/>
      <c r="Y68" s="1208"/>
      <c r="Z68" s="1208"/>
      <c r="AA68" s="1208"/>
      <c r="AB68" s="1208"/>
      <c r="AC68" s="1208"/>
      <c r="AD68" s="1208"/>
      <c r="AE68" s="1208"/>
      <c r="AF68" s="1208"/>
      <c r="AG68" s="1208"/>
      <c r="AH68" s="1208"/>
      <c r="AI68" s="1208"/>
      <c r="AJ68" s="1208"/>
      <c r="AK68" s="1208"/>
      <c r="AL68" s="1208"/>
      <c r="AM68" s="1208"/>
      <c r="AN68" s="1208"/>
      <c r="AO68" s="1208"/>
      <c r="AP68" s="1208"/>
      <c r="AQ68" s="1208"/>
      <c r="AR68" s="1208"/>
      <c r="AS68" s="1208"/>
      <c r="AT68" s="1208"/>
      <c r="AU68" s="1208"/>
      <c r="AV68" s="1208"/>
      <c r="AW68" s="1208"/>
      <c r="AX68" s="1208"/>
      <c r="AY68" s="1208"/>
      <c r="AZ68" s="1208"/>
      <c r="BA68" s="1208"/>
      <c r="BB68" s="1208"/>
      <c r="BC68" s="1208"/>
      <c r="BD68" s="1208"/>
      <c r="BE68" s="1208"/>
      <c r="BF68" s="1208"/>
      <c r="BG68" s="1208"/>
      <c r="BH68" s="1208"/>
      <c r="BI68" s="1208"/>
      <c r="BJ68" s="1208"/>
      <c r="BK68" s="1208"/>
      <c r="BL68" s="1208"/>
      <c r="BM68" s="1208"/>
      <c r="BN68" s="1208"/>
      <c r="BO68" s="1208"/>
      <c r="BP68" s="1208"/>
      <c r="BQ68" s="1208"/>
      <c r="BR68" s="1208"/>
      <c r="BS68" s="1208"/>
      <c r="BT68" s="1208"/>
      <c r="BU68" s="1208"/>
      <c r="BV68" s="1208"/>
      <c r="BW68" s="1208"/>
      <c r="BX68" s="1208"/>
      <c r="BY68" s="1208"/>
      <c r="BZ68" s="1208"/>
      <c r="CA68" s="1208"/>
      <c r="CB68" s="1208"/>
      <c r="CC68" s="1208"/>
      <c r="CD68" s="1208"/>
      <c r="CE68" s="1208"/>
      <c r="CF68" s="1208"/>
      <c r="CG68" s="1208"/>
      <c r="CH68" s="1208"/>
      <c r="CI68" s="1208"/>
      <c r="CJ68" s="1208"/>
      <c r="CK68" s="1208"/>
      <c r="CL68" s="1208"/>
      <c r="CM68" s="1208"/>
      <c r="CN68" s="1208"/>
      <c r="CO68" s="1208"/>
      <c r="CP68" s="1208"/>
      <c r="CQ68" s="1208"/>
      <c r="CR68" s="1208"/>
      <c r="CS68" s="1208"/>
      <c r="CT68" s="1208"/>
      <c r="CU68" s="1208"/>
      <c r="CV68" s="1208"/>
      <c r="CW68" s="1208"/>
      <c r="CX68" s="1208"/>
      <c r="CY68" s="1208"/>
      <c r="CZ68" s="1208"/>
      <c r="DA68" s="1208"/>
      <c r="DB68" s="1371"/>
      <c r="DC68" s="1372"/>
    </row>
    <row r="69" spans="2:107" ht="18.75" customHeight="1">
      <c r="B69" s="419" t="s">
        <v>406</v>
      </c>
      <c r="C69" s="1369"/>
      <c r="D69" s="1370"/>
      <c r="E69" s="1208"/>
      <c r="F69" s="1208"/>
      <c r="G69" s="1208"/>
      <c r="H69" s="1208"/>
      <c r="I69" s="1208"/>
      <c r="J69" s="1208"/>
      <c r="K69" s="1208"/>
      <c r="L69" s="1208"/>
      <c r="M69" s="1208"/>
      <c r="N69" s="1208"/>
      <c r="O69" s="1208"/>
      <c r="P69" s="1208"/>
      <c r="Q69" s="1208"/>
      <c r="R69" s="1208"/>
      <c r="S69" s="1208"/>
      <c r="T69" s="1208"/>
      <c r="U69" s="1208"/>
      <c r="V69" s="1208"/>
      <c r="W69" s="1208"/>
      <c r="X69" s="1208"/>
      <c r="Y69" s="1208"/>
      <c r="Z69" s="1208"/>
      <c r="AA69" s="1208"/>
      <c r="AB69" s="1208"/>
      <c r="AC69" s="1208"/>
      <c r="AD69" s="1208"/>
      <c r="AE69" s="1208"/>
      <c r="AF69" s="1208"/>
      <c r="AG69" s="1208"/>
      <c r="AH69" s="1208"/>
      <c r="AI69" s="1208"/>
      <c r="AJ69" s="1208"/>
      <c r="AK69" s="1208"/>
      <c r="AL69" s="1208"/>
      <c r="AM69" s="1208"/>
      <c r="AN69" s="1208"/>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371"/>
      <c r="DC69" s="1372"/>
    </row>
    <row r="70" spans="2:107" ht="18.75" customHeight="1">
      <c r="B70" s="419" t="s">
        <v>407</v>
      </c>
      <c r="C70" s="1369"/>
      <c r="D70" s="1370"/>
      <c r="E70" s="1208"/>
      <c r="F70" s="1208"/>
      <c r="G70" s="1208"/>
      <c r="H70" s="1208"/>
      <c r="I70" s="1208"/>
      <c r="J70" s="1208"/>
      <c r="K70" s="1208"/>
      <c r="L70" s="1208"/>
      <c r="M70" s="1208"/>
      <c r="N70" s="1208"/>
      <c r="O70" s="1208"/>
      <c r="P70" s="1208"/>
      <c r="Q70" s="1208"/>
      <c r="R70" s="1208"/>
      <c r="S70" s="1208"/>
      <c r="T70" s="1208"/>
      <c r="U70" s="1208"/>
      <c r="V70" s="1208"/>
      <c r="W70" s="1208"/>
      <c r="X70" s="1208"/>
      <c r="Y70" s="1208"/>
      <c r="Z70" s="1208"/>
      <c r="AA70" s="1208"/>
      <c r="AB70" s="1208"/>
      <c r="AC70" s="1208"/>
      <c r="AD70" s="1208"/>
      <c r="AE70" s="1208"/>
      <c r="AF70" s="1208"/>
      <c r="AG70" s="1208"/>
      <c r="AH70" s="1208"/>
      <c r="AI70" s="1208"/>
      <c r="AJ70" s="1208"/>
      <c r="AK70" s="1208"/>
      <c r="AL70" s="1208"/>
      <c r="AM70" s="1208"/>
      <c r="AN70" s="1208"/>
      <c r="AO70" s="1208"/>
      <c r="AP70" s="1208"/>
      <c r="AQ70" s="1208"/>
      <c r="AR70" s="1208"/>
      <c r="AS70" s="1208"/>
      <c r="AT70" s="1208"/>
      <c r="AU70" s="1208"/>
      <c r="AV70" s="1208"/>
      <c r="AW70" s="1208"/>
      <c r="AX70" s="1208"/>
      <c r="AY70" s="1208"/>
      <c r="AZ70" s="1208"/>
      <c r="BA70" s="1208"/>
      <c r="BB70" s="1208"/>
      <c r="BC70" s="1208"/>
      <c r="BD70" s="1208"/>
      <c r="BE70" s="1208"/>
      <c r="BF70" s="1208"/>
      <c r="BG70" s="1208"/>
      <c r="BH70" s="1208"/>
      <c r="BI70" s="1208"/>
      <c r="BJ70" s="1208"/>
      <c r="BK70" s="1208"/>
      <c r="BL70" s="1208"/>
      <c r="BM70" s="1208"/>
      <c r="BN70" s="1208"/>
      <c r="BO70" s="1208"/>
      <c r="BP70" s="1208"/>
      <c r="BQ70" s="1208"/>
      <c r="BR70" s="1208"/>
      <c r="BS70" s="1208"/>
      <c r="BT70" s="1208"/>
      <c r="BU70" s="1208"/>
      <c r="BV70" s="1208"/>
      <c r="BW70" s="1208"/>
      <c r="BX70" s="1208"/>
      <c r="BY70" s="1208"/>
      <c r="BZ70" s="1208"/>
      <c r="CA70" s="1208"/>
      <c r="CB70" s="1208"/>
      <c r="CC70" s="1208"/>
      <c r="CD70" s="1208"/>
      <c r="CE70" s="1208"/>
      <c r="CF70" s="1208"/>
      <c r="CG70" s="1208"/>
      <c r="CH70" s="1208"/>
      <c r="CI70" s="1208"/>
      <c r="CJ70" s="1208"/>
      <c r="CK70" s="1208"/>
      <c r="CL70" s="1208"/>
      <c r="CM70" s="1208"/>
      <c r="CN70" s="1208"/>
      <c r="CO70" s="1208"/>
      <c r="CP70" s="1208"/>
      <c r="CQ70" s="1208"/>
      <c r="CR70" s="1208"/>
      <c r="CS70" s="1208"/>
      <c r="CT70" s="1208"/>
      <c r="CU70" s="1208"/>
      <c r="CV70" s="1208"/>
      <c r="CW70" s="1208"/>
      <c r="CX70" s="1208"/>
      <c r="CY70" s="1208"/>
      <c r="CZ70" s="1208"/>
      <c r="DA70" s="1208"/>
      <c r="DB70" s="1371"/>
      <c r="DC70" s="1372"/>
    </row>
    <row r="71" spans="2:107" ht="18.75" customHeight="1" thickBot="1">
      <c r="B71" s="422" t="s">
        <v>285</v>
      </c>
      <c r="C71" s="1375"/>
      <c r="D71" s="1376"/>
      <c r="E71" s="1377"/>
      <c r="F71" s="1377"/>
      <c r="G71" s="1377"/>
      <c r="H71" s="1377"/>
      <c r="I71" s="1377"/>
      <c r="J71" s="1377"/>
      <c r="K71" s="1377"/>
      <c r="L71" s="1377"/>
      <c r="M71" s="1377"/>
      <c r="N71" s="1377"/>
      <c r="O71" s="1377"/>
      <c r="P71" s="1377"/>
      <c r="Q71" s="1377"/>
      <c r="R71" s="1377"/>
      <c r="S71" s="1377"/>
      <c r="T71" s="1377"/>
      <c r="U71" s="1377"/>
      <c r="V71" s="1377"/>
      <c r="W71" s="1377"/>
      <c r="X71" s="1377"/>
      <c r="Y71" s="1377"/>
      <c r="Z71" s="1377"/>
      <c r="AA71" s="1377"/>
      <c r="AB71" s="1377"/>
      <c r="AC71" s="1377"/>
      <c r="AD71" s="1377"/>
      <c r="AE71" s="1377"/>
      <c r="AF71" s="1377"/>
      <c r="AG71" s="1377"/>
      <c r="AH71" s="1377"/>
      <c r="AI71" s="1377"/>
      <c r="AJ71" s="1377"/>
      <c r="AK71" s="1377"/>
      <c r="AL71" s="1377"/>
      <c r="AM71" s="1377"/>
      <c r="AN71" s="1377"/>
      <c r="AO71" s="1377"/>
      <c r="AP71" s="1377"/>
      <c r="AQ71" s="1377"/>
      <c r="AR71" s="1377"/>
      <c r="AS71" s="1377"/>
      <c r="AT71" s="1377"/>
      <c r="AU71" s="1377"/>
      <c r="AV71" s="1377"/>
      <c r="AW71" s="1377"/>
      <c r="AX71" s="1377"/>
      <c r="AY71" s="1377"/>
      <c r="AZ71" s="1377"/>
      <c r="BA71" s="1377"/>
      <c r="BB71" s="1377"/>
      <c r="BC71" s="1377"/>
      <c r="BD71" s="1377"/>
      <c r="BE71" s="1377"/>
      <c r="BF71" s="1377"/>
      <c r="BG71" s="1377"/>
      <c r="BH71" s="1377"/>
      <c r="BI71" s="1377"/>
      <c r="BJ71" s="1377"/>
      <c r="BK71" s="1377"/>
      <c r="BL71" s="1377"/>
      <c r="BM71" s="1377"/>
      <c r="BN71" s="1377"/>
      <c r="BO71" s="1377"/>
      <c r="BP71" s="1377"/>
      <c r="BQ71" s="1377"/>
      <c r="BR71" s="1377"/>
      <c r="BS71" s="1377"/>
      <c r="BT71" s="1377"/>
      <c r="BU71" s="1377"/>
      <c r="BV71" s="1377"/>
      <c r="BW71" s="1377"/>
      <c r="BX71" s="1377"/>
      <c r="BY71" s="1377"/>
      <c r="BZ71" s="1377"/>
      <c r="CA71" s="1377"/>
      <c r="CB71" s="1377"/>
      <c r="CC71" s="1377"/>
      <c r="CD71" s="1377"/>
      <c r="CE71" s="1377"/>
      <c r="CF71" s="1377"/>
      <c r="CG71" s="1377"/>
      <c r="CH71" s="1377"/>
      <c r="CI71" s="1377"/>
      <c r="CJ71" s="1377"/>
      <c r="CK71" s="1377"/>
      <c r="CL71" s="1377"/>
      <c r="CM71" s="1377"/>
      <c r="CN71" s="1377"/>
      <c r="CO71" s="1377"/>
      <c r="CP71" s="1377"/>
      <c r="CQ71" s="1377"/>
      <c r="CR71" s="1377"/>
      <c r="CS71" s="1377"/>
      <c r="CT71" s="1377"/>
      <c r="CU71" s="1377"/>
      <c r="CV71" s="1377"/>
      <c r="CW71" s="1377"/>
      <c r="CX71" s="1377"/>
      <c r="CY71" s="1377"/>
      <c r="CZ71" s="1377"/>
      <c r="DA71" s="1377"/>
      <c r="DB71" s="1377"/>
      <c r="DC71" s="1378"/>
    </row>
    <row r="72" spans="2:107" ht="18.75" customHeight="1" thickBot="1">
      <c r="B72" s="289" t="s">
        <v>10</v>
      </c>
      <c r="C72" s="297"/>
      <c r="D72" s="296"/>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95"/>
      <c r="AP72" s="295"/>
      <c r="AQ72" s="295"/>
      <c r="AR72" s="295"/>
      <c r="AS72" s="295"/>
      <c r="AT72" s="295"/>
      <c r="AU72" s="295"/>
      <c r="AV72" s="295"/>
      <c r="AW72" s="295"/>
      <c r="AX72" s="295"/>
      <c r="AY72" s="295"/>
      <c r="AZ72" s="295"/>
      <c r="BA72" s="295"/>
      <c r="BB72" s="295"/>
      <c r="BC72" s="295"/>
      <c r="BD72" s="295"/>
      <c r="BE72" s="295"/>
      <c r="BF72" s="295"/>
      <c r="BG72" s="295"/>
      <c r="BH72" s="295"/>
      <c r="BI72" s="295"/>
      <c r="BJ72" s="295"/>
      <c r="BK72" s="295"/>
      <c r="BL72" s="295"/>
      <c r="BM72" s="295"/>
      <c r="BN72" s="295"/>
      <c r="BO72" s="295"/>
      <c r="BP72" s="295"/>
      <c r="BQ72" s="295"/>
      <c r="BR72" s="295"/>
      <c r="BS72" s="295"/>
      <c r="BT72" s="295"/>
      <c r="BU72" s="295"/>
      <c r="BV72" s="295"/>
      <c r="BW72" s="295"/>
      <c r="BX72" s="295"/>
      <c r="BY72" s="295"/>
      <c r="BZ72" s="295"/>
      <c r="CA72" s="295"/>
      <c r="CB72" s="295"/>
      <c r="CC72" s="295"/>
      <c r="CD72" s="295"/>
      <c r="CE72" s="295"/>
      <c r="CF72" s="295"/>
      <c r="CG72" s="295"/>
      <c r="CH72" s="295"/>
      <c r="CI72" s="295"/>
      <c r="CJ72" s="295"/>
      <c r="CK72" s="295"/>
      <c r="CL72" s="295"/>
      <c r="CM72" s="295"/>
      <c r="CN72" s="295"/>
      <c r="CO72" s="295"/>
      <c r="CP72" s="295"/>
      <c r="CQ72" s="295"/>
      <c r="CR72" s="295"/>
      <c r="CS72" s="295"/>
      <c r="CT72" s="295"/>
      <c r="CU72" s="295"/>
      <c r="CV72" s="295"/>
      <c r="CW72" s="295"/>
      <c r="CX72" s="295"/>
      <c r="CY72" s="295"/>
      <c r="CZ72" s="295"/>
      <c r="DA72" s="295"/>
      <c r="DB72" s="772"/>
      <c r="DC72" s="767"/>
    </row>
    <row r="73" spans="2:107" ht="18.75" customHeight="1" thickBot="1">
      <c r="B73" s="452" t="s">
        <v>346</v>
      </c>
      <c r="C73" s="453"/>
      <c r="D73" s="454"/>
      <c r="E73" s="455"/>
      <c r="F73" s="455"/>
      <c r="G73" s="455"/>
      <c r="H73" s="455"/>
      <c r="I73" s="455"/>
      <c r="J73" s="455"/>
      <c r="K73" s="455"/>
      <c r="L73" s="455"/>
      <c r="M73" s="455"/>
      <c r="N73" s="455"/>
      <c r="O73" s="455"/>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5"/>
      <c r="BO73" s="455"/>
      <c r="BP73" s="455"/>
      <c r="BQ73" s="455"/>
      <c r="BR73" s="455"/>
      <c r="BS73" s="455"/>
      <c r="BT73" s="455"/>
      <c r="BU73" s="455"/>
      <c r="BV73" s="455"/>
      <c r="BW73" s="455"/>
      <c r="BX73" s="455"/>
      <c r="BY73" s="455"/>
      <c r="BZ73" s="455"/>
      <c r="CA73" s="455"/>
      <c r="CB73" s="455"/>
      <c r="CC73" s="455"/>
      <c r="CD73" s="455"/>
      <c r="CE73" s="455"/>
      <c r="CF73" s="455"/>
      <c r="CG73" s="455"/>
      <c r="CH73" s="455"/>
      <c r="CI73" s="455"/>
      <c r="CJ73" s="455"/>
      <c r="CK73" s="455"/>
      <c r="CL73" s="455"/>
      <c r="CM73" s="455"/>
      <c r="CN73" s="455"/>
      <c r="CO73" s="455"/>
      <c r="CP73" s="455"/>
      <c r="CQ73" s="455"/>
      <c r="CR73" s="455"/>
      <c r="CS73" s="455"/>
      <c r="CT73" s="455"/>
      <c r="CU73" s="455"/>
      <c r="CV73" s="455"/>
      <c r="CW73" s="455"/>
      <c r="CX73" s="455"/>
      <c r="CY73" s="455"/>
      <c r="CZ73" s="455"/>
      <c r="DA73" s="455"/>
      <c r="DB73" s="771"/>
      <c r="DC73" s="768"/>
    </row>
    <row r="74" spans="2:107" ht="18.75" customHeight="1">
      <c r="B74" s="419" t="s">
        <v>408</v>
      </c>
      <c r="C74" s="1391"/>
      <c r="D74" s="1392"/>
      <c r="E74" s="1393"/>
      <c r="F74" s="1393"/>
      <c r="G74" s="1393"/>
      <c r="H74" s="1393"/>
      <c r="I74" s="1393"/>
      <c r="J74" s="1393"/>
      <c r="K74" s="1393"/>
      <c r="L74" s="1393"/>
      <c r="M74" s="1393"/>
      <c r="N74" s="1393"/>
      <c r="O74" s="1393"/>
      <c r="P74" s="1393"/>
      <c r="Q74" s="1393"/>
      <c r="R74" s="1393"/>
      <c r="S74" s="1393"/>
      <c r="T74" s="1393"/>
      <c r="U74" s="1393"/>
      <c r="V74" s="1393"/>
      <c r="W74" s="1393"/>
      <c r="X74" s="1393"/>
      <c r="Y74" s="1393"/>
      <c r="Z74" s="1393"/>
      <c r="AA74" s="1393"/>
      <c r="AB74" s="1393"/>
      <c r="AC74" s="1393"/>
      <c r="AD74" s="1393"/>
      <c r="AE74" s="1393"/>
      <c r="AF74" s="1393"/>
      <c r="AG74" s="1393"/>
      <c r="AH74" s="1393"/>
      <c r="AI74" s="1393"/>
      <c r="AJ74" s="1393"/>
      <c r="AK74" s="1393"/>
      <c r="AL74" s="1393"/>
      <c r="AM74" s="1393"/>
      <c r="AN74" s="1393"/>
      <c r="AO74" s="1393"/>
      <c r="AP74" s="1393"/>
      <c r="AQ74" s="1393"/>
      <c r="AR74" s="1393"/>
      <c r="AS74" s="1393"/>
      <c r="AT74" s="1393"/>
      <c r="AU74" s="1393"/>
      <c r="AV74" s="1393"/>
      <c r="AW74" s="1393"/>
      <c r="AX74" s="1393"/>
      <c r="AY74" s="1393"/>
      <c r="AZ74" s="1393"/>
      <c r="BA74" s="1393"/>
      <c r="BB74" s="1393"/>
      <c r="BC74" s="1393"/>
      <c r="BD74" s="1393"/>
      <c r="BE74" s="1393"/>
      <c r="BF74" s="1393"/>
      <c r="BG74" s="1393"/>
      <c r="BH74" s="1393"/>
      <c r="BI74" s="1393"/>
      <c r="BJ74" s="1393"/>
      <c r="BK74" s="1393"/>
      <c r="BL74" s="1393"/>
      <c r="BM74" s="1393"/>
      <c r="BN74" s="1393"/>
      <c r="BO74" s="1393"/>
      <c r="BP74" s="1393"/>
      <c r="BQ74" s="1393"/>
      <c r="BR74" s="1393"/>
      <c r="BS74" s="1393"/>
      <c r="BT74" s="1393"/>
      <c r="BU74" s="1393"/>
      <c r="BV74" s="1393"/>
      <c r="BW74" s="1393"/>
      <c r="BX74" s="1393"/>
      <c r="BY74" s="1393"/>
      <c r="BZ74" s="1393"/>
      <c r="CA74" s="1393"/>
      <c r="CB74" s="1393"/>
      <c r="CC74" s="1393"/>
      <c r="CD74" s="1393"/>
      <c r="CE74" s="1393"/>
      <c r="CF74" s="1393"/>
      <c r="CG74" s="1393"/>
      <c r="CH74" s="1393"/>
      <c r="CI74" s="1393"/>
      <c r="CJ74" s="1393"/>
      <c r="CK74" s="1393"/>
      <c r="CL74" s="1393"/>
      <c r="CM74" s="1393"/>
      <c r="CN74" s="1393"/>
      <c r="CO74" s="1393"/>
      <c r="CP74" s="1393"/>
      <c r="CQ74" s="1393"/>
      <c r="CR74" s="1393"/>
      <c r="CS74" s="1393"/>
      <c r="CT74" s="1393"/>
      <c r="CU74" s="1393"/>
      <c r="CV74" s="1393"/>
      <c r="CW74" s="1393"/>
      <c r="CX74" s="1393"/>
      <c r="CY74" s="1393"/>
      <c r="CZ74" s="1393"/>
      <c r="DA74" s="1393"/>
      <c r="DB74" s="1394"/>
      <c r="DC74" s="1395"/>
    </row>
    <row r="75" spans="2:107" ht="18.75" customHeight="1">
      <c r="B75" s="419" t="s">
        <v>409</v>
      </c>
      <c r="C75" s="1385"/>
      <c r="D75" s="1386"/>
      <c r="E75" s="1113"/>
      <c r="F75" s="1113"/>
      <c r="G75" s="1113"/>
      <c r="H75" s="1113"/>
      <c r="I75" s="1113"/>
      <c r="J75" s="1113"/>
      <c r="K75" s="1113"/>
      <c r="L75" s="1113"/>
      <c r="M75" s="1113"/>
      <c r="N75" s="1113"/>
      <c r="O75" s="1113"/>
      <c r="P75" s="1113"/>
      <c r="Q75" s="1113"/>
      <c r="R75" s="1113"/>
      <c r="S75" s="1113"/>
      <c r="T75" s="1113"/>
      <c r="U75" s="1113"/>
      <c r="V75" s="1113"/>
      <c r="W75" s="1113"/>
      <c r="X75" s="1113"/>
      <c r="Y75" s="1113"/>
      <c r="Z75" s="1113"/>
      <c r="AA75" s="1113"/>
      <c r="AB75" s="1113"/>
      <c r="AC75" s="1113"/>
      <c r="AD75" s="1113"/>
      <c r="AE75" s="1113"/>
      <c r="AF75" s="1113"/>
      <c r="AG75" s="1113"/>
      <c r="AH75" s="1113"/>
      <c r="AI75" s="1113"/>
      <c r="AJ75" s="1113"/>
      <c r="AK75" s="1113"/>
      <c r="AL75" s="1113"/>
      <c r="AM75" s="1113"/>
      <c r="AN75" s="1113"/>
      <c r="AO75" s="1113"/>
      <c r="AP75" s="1113"/>
      <c r="AQ75" s="1113"/>
      <c r="AR75" s="1113"/>
      <c r="AS75" s="1113"/>
      <c r="AT75" s="1113"/>
      <c r="AU75" s="1113"/>
      <c r="AV75" s="1113"/>
      <c r="AW75" s="1113"/>
      <c r="AX75" s="1113"/>
      <c r="AY75" s="1113"/>
      <c r="AZ75" s="1113"/>
      <c r="BA75" s="1113"/>
      <c r="BB75" s="1113"/>
      <c r="BC75" s="1113"/>
      <c r="BD75" s="1113"/>
      <c r="BE75" s="1113"/>
      <c r="BF75" s="1113"/>
      <c r="BG75" s="1113"/>
      <c r="BH75" s="1113"/>
      <c r="BI75" s="1113"/>
      <c r="BJ75" s="1113"/>
      <c r="BK75" s="1113"/>
      <c r="BL75" s="1113"/>
      <c r="BM75" s="1113"/>
      <c r="BN75" s="1113"/>
      <c r="BO75" s="1113"/>
      <c r="BP75" s="1113"/>
      <c r="BQ75" s="1113"/>
      <c r="BR75" s="1113"/>
      <c r="BS75" s="1113"/>
      <c r="BT75" s="1113"/>
      <c r="BU75" s="1113"/>
      <c r="BV75" s="1113"/>
      <c r="BW75" s="1113"/>
      <c r="BX75" s="1113"/>
      <c r="BY75" s="1113"/>
      <c r="BZ75" s="1113"/>
      <c r="CA75" s="1113"/>
      <c r="CB75" s="1113"/>
      <c r="CC75" s="1113"/>
      <c r="CD75" s="1113"/>
      <c r="CE75" s="1113"/>
      <c r="CF75" s="1113"/>
      <c r="CG75" s="1113"/>
      <c r="CH75" s="1113"/>
      <c r="CI75" s="1113"/>
      <c r="CJ75" s="1113"/>
      <c r="CK75" s="1113"/>
      <c r="CL75" s="1113"/>
      <c r="CM75" s="1113"/>
      <c r="CN75" s="1113"/>
      <c r="CO75" s="1113"/>
      <c r="CP75" s="1113"/>
      <c r="CQ75" s="1113"/>
      <c r="CR75" s="1113"/>
      <c r="CS75" s="1113"/>
      <c r="CT75" s="1113"/>
      <c r="CU75" s="1113"/>
      <c r="CV75" s="1113"/>
      <c r="CW75" s="1113"/>
      <c r="CX75" s="1113"/>
      <c r="CY75" s="1113"/>
      <c r="CZ75" s="1113"/>
      <c r="DA75" s="1113"/>
      <c r="DB75" s="1387"/>
      <c r="DC75" s="1114"/>
    </row>
    <row r="76" spans="2:107" ht="18.75" customHeight="1">
      <c r="B76" s="419" t="s">
        <v>410</v>
      </c>
      <c r="C76" s="1385"/>
      <c r="D76" s="1386"/>
      <c r="E76" s="1113"/>
      <c r="F76" s="1113"/>
      <c r="G76" s="1113"/>
      <c r="H76" s="1113"/>
      <c r="I76" s="1113"/>
      <c r="J76" s="1113"/>
      <c r="K76" s="1113"/>
      <c r="L76" s="1113"/>
      <c r="M76" s="1113"/>
      <c r="N76" s="1113"/>
      <c r="O76" s="1113"/>
      <c r="P76" s="1113"/>
      <c r="Q76" s="1113"/>
      <c r="R76" s="1113"/>
      <c r="S76" s="1113"/>
      <c r="T76" s="1113"/>
      <c r="U76" s="1113"/>
      <c r="V76" s="1113"/>
      <c r="W76" s="1113"/>
      <c r="X76" s="1113"/>
      <c r="Y76" s="1113"/>
      <c r="Z76" s="1113"/>
      <c r="AA76" s="1113"/>
      <c r="AB76" s="1113"/>
      <c r="AC76" s="1113"/>
      <c r="AD76" s="1113"/>
      <c r="AE76" s="1113"/>
      <c r="AF76" s="1113"/>
      <c r="AG76" s="1113"/>
      <c r="AH76" s="1113"/>
      <c r="AI76" s="1113"/>
      <c r="AJ76" s="1113"/>
      <c r="AK76" s="1113"/>
      <c r="AL76" s="1113"/>
      <c r="AM76" s="1113"/>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13"/>
      <c r="BQ76" s="1113"/>
      <c r="BR76" s="1113"/>
      <c r="BS76" s="1113"/>
      <c r="BT76" s="1113"/>
      <c r="BU76" s="1113"/>
      <c r="BV76" s="1113"/>
      <c r="BW76" s="1113"/>
      <c r="BX76" s="1113"/>
      <c r="BY76" s="1113"/>
      <c r="BZ76" s="1113"/>
      <c r="CA76" s="1113"/>
      <c r="CB76" s="1113"/>
      <c r="CC76" s="1113"/>
      <c r="CD76" s="1113"/>
      <c r="CE76" s="1113"/>
      <c r="CF76" s="1113"/>
      <c r="CG76" s="1113"/>
      <c r="CH76" s="1113"/>
      <c r="CI76" s="1113"/>
      <c r="CJ76" s="1113"/>
      <c r="CK76" s="1113"/>
      <c r="CL76" s="1113"/>
      <c r="CM76" s="1113"/>
      <c r="CN76" s="1113"/>
      <c r="CO76" s="1113"/>
      <c r="CP76" s="1113"/>
      <c r="CQ76" s="1113"/>
      <c r="CR76" s="1113"/>
      <c r="CS76" s="1113"/>
      <c r="CT76" s="1113"/>
      <c r="CU76" s="1113"/>
      <c r="CV76" s="1113"/>
      <c r="CW76" s="1113"/>
      <c r="CX76" s="1113"/>
      <c r="CY76" s="1113"/>
      <c r="CZ76" s="1113"/>
      <c r="DA76" s="1113"/>
      <c r="DB76" s="1387"/>
      <c r="DC76" s="1114"/>
    </row>
    <row r="77" spans="2:107" ht="18.75" customHeight="1">
      <c r="B77" s="419" t="s">
        <v>411</v>
      </c>
      <c r="C77" s="1385"/>
      <c r="D77" s="1386"/>
      <c r="E77" s="1113"/>
      <c r="F77" s="1113"/>
      <c r="G77" s="1113"/>
      <c r="H77" s="1113"/>
      <c r="I77" s="1113"/>
      <c r="J77" s="1113"/>
      <c r="K77" s="1113"/>
      <c r="L77" s="1113"/>
      <c r="M77" s="1113"/>
      <c r="N77" s="1113"/>
      <c r="O77" s="1113"/>
      <c r="P77" s="1113"/>
      <c r="Q77" s="1113"/>
      <c r="R77" s="1113"/>
      <c r="S77" s="1113"/>
      <c r="T77" s="1113"/>
      <c r="U77" s="1113"/>
      <c r="V77" s="1113"/>
      <c r="W77" s="1113"/>
      <c r="X77" s="1113"/>
      <c r="Y77" s="1113"/>
      <c r="Z77" s="1113"/>
      <c r="AA77" s="1113"/>
      <c r="AB77" s="1113"/>
      <c r="AC77" s="1113"/>
      <c r="AD77" s="1113"/>
      <c r="AE77" s="1113"/>
      <c r="AF77" s="1113"/>
      <c r="AG77" s="1113"/>
      <c r="AH77" s="1113"/>
      <c r="AI77" s="1113"/>
      <c r="AJ77" s="1113"/>
      <c r="AK77" s="1113"/>
      <c r="AL77" s="1113"/>
      <c r="AM77" s="1113"/>
      <c r="AN77" s="1113"/>
      <c r="AO77" s="1113"/>
      <c r="AP77" s="1113"/>
      <c r="AQ77" s="1113"/>
      <c r="AR77" s="1113"/>
      <c r="AS77" s="1113"/>
      <c r="AT77" s="1113"/>
      <c r="AU77" s="1113"/>
      <c r="AV77" s="1113"/>
      <c r="AW77" s="1113"/>
      <c r="AX77" s="1113"/>
      <c r="AY77" s="1113"/>
      <c r="AZ77" s="1113"/>
      <c r="BA77" s="1113"/>
      <c r="BB77" s="1113"/>
      <c r="BC77" s="1113"/>
      <c r="BD77" s="1113"/>
      <c r="BE77" s="1113"/>
      <c r="BF77" s="1113"/>
      <c r="BG77" s="1113"/>
      <c r="BH77" s="1113"/>
      <c r="BI77" s="1113"/>
      <c r="BJ77" s="1113"/>
      <c r="BK77" s="1113"/>
      <c r="BL77" s="1113"/>
      <c r="BM77" s="1113"/>
      <c r="BN77" s="1113"/>
      <c r="BO77" s="1113"/>
      <c r="BP77" s="1113"/>
      <c r="BQ77" s="1113"/>
      <c r="BR77" s="1113"/>
      <c r="BS77" s="1113"/>
      <c r="BT77" s="1113"/>
      <c r="BU77" s="1113"/>
      <c r="BV77" s="1113"/>
      <c r="BW77" s="1113"/>
      <c r="BX77" s="1113"/>
      <c r="BY77" s="1113"/>
      <c r="BZ77" s="1113"/>
      <c r="CA77" s="1113"/>
      <c r="CB77" s="1113"/>
      <c r="CC77" s="1113"/>
      <c r="CD77" s="1113"/>
      <c r="CE77" s="1113"/>
      <c r="CF77" s="1113"/>
      <c r="CG77" s="1113"/>
      <c r="CH77" s="1113"/>
      <c r="CI77" s="1113"/>
      <c r="CJ77" s="1113"/>
      <c r="CK77" s="1113"/>
      <c r="CL77" s="1113"/>
      <c r="CM77" s="1113"/>
      <c r="CN77" s="1113"/>
      <c r="CO77" s="1113"/>
      <c r="CP77" s="1113"/>
      <c r="CQ77" s="1113"/>
      <c r="CR77" s="1113"/>
      <c r="CS77" s="1113"/>
      <c r="CT77" s="1113"/>
      <c r="CU77" s="1113"/>
      <c r="CV77" s="1113"/>
      <c r="CW77" s="1113"/>
      <c r="CX77" s="1113"/>
      <c r="CY77" s="1113"/>
      <c r="CZ77" s="1113"/>
      <c r="DA77" s="1113"/>
      <c r="DB77" s="1387"/>
      <c r="DC77" s="1114"/>
    </row>
    <row r="78" spans="2:107" ht="18.75" customHeight="1">
      <c r="B78" s="419" t="s">
        <v>412</v>
      </c>
      <c r="C78" s="1385"/>
      <c r="D78" s="1386"/>
      <c r="E78" s="1113"/>
      <c r="F78" s="1113"/>
      <c r="G78" s="1113"/>
      <c r="H78" s="1113"/>
      <c r="I78" s="1113"/>
      <c r="J78" s="1113"/>
      <c r="K78" s="1113"/>
      <c r="L78" s="1113"/>
      <c r="M78" s="1113"/>
      <c r="N78" s="1113"/>
      <c r="O78" s="1113"/>
      <c r="P78" s="1113"/>
      <c r="Q78" s="1113"/>
      <c r="R78" s="1113"/>
      <c r="S78" s="1113"/>
      <c r="T78" s="1113"/>
      <c r="U78" s="1113"/>
      <c r="V78" s="1113"/>
      <c r="W78" s="1113"/>
      <c r="X78" s="1113"/>
      <c r="Y78" s="1113"/>
      <c r="Z78" s="1113"/>
      <c r="AA78" s="1113"/>
      <c r="AB78" s="1113"/>
      <c r="AC78" s="1113"/>
      <c r="AD78" s="1113"/>
      <c r="AE78" s="1113"/>
      <c r="AF78" s="1113"/>
      <c r="AG78" s="1113"/>
      <c r="AH78" s="1113"/>
      <c r="AI78" s="1113"/>
      <c r="AJ78" s="1113"/>
      <c r="AK78" s="1113"/>
      <c r="AL78" s="1113"/>
      <c r="AM78" s="1113"/>
      <c r="AN78" s="1113"/>
      <c r="AO78" s="1113"/>
      <c r="AP78" s="1113"/>
      <c r="AQ78" s="1113"/>
      <c r="AR78" s="1113"/>
      <c r="AS78" s="1113"/>
      <c r="AT78" s="1113"/>
      <c r="AU78" s="1113"/>
      <c r="AV78" s="1113"/>
      <c r="AW78" s="1113"/>
      <c r="AX78" s="1113"/>
      <c r="AY78" s="1113"/>
      <c r="AZ78" s="1113"/>
      <c r="BA78" s="1113"/>
      <c r="BB78" s="1113"/>
      <c r="BC78" s="1113"/>
      <c r="BD78" s="1113"/>
      <c r="BE78" s="1113"/>
      <c r="BF78" s="1113"/>
      <c r="BG78" s="1113"/>
      <c r="BH78" s="1113"/>
      <c r="BI78" s="1113"/>
      <c r="BJ78" s="1113"/>
      <c r="BK78" s="1113"/>
      <c r="BL78" s="1113"/>
      <c r="BM78" s="1113"/>
      <c r="BN78" s="1113"/>
      <c r="BO78" s="1113"/>
      <c r="BP78" s="1113"/>
      <c r="BQ78" s="1113"/>
      <c r="BR78" s="1113"/>
      <c r="BS78" s="1113"/>
      <c r="BT78" s="1113"/>
      <c r="BU78" s="1113"/>
      <c r="BV78" s="1113"/>
      <c r="BW78" s="1113"/>
      <c r="BX78" s="1113"/>
      <c r="BY78" s="1113"/>
      <c r="BZ78" s="1113"/>
      <c r="CA78" s="1113"/>
      <c r="CB78" s="1113"/>
      <c r="CC78" s="1113"/>
      <c r="CD78" s="1113"/>
      <c r="CE78" s="1113"/>
      <c r="CF78" s="1113"/>
      <c r="CG78" s="1113"/>
      <c r="CH78" s="1113"/>
      <c r="CI78" s="1113"/>
      <c r="CJ78" s="1113"/>
      <c r="CK78" s="1113"/>
      <c r="CL78" s="1113"/>
      <c r="CM78" s="1113"/>
      <c r="CN78" s="1113"/>
      <c r="CO78" s="1113"/>
      <c r="CP78" s="1113"/>
      <c r="CQ78" s="1113"/>
      <c r="CR78" s="1113"/>
      <c r="CS78" s="1113"/>
      <c r="CT78" s="1113"/>
      <c r="CU78" s="1113"/>
      <c r="CV78" s="1113"/>
      <c r="CW78" s="1113"/>
      <c r="CX78" s="1113"/>
      <c r="CY78" s="1113"/>
      <c r="CZ78" s="1113"/>
      <c r="DA78" s="1113"/>
      <c r="DB78" s="1387"/>
      <c r="DC78" s="1114"/>
    </row>
    <row r="79" spans="2:107" ht="18.75" customHeight="1">
      <c r="B79" s="419" t="s">
        <v>413</v>
      </c>
      <c r="C79" s="1385"/>
      <c r="D79" s="1386"/>
      <c r="E79" s="1113"/>
      <c r="F79" s="1113"/>
      <c r="G79" s="1113"/>
      <c r="H79" s="1113"/>
      <c r="I79" s="1113"/>
      <c r="J79" s="1113"/>
      <c r="K79" s="1113"/>
      <c r="L79" s="1113"/>
      <c r="M79" s="1113"/>
      <c r="N79" s="1113"/>
      <c r="O79" s="1113"/>
      <c r="P79" s="1113"/>
      <c r="Q79" s="1113"/>
      <c r="R79" s="1113"/>
      <c r="S79" s="1113"/>
      <c r="T79" s="1113"/>
      <c r="U79" s="1113"/>
      <c r="V79" s="1113"/>
      <c r="W79" s="1113"/>
      <c r="X79" s="1113"/>
      <c r="Y79" s="1113"/>
      <c r="Z79" s="1113"/>
      <c r="AA79" s="1113"/>
      <c r="AB79" s="1113"/>
      <c r="AC79" s="1113"/>
      <c r="AD79" s="1113"/>
      <c r="AE79" s="1113"/>
      <c r="AF79" s="1113"/>
      <c r="AG79" s="1113"/>
      <c r="AH79" s="1113"/>
      <c r="AI79" s="1113"/>
      <c r="AJ79" s="1113"/>
      <c r="AK79" s="1113"/>
      <c r="AL79" s="1113"/>
      <c r="AM79" s="1113"/>
      <c r="AN79" s="1113"/>
      <c r="AO79" s="1113"/>
      <c r="AP79" s="1113"/>
      <c r="AQ79" s="1113"/>
      <c r="AR79" s="1113"/>
      <c r="AS79" s="1113"/>
      <c r="AT79" s="1113"/>
      <c r="AU79" s="1113"/>
      <c r="AV79" s="1113"/>
      <c r="AW79" s="1113"/>
      <c r="AX79" s="1113"/>
      <c r="AY79" s="1113"/>
      <c r="AZ79" s="1113"/>
      <c r="BA79" s="1113"/>
      <c r="BB79" s="1113"/>
      <c r="BC79" s="1113"/>
      <c r="BD79" s="1113"/>
      <c r="BE79" s="1113"/>
      <c r="BF79" s="1113"/>
      <c r="BG79" s="1113"/>
      <c r="BH79" s="1113"/>
      <c r="BI79" s="1113"/>
      <c r="BJ79" s="1113"/>
      <c r="BK79" s="1113"/>
      <c r="BL79" s="1113"/>
      <c r="BM79" s="1113"/>
      <c r="BN79" s="1113"/>
      <c r="BO79" s="1113"/>
      <c r="BP79" s="1113"/>
      <c r="BQ79" s="1113"/>
      <c r="BR79" s="1113"/>
      <c r="BS79" s="1113"/>
      <c r="BT79" s="1113"/>
      <c r="BU79" s="1113"/>
      <c r="BV79" s="1113"/>
      <c r="BW79" s="1113"/>
      <c r="BX79" s="1113"/>
      <c r="BY79" s="1113"/>
      <c r="BZ79" s="1113"/>
      <c r="CA79" s="1113"/>
      <c r="CB79" s="1113"/>
      <c r="CC79" s="1113"/>
      <c r="CD79" s="1113"/>
      <c r="CE79" s="1113"/>
      <c r="CF79" s="1113"/>
      <c r="CG79" s="1113"/>
      <c r="CH79" s="1113"/>
      <c r="CI79" s="1113"/>
      <c r="CJ79" s="1113"/>
      <c r="CK79" s="1113"/>
      <c r="CL79" s="1113"/>
      <c r="CM79" s="1113"/>
      <c r="CN79" s="1113"/>
      <c r="CO79" s="1113"/>
      <c r="CP79" s="1113"/>
      <c r="CQ79" s="1113"/>
      <c r="CR79" s="1113"/>
      <c r="CS79" s="1113"/>
      <c r="CT79" s="1113"/>
      <c r="CU79" s="1113"/>
      <c r="CV79" s="1113"/>
      <c r="CW79" s="1113"/>
      <c r="CX79" s="1113"/>
      <c r="CY79" s="1113"/>
      <c r="CZ79" s="1113"/>
      <c r="DA79" s="1113"/>
      <c r="DB79" s="1387"/>
      <c r="DC79" s="1114"/>
    </row>
    <row r="80" spans="2:107" ht="18.75" customHeight="1">
      <c r="B80" s="419" t="s">
        <v>347</v>
      </c>
      <c r="C80" s="1385"/>
      <c r="D80" s="1386"/>
      <c r="E80" s="1113"/>
      <c r="F80" s="1113"/>
      <c r="G80" s="1113"/>
      <c r="H80" s="1113"/>
      <c r="I80" s="1113"/>
      <c r="J80" s="1113"/>
      <c r="K80" s="1113"/>
      <c r="L80" s="1113"/>
      <c r="M80" s="1113"/>
      <c r="N80" s="1113"/>
      <c r="O80" s="1113"/>
      <c r="P80" s="1113"/>
      <c r="Q80" s="1113"/>
      <c r="R80" s="1113"/>
      <c r="S80" s="1113"/>
      <c r="T80" s="1113"/>
      <c r="U80" s="1113"/>
      <c r="V80" s="1113"/>
      <c r="W80" s="1113"/>
      <c r="X80" s="1113"/>
      <c r="Y80" s="1113"/>
      <c r="Z80" s="1113"/>
      <c r="AA80" s="1113"/>
      <c r="AB80" s="1113"/>
      <c r="AC80" s="1113"/>
      <c r="AD80" s="1113"/>
      <c r="AE80" s="1113"/>
      <c r="AF80" s="1113"/>
      <c r="AG80" s="1113"/>
      <c r="AH80" s="1113"/>
      <c r="AI80" s="1113"/>
      <c r="AJ80" s="1113"/>
      <c r="AK80" s="1113"/>
      <c r="AL80" s="1113"/>
      <c r="AM80" s="1113"/>
      <c r="AN80" s="1113"/>
      <c r="AO80" s="1113"/>
      <c r="AP80" s="1113"/>
      <c r="AQ80" s="1113"/>
      <c r="AR80" s="1113"/>
      <c r="AS80" s="1113"/>
      <c r="AT80" s="1113"/>
      <c r="AU80" s="1113"/>
      <c r="AV80" s="1113"/>
      <c r="AW80" s="1113"/>
      <c r="AX80" s="1113"/>
      <c r="AY80" s="1113"/>
      <c r="AZ80" s="1113"/>
      <c r="BA80" s="1113"/>
      <c r="BB80" s="1113"/>
      <c r="BC80" s="1113"/>
      <c r="BD80" s="1113"/>
      <c r="BE80" s="1113"/>
      <c r="BF80" s="1113"/>
      <c r="BG80" s="1113"/>
      <c r="BH80" s="1113"/>
      <c r="BI80" s="1113"/>
      <c r="BJ80" s="1113"/>
      <c r="BK80" s="1113"/>
      <c r="BL80" s="1113"/>
      <c r="BM80" s="1113"/>
      <c r="BN80" s="1113"/>
      <c r="BO80" s="1113"/>
      <c r="BP80" s="1113"/>
      <c r="BQ80" s="1113"/>
      <c r="BR80" s="1113"/>
      <c r="BS80" s="1113"/>
      <c r="BT80" s="1113"/>
      <c r="BU80" s="1113"/>
      <c r="BV80" s="1113"/>
      <c r="BW80" s="1113"/>
      <c r="BX80" s="1113"/>
      <c r="BY80" s="1113"/>
      <c r="BZ80" s="1113"/>
      <c r="CA80" s="1113"/>
      <c r="CB80" s="1113"/>
      <c r="CC80" s="1113"/>
      <c r="CD80" s="1113"/>
      <c r="CE80" s="1113"/>
      <c r="CF80" s="1113"/>
      <c r="CG80" s="1113"/>
      <c r="CH80" s="1113"/>
      <c r="CI80" s="1113"/>
      <c r="CJ80" s="1113"/>
      <c r="CK80" s="1113"/>
      <c r="CL80" s="1113"/>
      <c r="CM80" s="1113"/>
      <c r="CN80" s="1113"/>
      <c r="CO80" s="1113"/>
      <c r="CP80" s="1113"/>
      <c r="CQ80" s="1113"/>
      <c r="CR80" s="1113"/>
      <c r="CS80" s="1113"/>
      <c r="CT80" s="1113"/>
      <c r="CU80" s="1113"/>
      <c r="CV80" s="1113"/>
      <c r="CW80" s="1113"/>
      <c r="CX80" s="1113"/>
      <c r="CY80" s="1113"/>
      <c r="CZ80" s="1113"/>
      <c r="DA80" s="1113"/>
      <c r="DB80" s="1387"/>
      <c r="DC80" s="1114"/>
    </row>
    <row r="81" spans="2:107" ht="18.75" customHeight="1">
      <c r="B81" s="419" t="s">
        <v>348</v>
      </c>
      <c r="C81" s="1385"/>
      <c r="D81" s="1386"/>
      <c r="E81" s="1113"/>
      <c r="F81" s="1113"/>
      <c r="G81" s="1113"/>
      <c r="H81" s="1113"/>
      <c r="I81" s="1113"/>
      <c r="J81" s="1113"/>
      <c r="K81" s="1113"/>
      <c r="L81" s="1113"/>
      <c r="M81" s="1113"/>
      <c r="N81" s="1113"/>
      <c r="O81" s="1113"/>
      <c r="P81" s="1113"/>
      <c r="Q81" s="1113"/>
      <c r="R81" s="1113"/>
      <c r="S81" s="1113"/>
      <c r="T81" s="1113"/>
      <c r="U81" s="1113"/>
      <c r="V81" s="1113"/>
      <c r="W81" s="1113"/>
      <c r="X81" s="1113"/>
      <c r="Y81" s="1113"/>
      <c r="Z81" s="1113"/>
      <c r="AA81" s="1113"/>
      <c r="AB81" s="1113"/>
      <c r="AC81" s="1113"/>
      <c r="AD81" s="1113"/>
      <c r="AE81" s="1113"/>
      <c r="AF81" s="1113"/>
      <c r="AG81" s="1113"/>
      <c r="AH81" s="1113"/>
      <c r="AI81" s="1113"/>
      <c r="AJ81" s="1113"/>
      <c r="AK81" s="1113"/>
      <c r="AL81" s="1113"/>
      <c r="AM81" s="1113"/>
      <c r="AN81" s="1113"/>
      <c r="AO81" s="1113"/>
      <c r="AP81" s="1113"/>
      <c r="AQ81" s="1113"/>
      <c r="AR81" s="1113"/>
      <c r="AS81" s="1113"/>
      <c r="AT81" s="1113"/>
      <c r="AU81" s="1113"/>
      <c r="AV81" s="1113"/>
      <c r="AW81" s="1113"/>
      <c r="AX81" s="1113"/>
      <c r="AY81" s="1113"/>
      <c r="AZ81" s="1113"/>
      <c r="BA81" s="1113"/>
      <c r="BB81" s="1113"/>
      <c r="BC81" s="1113"/>
      <c r="BD81" s="1113"/>
      <c r="BE81" s="1113"/>
      <c r="BF81" s="1113"/>
      <c r="BG81" s="1113"/>
      <c r="BH81" s="1113"/>
      <c r="BI81" s="1113"/>
      <c r="BJ81" s="1113"/>
      <c r="BK81" s="1113"/>
      <c r="BL81" s="1113"/>
      <c r="BM81" s="1113"/>
      <c r="BN81" s="1113"/>
      <c r="BO81" s="1113"/>
      <c r="BP81" s="1113"/>
      <c r="BQ81" s="1113"/>
      <c r="BR81" s="1113"/>
      <c r="BS81" s="1113"/>
      <c r="BT81" s="1113"/>
      <c r="BU81" s="1113"/>
      <c r="BV81" s="1113"/>
      <c r="BW81" s="1113"/>
      <c r="BX81" s="1113"/>
      <c r="BY81" s="1113"/>
      <c r="BZ81" s="1113"/>
      <c r="CA81" s="1113"/>
      <c r="CB81" s="1113"/>
      <c r="CC81" s="1113"/>
      <c r="CD81" s="1113"/>
      <c r="CE81" s="1113"/>
      <c r="CF81" s="1113"/>
      <c r="CG81" s="1113"/>
      <c r="CH81" s="1113"/>
      <c r="CI81" s="1113"/>
      <c r="CJ81" s="1113"/>
      <c r="CK81" s="1113"/>
      <c r="CL81" s="1113"/>
      <c r="CM81" s="1113"/>
      <c r="CN81" s="1113"/>
      <c r="CO81" s="1113"/>
      <c r="CP81" s="1113"/>
      <c r="CQ81" s="1113"/>
      <c r="CR81" s="1113"/>
      <c r="CS81" s="1113"/>
      <c r="CT81" s="1113"/>
      <c r="CU81" s="1113"/>
      <c r="CV81" s="1113"/>
      <c r="CW81" s="1113"/>
      <c r="CX81" s="1113"/>
      <c r="CY81" s="1113"/>
      <c r="CZ81" s="1113"/>
      <c r="DA81" s="1113"/>
      <c r="DB81" s="1387"/>
      <c r="DC81" s="1114"/>
    </row>
    <row r="82" spans="2:107" ht="18.75" customHeight="1">
      <c r="B82" s="419" t="s">
        <v>349</v>
      </c>
      <c r="C82" s="1381"/>
      <c r="D82" s="1382"/>
      <c r="E82" s="1113"/>
      <c r="F82" s="1113"/>
      <c r="G82" s="1113"/>
      <c r="H82" s="1113"/>
      <c r="I82" s="1113"/>
      <c r="J82" s="1113"/>
      <c r="K82" s="1113"/>
      <c r="L82" s="1113"/>
      <c r="M82" s="1113"/>
      <c r="N82" s="1113"/>
      <c r="O82" s="1113"/>
      <c r="P82" s="1113"/>
      <c r="Q82" s="1113"/>
      <c r="R82" s="1113"/>
      <c r="S82" s="1113"/>
      <c r="T82" s="1113"/>
      <c r="U82" s="1113"/>
      <c r="V82" s="1113"/>
      <c r="W82" s="1113"/>
      <c r="X82" s="1113"/>
      <c r="Y82" s="1113"/>
      <c r="Z82" s="1113"/>
      <c r="AA82" s="1113"/>
      <c r="AB82" s="1113"/>
      <c r="AC82" s="1113"/>
      <c r="AD82" s="1113"/>
      <c r="AE82" s="1113"/>
      <c r="AF82" s="1113"/>
      <c r="AG82" s="1113"/>
      <c r="AH82" s="1113"/>
      <c r="AI82" s="1113"/>
      <c r="AJ82" s="1113"/>
      <c r="AK82" s="1113"/>
      <c r="AL82" s="1113"/>
      <c r="AM82" s="1113"/>
      <c r="AN82" s="1113"/>
      <c r="AO82" s="1113"/>
      <c r="AP82" s="1113"/>
      <c r="AQ82" s="1113"/>
      <c r="AR82" s="1113"/>
      <c r="AS82" s="1113"/>
      <c r="AT82" s="1113"/>
      <c r="AU82" s="1113"/>
      <c r="AV82" s="1113"/>
      <c r="AW82" s="1113"/>
      <c r="AX82" s="1113"/>
      <c r="AY82" s="1113"/>
      <c r="AZ82" s="1113"/>
      <c r="BA82" s="1113"/>
      <c r="BB82" s="1113"/>
      <c r="BC82" s="1113"/>
      <c r="BD82" s="1113"/>
      <c r="BE82" s="1113"/>
      <c r="BF82" s="1113"/>
      <c r="BG82" s="1113"/>
      <c r="BH82" s="1113"/>
      <c r="BI82" s="1113"/>
      <c r="BJ82" s="1113"/>
      <c r="BK82" s="1113"/>
      <c r="BL82" s="1113"/>
      <c r="BM82" s="1113"/>
      <c r="BN82" s="1113"/>
      <c r="BO82" s="1113"/>
      <c r="BP82" s="1113"/>
      <c r="BQ82" s="1113"/>
      <c r="BR82" s="1113"/>
      <c r="BS82" s="1113"/>
      <c r="BT82" s="1113"/>
      <c r="BU82" s="1113"/>
      <c r="BV82" s="1113"/>
      <c r="BW82" s="1113"/>
      <c r="BX82" s="1113"/>
      <c r="BY82" s="1113"/>
      <c r="BZ82" s="1113"/>
      <c r="CA82" s="1113"/>
      <c r="CB82" s="1113"/>
      <c r="CC82" s="1113"/>
      <c r="CD82" s="1113"/>
      <c r="CE82" s="1113"/>
      <c r="CF82" s="1113"/>
      <c r="CG82" s="1113"/>
      <c r="CH82" s="1113"/>
      <c r="CI82" s="1113"/>
      <c r="CJ82" s="1113"/>
      <c r="CK82" s="1113"/>
      <c r="CL82" s="1113"/>
      <c r="CM82" s="1113"/>
      <c r="CN82" s="1113"/>
      <c r="CO82" s="1113"/>
      <c r="CP82" s="1113"/>
      <c r="CQ82" s="1113"/>
      <c r="CR82" s="1113"/>
      <c r="CS82" s="1113"/>
      <c r="CT82" s="1113"/>
      <c r="CU82" s="1113"/>
      <c r="CV82" s="1113"/>
      <c r="CW82" s="1113"/>
      <c r="CX82" s="1113"/>
      <c r="CY82" s="1113"/>
      <c r="CZ82" s="1113"/>
      <c r="DA82" s="1113"/>
      <c r="DB82" s="1387"/>
      <c r="DC82" s="1114"/>
    </row>
    <row r="83" spans="2:107" ht="18.75" customHeight="1">
      <c r="B83" s="419" t="s">
        <v>347</v>
      </c>
      <c r="C83" s="1385"/>
      <c r="D83" s="1386"/>
      <c r="E83" s="1113"/>
      <c r="F83" s="1113"/>
      <c r="G83" s="1113"/>
      <c r="H83" s="1113"/>
      <c r="I83" s="1113"/>
      <c r="J83" s="1113"/>
      <c r="K83" s="1113"/>
      <c r="L83" s="1113"/>
      <c r="M83" s="1113"/>
      <c r="N83" s="1113"/>
      <c r="O83" s="1113"/>
      <c r="P83" s="1113"/>
      <c r="Q83" s="1113"/>
      <c r="R83" s="1113"/>
      <c r="S83" s="1113"/>
      <c r="T83" s="1113"/>
      <c r="U83" s="1113"/>
      <c r="V83" s="1113"/>
      <c r="W83" s="1113"/>
      <c r="X83" s="1113"/>
      <c r="Y83" s="1113"/>
      <c r="Z83" s="1113"/>
      <c r="AA83" s="1113"/>
      <c r="AB83" s="1113"/>
      <c r="AC83" s="1113"/>
      <c r="AD83" s="1113"/>
      <c r="AE83" s="1113"/>
      <c r="AF83" s="1113"/>
      <c r="AG83" s="1113"/>
      <c r="AH83" s="1113"/>
      <c r="AI83" s="1113"/>
      <c r="AJ83" s="1113"/>
      <c r="AK83" s="1113"/>
      <c r="AL83" s="1113"/>
      <c r="AM83" s="1113"/>
      <c r="AN83" s="1113"/>
      <c r="AO83" s="1113"/>
      <c r="AP83" s="1113"/>
      <c r="AQ83" s="1113"/>
      <c r="AR83" s="1113"/>
      <c r="AS83" s="1113"/>
      <c r="AT83" s="1113"/>
      <c r="AU83" s="1113"/>
      <c r="AV83" s="1113"/>
      <c r="AW83" s="1113"/>
      <c r="AX83" s="1113"/>
      <c r="AY83" s="1113"/>
      <c r="AZ83" s="1113"/>
      <c r="BA83" s="1113"/>
      <c r="BB83" s="1113"/>
      <c r="BC83" s="1113"/>
      <c r="BD83" s="1113"/>
      <c r="BE83" s="1113"/>
      <c r="BF83" s="1113"/>
      <c r="BG83" s="1113"/>
      <c r="BH83" s="1113"/>
      <c r="BI83" s="1113"/>
      <c r="BJ83" s="1113"/>
      <c r="BK83" s="1113"/>
      <c r="BL83" s="1113"/>
      <c r="BM83" s="1113"/>
      <c r="BN83" s="1113"/>
      <c r="BO83" s="1113"/>
      <c r="BP83" s="1113"/>
      <c r="BQ83" s="1113"/>
      <c r="BR83" s="1113"/>
      <c r="BS83" s="1113"/>
      <c r="BT83" s="1113"/>
      <c r="BU83" s="1113"/>
      <c r="BV83" s="1113"/>
      <c r="BW83" s="1113"/>
      <c r="BX83" s="1113"/>
      <c r="BY83" s="1113"/>
      <c r="BZ83" s="1113"/>
      <c r="CA83" s="1113"/>
      <c r="CB83" s="1113"/>
      <c r="CC83" s="1113"/>
      <c r="CD83" s="1113"/>
      <c r="CE83" s="1113"/>
      <c r="CF83" s="1113"/>
      <c r="CG83" s="1113"/>
      <c r="CH83" s="1113"/>
      <c r="CI83" s="1113"/>
      <c r="CJ83" s="1113"/>
      <c r="CK83" s="1113"/>
      <c r="CL83" s="1113"/>
      <c r="CM83" s="1113"/>
      <c r="CN83" s="1113"/>
      <c r="CO83" s="1113"/>
      <c r="CP83" s="1113"/>
      <c r="CQ83" s="1113"/>
      <c r="CR83" s="1113"/>
      <c r="CS83" s="1113"/>
      <c r="CT83" s="1113"/>
      <c r="CU83" s="1113"/>
      <c r="CV83" s="1113"/>
      <c r="CW83" s="1113"/>
      <c r="CX83" s="1113"/>
      <c r="CY83" s="1113"/>
      <c r="CZ83" s="1113"/>
      <c r="DA83" s="1113"/>
      <c r="DB83" s="1387"/>
      <c r="DC83" s="1114"/>
    </row>
    <row r="84" spans="2:107" ht="18.75" customHeight="1">
      <c r="B84" s="419" t="s">
        <v>350</v>
      </c>
      <c r="C84" s="1385"/>
      <c r="D84" s="1386"/>
      <c r="E84" s="1113"/>
      <c r="F84" s="1113"/>
      <c r="G84" s="1113"/>
      <c r="H84" s="1113"/>
      <c r="I84" s="1113"/>
      <c r="J84" s="1113"/>
      <c r="K84" s="1113"/>
      <c r="L84" s="1113"/>
      <c r="M84" s="1113"/>
      <c r="N84" s="1113"/>
      <c r="O84" s="1113"/>
      <c r="P84" s="1113"/>
      <c r="Q84" s="1113"/>
      <c r="R84" s="1113"/>
      <c r="S84" s="1113"/>
      <c r="T84" s="1113"/>
      <c r="U84" s="1113"/>
      <c r="V84" s="1113"/>
      <c r="W84" s="1113"/>
      <c r="X84" s="1113"/>
      <c r="Y84" s="1113"/>
      <c r="Z84" s="1113"/>
      <c r="AA84" s="1113"/>
      <c r="AB84" s="1113"/>
      <c r="AC84" s="1113"/>
      <c r="AD84" s="1113"/>
      <c r="AE84" s="1113"/>
      <c r="AF84" s="1113"/>
      <c r="AG84" s="1113"/>
      <c r="AH84" s="1113"/>
      <c r="AI84" s="1113"/>
      <c r="AJ84" s="1113"/>
      <c r="AK84" s="1113"/>
      <c r="AL84" s="1113"/>
      <c r="AM84" s="1113"/>
      <c r="AN84" s="1113"/>
      <c r="AO84" s="1113"/>
      <c r="AP84" s="1113"/>
      <c r="AQ84" s="1113"/>
      <c r="AR84" s="1113"/>
      <c r="AS84" s="1113"/>
      <c r="AT84" s="1113"/>
      <c r="AU84" s="1113"/>
      <c r="AV84" s="1113"/>
      <c r="AW84" s="1113"/>
      <c r="AX84" s="1113"/>
      <c r="AY84" s="1113"/>
      <c r="AZ84" s="1113"/>
      <c r="BA84" s="1113"/>
      <c r="BB84" s="1113"/>
      <c r="BC84" s="1113"/>
      <c r="BD84" s="1113"/>
      <c r="BE84" s="1113"/>
      <c r="BF84" s="1113"/>
      <c r="BG84" s="1113"/>
      <c r="BH84" s="1113"/>
      <c r="BI84" s="1113"/>
      <c r="BJ84" s="1113"/>
      <c r="BK84" s="1113"/>
      <c r="BL84" s="1113"/>
      <c r="BM84" s="1113"/>
      <c r="BN84" s="1113"/>
      <c r="BO84" s="1113"/>
      <c r="BP84" s="1113"/>
      <c r="BQ84" s="1113"/>
      <c r="BR84" s="1113"/>
      <c r="BS84" s="1113"/>
      <c r="BT84" s="1113"/>
      <c r="BU84" s="1113"/>
      <c r="BV84" s="1113"/>
      <c r="BW84" s="1113"/>
      <c r="BX84" s="1113"/>
      <c r="BY84" s="1113"/>
      <c r="BZ84" s="1113"/>
      <c r="CA84" s="1113"/>
      <c r="CB84" s="1113"/>
      <c r="CC84" s="1113"/>
      <c r="CD84" s="1113"/>
      <c r="CE84" s="1113"/>
      <c r="CF84" s="1113"/>
      <c r="CG84" s="1113"/>
      <c r="CH84" s="1113"/>
      <c r="CI84" s="1113"/>
      <c r="CJ84" s="1113"/>
      <c r="CK84" s="1113"/>
      <c r="CL84" s="1113"/>
      <c r="CM84" s="1113"/>
      <c r="CN84" s="1113"/>
      <c r="CO84" s="1113"/>
      <c r="CP84" s="1113"/>
      <c r="CQ84" s="1113"/>
      <c r="CR84" s="1113"/>
      <c r="CS84" s="1113"/>
      <c r="CT84" s="1113"/>
      <c r="CU84" s="1113"/>
      <c r="CV84" s="1113"/>
      <c r="CW84" s="1113"/>
      <c r="CX84" s="1113"/>
      <c r="CY84" s="1113"/>
      <c r="CZ84" s="1113"/>
      <c r="DA84" s="1113"/>
      <c r="DB84" s="1387"/>
      <c r="DC84" s="1114"/>
    </row>
    <row r="85" spans="2:107" ht="18.75" customHeight="1">
      <c r="B85" s="419" t="s">
        <v>351</v>
      </c>
      <c r="C85" s="1385"/>
      <c r="D85" s="1386"/>
      <c r="E85" s="1113"/>
      <c r="F85" s="1113"/>
      <c r="G85" s="1113"/>
      <c r="H85" s="1113"/>
      <c r="I85" s="1113"/>
      <c r="J85" s="1113"/>
      <c r="K85" s="1113"/>
      <c r="L85" s="1113"/>
      <c r="M85" s="1113"/>
      <c r="N85" s="1113"/>
      <c r="O85" s="1113"/>
      <c r="P85" s="1113"/>
      <c r="Q85" s="1113"/>
      <c r="R85" s="1113"/>
      <c r="S85" s="1113"/>
      <c r="T85" s="1113"/>
      <c r="U85" s="1113"/>
      <c r="V85" s="1113"/>
      <c r="W85" s="1113"/>
      <c r="X85" s="1113"/>
      <c r="Y85" s="1113"/>
      <c r="Z85" s="1113"/>
      <c r="AA85" s="1113"/>
      <c r="AB85" s="1113"/>
      <c r="AC85" s="1113"/>
      <c r="AD85" s="1113"/>
      <c r="AE85" s="1113"/>
      <c r="AF85" s="1113"/>
      <c r="AG85" s="1113"/>
      <c r="AH85" s="1113"/>
      <c r="AI85" s="1113"/>
      <c r="AJ85" s="1113"/>
      <c r="AK85" s="1113"/>
      <c r="AL85" s="1113"/>
      <c r="AM85" s="1113"/>
      <c r="AN85" s="1113"/>
      <c r="AO85" s="1113"/>
      <c r="AP85" s="1113"/>
      <c r="AQ85" s="1113"/>
      <c r="AR85" s="1113"/>
      <c r="AS85" s="1113"/>
      <c r="AT85" s="1113"/>
      <c r="AU85" s="1113"/>
      <c r="AV85" s="1113"/>
      <c r="AW85" s="1113"/>
      <c r="AX85" s="1113"/>
      <c r="AY85" s="1113"/>
      <c r="AZ85" s="1113"/>
      <c r="BA85" s="1113"/>
      <c r="BB85" s="1113"/>
      <c r="BC85" s="1113"/>
      <c r="BD85" s="1113"/>
      <c r="BE85" s="1113"/>
      <c r="BF85" s="1113"/>
      <c r="BG85" s="1113"/>
      <c r="BH85" s="1113"/>
      <c r="BI85" s="1113"/>
      <c r="BJ85" s="1113"/>
      <c r="BK85" s="1113"/>
      <c r="BL85" s="1113"/>
      <c r="BM85" s="1113"/>
      <c r="BN85" s="1113"/>
      <c r="BO85" s="1113"/>
      <c r="BP85" s="1113"/>
      <c r="BQ85" s="1113"/>
      <c r="BR85" s="1113"/>
      <c r="BS85" s="1113"/>
      <c r="BT85" s="1113"/>
      <c r="BU85" s="1113"/>
      <c r="BV85" s="1113"/>
      <c r="BW85" s="1113"/>
      <c r="BX85" s="1113"/>
      <c r="BY85" s="1113"/>
      <c r="BZ85" s="1113"/>
      <c r="CA85" s="1113"/>
      <c r="CB85" s="1113"/>
      <c r="CC85" s="1113"/>
      <c r="CD85" s="1113"/>
      <c r="CE85" s="1113"/>
      <c r="CF85" s="1113"/>
      <c r="CG85" s="1113"/>
      <c r="CH85" s="1113"/>
      <c r="CI85" s="1113"/>
      <c r="CJ85" s="1113"/>
      <c r="CK85" s="1113"/>
      <c r="CL85" s="1113"/>
      <c r="CM85" s="1113"/>
      <c r="CN85" s="1113"/>
      <c r="CO85" s="1113"/>
      <c r="CP85" s="1113"/>
      <c r="CQ85" s="1113"/>
      <c r="CR85" s="1113"/>
      <c r="CS85" s="1113"/>
      <c r="CT85" s="1113"/>
      <c r="CU85" s="1113"/>
      <c r="CV85" s="1113"/>
      <c r="CW85" s="1113"/>
      <c r="CX85" s="1113"/>
      <c r="CY85" s="1113"/>
      <c r="CZ85" s="1113"/>
      <c r="DA85" s="1113"/>
      <c r="DB85" s="1387"/>
      <c r="DC85" s="1114"/>
    </row>
    <row r="86" spans="2:107" ht="18.75" customHeight="1">
      <c r="B86" s="419" t="s">
        <v>414</v>
      </c>
      <c r="C86" s="1385"/>
      <c r="D86" s="1386"/>
      <c r="E86" s="1113"/>
      <c r="F86" s="1113"/>
      <c r="G86" s="1113"/>
      <c r="H86" s="1113"/>
      <c r="I86" s="1113"/>
      <c r="J86" s="1113"/>
      <c r="K86" s="1113"/>
      <c r="L86" s="1113"/>
      <c r="M86" s="1113"/>
      <c r="N86" s="1113"/>
      <c r="O86" s="1113"/>
      <c r="P86" s="1113"/>
      <c r="Q86" s="1113"/>
      <c r="R86" s="1113"/>
      <c r="S86" s="1113"/>
      <c r="T86" s="1113"/>
      <c r="U86" s="1113"/>
      <c r="V86" s="1113"/>
      <c r="W86" s="1113"/>
      <c r="X86" s="1113"/>
      <c r="Y86" s="1113"/>
      <c r="Z86" s="1113"/>
      <c r="AA86" s="1113"/>
      <c r="AB86" s="1113"/>
      <c r="AC86" s="1113"/>
      <c r="AD86" s="1113"/>
      <c r="AE86" s="1113"/>
      <c r="AF86" s="1113"/>
      <c r="AG86" s="1113"/>
      <c r="AH86" s="1113"/>
      <c r="AI86" s="1113"/>
      <c r="AJ86" s="1113"/>
      <c r="AK86" s="1113"/>
      <c r="AL86" s="1113"/>
      <c r="AM86" s="1113"/>
      <c r="AN86" s="1113"/>
      <c r="AO86" s="1113"/>
      <c r="AP86" s="1113"/>
      <c r="AQ86" s="1113"/>
      <c r="AR86" s="1113"/>
      <c r="AS86" s="1113"/>
      <c r="AT86" s="1113"/>
      <c r="AU86" s="1113"/>
      <c r="AV86" s="1113"/>
      <c r="AW86" s="1113"/>
      <c r="AX86" s="1113"/>
      <c r="AY86" s="1113"/>
      <c r="AZ86" s="1113"/>
      <c r="BA86" s="1113"/>
      <c r="BB86" s="1113"/>
      <c r="BC86" s="1113"/>
      <c r="BD86" s="1113"/>
      <c r="BE86" s="1113"/>
      <c r="BF86" s="1113"/>
      <c r="BG86" s="1113"/>
      <c r="BH86" s="1113"/>
      <c r="BI86" s="1113"/>
      <c r="BJ86" s="1113"/>
      <c r="BK86" s="1113"/>
      <c r="BL86" s="1113"/>
      <c r="BM86" s="1113"/>
      <c r="BN86" s="1113"/>
      <c r="BO86" s="1113"/>
      <c r="BP86" s="1113"/>
      <c r="BQ86" s="1113"/>
      <c r="BR86" s="1113"/>
      <c r="BS86" s="1113"/>
      <c r="BT86" s="1113"/>
      <c r="BU86" s="1113"/>
      <c r="BV86" s="1113"/>
      <c r="BW86" s="1113"/>
      <c r="BX86" s="1113"/>
      <c r="BY86" s="1113"/>
      <c r="BZ86" s="1113"/>
      <c r="CA86" s="1113"/>
      <c r="CB86" s="1113"/>
      <c r="CC86" s="1113"/>
      <c r="CD86" s="1113"/>
      <c r="CE86" s="1113"/>
      <c r="CF86" s="1113"/>
      <c r="CG86" s="1113"/>
      <c r="CH86" s="1113"/>
      <c r="CI86" s="1113"/>
      <c r="CJ86" s="1113"/>
      <c r="CK86" s="1113"/>
      <c r="CL86" s="1113"/>
      <c r="CM86" s="1113"/>
      <c r="CN86" s="1113"/>
      <c r="CO86" s="1113"/>
      <c r="CP86" s="1113"/>
      <c r="CQ86" s="1113"/>
      <c r="CR86" s="1113"/>
      <c r="CS86" s="1113"/>
      <c r="CT86" s="1113"/>
      <c r="CU86" s="1113"/>
      <c r="CV86" s="1113"/>
      <c r="CW86" s="1113"/>
      <c r="CX86" s="1113"/>
      <c r="CY86" s="1113"/>
      <c r="CZ86" s="1113"/>
      <c r="DA86" s="1113"/>
      <c r="DB86" s="1387"/>
      <c r="DC86" s="1114"/>
    </row>
    <row r="87" spans="2:107" ht="18.75" customHeight="1">
      <c r="B87" s="419" t="s">
        <v>415</v>
      </c>
      <c r="C87" s="1385"/>
      <c r="D87" s="1386"/>
      <c r="E87" s="1113"/>
      <c r="F87" s="1113"/>
      <c r="G87" s="1113"/>
      <c r="H87" s="1113"/>
      <c r="I87" s="1113"/>
      <c r="J87" s="1113"/>
      <c r="K87" s="1113"/>
      <c r="L87" s="1113"/>
      <c r="M87" s="1113"/>
      <c r="N87" s="1113"/>
      <c r="O87" s="1113"/>
      <c r="P87" s="1113"/>
      <c r="Q87" s="1113"/>
      <c r="R87" s="1113"/>
      <c r="S87" s="1113"/>
      <c r="T87" s="1113"/>
      <c r="U87" s="1113"/>
      <c r="V87" s="1113"/>
      <c r="W87" s="1113"/>
      <c r="X87" s="1113"/>
      <c r="Y87" s="1113"/>
      <c r="Z87" s="1113"/>
      <c r="AA87" s="1113"/>
      <c r="AB87" s="1113"/>
      <c r="AC87" s="1113"/>
      <c r="AD87" s="1113"/>
      <c r="AE87" s="1113"/>
      <c r="AF87" s="1113"/>
      <c r="AG87" s="1113"/>
      <c r="AH87" s="1113"/>
      <c r="AI87" s="1113"/>
      <c r="AJ87" s="1113"/>
      <c r="AK87" s="1113"/>
      <c r="AL87" s="1113"/>
      <c r="AM87" s="1113"/>
      <c r="AN87" s="1113"/>
      <c r="AO87" s="1113"/>
      <c r="AP87" s="1113"/>
      <c r="AQ87" s="1113"/>
      <c r="AR87" s="1113"/>
      <c r="AS87" s="1113"/>
      <c r="AT87" s="1113"/>
      <c r="AU87" s="1113"/>
      <c r="AV87" s="1113"/>
      <c r="AW87" s="1113"/>
      <c r="AX87" s="1113"/>
      <c r="AY87" s="1113"/>
      <c r="AZ87" s="1113"/>
      <c r="BA87" s="1113"/>
      <c r="BB87" s="1113"/>
      <c r="BC87" s="1113"/>
      <c r="BD87" s="1113"/>
      <c r="BE87" s="1113"/>
      <c r="BF87" s="1113"/>
      <c r="BG87" s="1113"/>
      <c r="BH87" s="1113"/>
      <c r="BI87" s="1113"/>
      <c r="BJ87" s="1113"/>
      <c r="BK87" s="1113"/>
      <c r="BL87" s="1113"/>
      <c r="BM87" s="1113"/>
      <c r="BN87" s="1113"/>
      <c r="BO87" s="1113"/>
      <c r="BP87" s="1113"/>
      <c r="BQ87" s="1113"/>
      <c r="BR87" s="1113"/>
      <c r="BS87" s="1113"/>
      <c r="BT87" s="1113"/>
      <c r="BU87" s="1113"/>
      <c r="BV87" s="1113"/>
      <c r="BW87" s="1113"/>
      <c r="BX87" s="1113"/>
      <c r="BY87" s="1113"/>
      <c r="BZ87" s="1113"/>
      <c r="CA87" s="1113"/>
      <c r="CB87" s="1113"/>
      <c r="CC87" s="1113"/>
      <c r="CD87" s="1113"/>
      <c r="CE87" s="1113"/>
      <c r="CF87" s="1113"/>
      <c r="CG87" s="1113"/>
      <c r="CH87" s="1113"/>
      <c r="CI87" s="1113"/>
      <c r="CJ87" s="1113"/>
      <c r="CK87" s="1113"/>
      <c r="CL87" s="1113"/>
      <c r="CM87" s="1113"/>
      <c r="CN87" s="1113"/>
      <c r="CO87" s="1113"/>
      <c r="CP87" s="1113"/>
      <c r="CQ87" s="1113"/>
      <c r="CR87" s="1113"/>
      <c r="CS87" s="1113"/>
      <c r="CT87" s="1113"/>
      <c r="CU87" s="1113"/>
      <c r="CV87" s="1113"/>
      <c r="CW87" s="1113"/>
      <c r="CX87" s="1113"/>
      <c r="CY87" s="1113"/>
      <c r="CZ87" s="1113"/>
      <c r="DA87" s="1113"/>
      <c r="DB87" s="1387"/>
      <c r="DC87" s="1114"/>
    </row>
    <row r="88" spans="2:107" ht="18.75" customHeight="1">
      <c r="B88" s="419" t="s">
        <v>416</v>
      </c>
      <c r="C88" s="1385"/>
      <c r="D88" s="1386"/>
      <c r="E88" s="1113"/>
      <c r="F88" s="1113"/>
      <c r="G88" s="1113"/>
      <c r="H88" s="1113"/>
      <c r="I88" s="1113"/>
      <c r="J88" s="1113"/>
      <c r="K88" s="1113"/>
      <c r="L88" s="1113"/>
      <c r="M88" s="1113"/>
      <c r="N88" s="1113"/>
      <c r="O88" s="1113"/>
      <c r="P88" s="1113"/>
      <c r="Q88" s="1113"/>
      <c r="R88" s="1113"/>
      <c r="S88" s="1113"/>
      <c r="T88" s="1113"/>
      <c r="U88" s="1113"/>
      <c r="V88" s="1113"/>
      <c r="W88" s="1113"/>
      <c r="X88" s="1113"/>
      <c r="Y88" s="1113"/>
      <c r="Z88" s="1113"/>
      <c r="AA88" s="1113"/>
      <c r="AB88" s="1113"/>
      <c r="AC88" s="1113"/>
      <c r="AD88" s="1113"/>
      <c r="AE88" s="1113"/>
      <c r="AF88" s="1113"/>
      <c r="AG88" s="1113"/>
      <c r="AH88" s="1113"/>
      <c r="AI88" s="1113"/>
      <c r="AJ88" s="1113"/>
      <c r="AK88" s="1113"/>
      <c r="AL88" s="1113"/>
      <c r="AM88" s="1113"/>
      <c r="AN88" s="1113"/>
      <c r="AO88" s="1113"/>
      <c r="AP88" s="1113"/>
      <c r="AQ88" s="1113"/>
      <c r="AR88" s="1113"/>
      <c r="AS88" s="1113"/>
      <c r="AT88" s="1113"/>
      <c r="AU88" s="1113"/>
      <c r="AV88" s="1113"/>
      <c r="AW88" s="1113"/>
      <c r="AX88" s="1113"/>
      <c r="AY88" s="1113"/>
      <c r="AZ88" s="1113"/>
      <c r="BA88" s="1113"/>
      <c r="BB88" s="1113"/>
      <c r="BC88" s="1113"/>
      <c r="BD88" s="1113"/>
      <c r="BE88" s="1113"/>
      <c r="BF88" s="1113"/>
      <c r="BG88" s="1113"/>
      <c r="BH88" s="1113"/>
      <c r="BI88" s="1113"/>
      <c r="BJ88" s="1113"/>
      <c r="BK88" s="1113"/>
      <c r="BL88" s="1113"/>
      <c r="BM88" s="1113"/>
      <c r="BN88" s="1113"/>
      <c r="BO88" s="1113"/>
      <c r="BP88" s="1113"/>
      <c r="BQ88" s="1113"/>
      <c r="BR88" s="1113"/>
      <c r="BS88" s="1113"/>
      <c r="BT88" s="1113"/>
      <c r="BU88" s="1113"/>
      <c r="BV88" s="1113"/>
      <c r="BW88" s="1113"/>
      <c r="BX88" s="1113"/>
      <c r="BY88" s="1113"/>
      <c r="BZ88" s="1113"/>
      <c r="CA88" s="1113"/>
      <c r="CB88" s="1113"/>
      <c r="CC88" s="1113"/>
      <c r="CD88" s="1113"/>
      <c r="CE88" s="1113"/>
      <c r="CF88" s="1113"/>
      <c r="CG88" s="1113"/>
      <c r="CH88" s="1113"/>
      <c r="CI88" s="1113"/>
      <c r="CJ88" s="1113"/>
      <c r="CK88" s="1113"/>
      <c r="CL88" s="1113"/>
      <c r="CM88" s="1113"/>
      <c r="CN88" s="1113"/>
      <c r="CO88" s="1113"/>
      <c r="CP88" s="1113"/>
      <c r="CQ88" s="1113"/>
      <c r="CR88" s="1113"/>
      <c r="CS88" s="1113"/>
      <c r="CT88" s="1113"/>
      <c r="CU88" s="1113"/>
      <c r="CV88" s="1113"/>
      <c r="CW88" s="1113"/>
      <c r="CX88" s="1113"/>
      <c r="CY88" s="1113"/>
      <c r="CZ88" s="1113"/>
      <c r="DA88" s="1113"/>
      <c r="DB88" s="1387"/>
      <c r="DC88" s="1114"/>
    </row>
    <row r="89" spans="2:107" ht="18.75" customHeight="1">
      <c r="B89" s="419" t="s">
        <v>417</v>
      </c>
      <c r="C89" s="1385"/>
      <c r="D89" s="1386"/>
      <c r="E89" s="1113"/>
      <c r="F89" s="1113"/>
      <c r="G89" s="1113"/>
      <c r="H89" s="1113"/>
      <c r="I89" s="1113"/>
      <c r="J89" s="1113"/>
      <c r="K89" s="1113"/>
      <c r="L89" s="1113"/>
      <c r="M89" s="1113"/>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3"/>
      <c r="AJ89" s="1113"/>
      <c r="AK89" s="1113"/>
      <c r="AL89" s="1113"/>
      <c r="AM89" s="1113"/>
      <c r="AN89" s="1113"/>
      <c r="AO89" s="1113"/>
      <c r="AP89" s="1113"/>
      <c r="AQ89" s="1113"/>
      <c r="AR89" s="1113"/>
      <c r="AS89" s="1113"/>
      <c r="AT89" s="1113"/>
      <c r="AU89" s="1113"/>
      <c r="AV89" s="1113"/>
      <c r="AW89" s="1113"/>
      <c r="AX89" s="1113"/>
      <c r="AY89" s="1113"/>
      <c r="AZ89" s="1113"/>
      <c r="BA89" s="1113"/>
      <c r="BB89" s="1113"/>
      <c r="BC89" s="1113"/>
      <c r="BD89" s="1113"/>
      <c r="BE89" s="1113"/>
      <c r="BF89" s="1113"/>
      <c r="BG89" s="1113"/>
      <c r="BH89" s="1113"/>
      <c r="BI89" s="1113"/>
      <c r="BJ89" s="1113"/>
      <c r="BK89" s="1113"/>
      <c r="BL89" s="1113"/>
      <c r="BM89" s="1113"/>
      <c r="BN89" s="1113"/>
      <c r="BO89" s="1113"/>
      <c r="BP89" s="1113"/>
      <c r="BQ89" s="1113"/>
      <c r="BR89" s="1113"/>
      <c r="BS89" s="1113"/>
      <c r="BT89" s="1113"/>
      <c r="BU89" s="1113"/>
      <c r="BV89" s="1113"/>
      <c r="BW89" s="1113"/>
      <c r="BX89" s="1113"/>
      <c r="BY89" s="1113"/>
      <c r="BZ89" s="1113"/>
      <c r="CA89" s="1113"/>
      <c r="CB89" s="1113"/>
      <c r="CC89" s="1113"/>
      <c r="CD89" s="1113"/>
      <c r="CE89" s="1113"/>
      <c r="CF89" s="1113"/>
      <c r="CG89" s="1113"/>
      <c r="CH89" s="1113"/>
      <c r="CI89" s="1113"/>
      <c r="CJ89" s="1113"/>
      <c r="CK89" s="1113"/>
      <c r="CL89" s="1113"/>
      <c r="CM89" s="1113"/>
      <c r="CN89" s="1113"/>
      <c r="CO89" s="1113"/>
      <c r="CP89" s="1113"/>
      <c r="CQ89" s="1113"/>
      <c r="CR89" s="1113"/>
      <c r="CS89" s="1113"/>
      <c r="CT89" s="1113"/>
      <c r="CU89" s="1113"/>
      <c r="CV89" s="1113"/>
      <c r="CW89" s="1113"/>
      <c r="CX89" s="1113"/>
      <c r="CY89" s="1113"/>
      <c r="CZ89" s="1113"/>
      <c r="DA89" s="1113"/>
      <c r="DB89" s="1387"/>
      <c r="DC89" s="1114"/>
    </row>
    <row r="90" spans="2:107" ht="18.75" customHeight="1">
      <c r="B90" s="419" t="s">
        <v>418</v>
      </c>
      <c r="C90" s="1381"/>
      <c r="D90" s="1382"/>
      <c r="E90" s="1113"/>
      <c r="F90" s="1113"/>
      <c r="G90" s="1113"/>
      <c r="H90" s="1113"/>
      <c r="I90" s="1113"/>
      <c r="J90" s="1113"/>
      <c r="K90" s="1113"/>
      <c r="L90" s="1113"/>
      <c r="M90" s="1113"/>
      <c r="N90" s="1113"/>
      <c r="O90" s="1113"/>
      <c r="P90" s="1113"/>
      <c r="Q90" s="1113"/>
      <c r="R90" s="1113"/>
      <c r="S90" s="1113"/>
      <c r="T90" s="1113"/>
      <c r="U90" s="1113"/>
      <c r="V90" s="1113"/>
      <c r="W90" s="1113"/>
      <c r="X90" s="1113"/>
      <c r="Y90" s="1113"/>
      <c r="Z90" s="1113"/>
      <c r="AA90" s="1113"/>
      <c r="AB90" s="1113"/>
      <c r="AC90" s="1113"/>
      <c r="AD90" s="1113"/>
      <c r="AE90" s="1113"/>
      <c r="AF90" s="1113"/>
      <c r="AG90" s="1113"/>
      <c r="AH90" s="1113"/>
      <c r="AI90" s="1113"/>
      <c r="AJ90" s="1113"/>
      <c r="AK90" s="1113"/>
      <c r="AL90" s="1113"/>
      <c r="AM90" s="1113"/>
      <c r="AN90" s="1113"/>
      <c r="AO90" s="1113"/>
      <c r="AP90" s="1113"/>
      <c r="AQ90" s="1113"/>
      <c r="AR90" s="1113"/>
      <c r="AS90" s="1113"/>
      <c r="AT90" s="1113"/>
      <c r="AU90" s="1113"/>
      <c r="AV90" s="1113"/>
      <c r="AW90" s="1113"/>
      <c r="AX90" s="1113"/>
      <c r="AY90" s="1113"/>
      <c r="AZ90" s="1113"/>
      <c r="BA90" s="1113"/>
      <c r="BB90" s="1113"/>
      <c r="BC90" s="1113"/>
      <c r="BD90" s="1113"/>
      <c r="BE90" s="1113"/>
      <c r="BF90" s="1113"/>
      <c r="BG90" s="1113"/>
      <c r="BH90" s="1113"/>
      <c r="BI90" s="1113"/>
      <c r="BJ90" s="1113"/>
      <c r="BK90" s="1113"/>
      <c r="BL90" s="1113"/>
      <c r="BM90" s="1113"/>
      <c r="BN90" s="1113"/>
      <c r="BO90" s="1113"/>
      <c r="BP90" s="1113"/>
      <c r="BQ90" s="1113"/>
      <c r="BR90" s="1113"/>
      <c r="BS90" s="1113"/>
      <c r="BT90" s="1113"/>
      <c r="BU90" s="1113"/>
      <c r="BV90" s="1113"/>
      <c r="BW90" s="1113"/>
      <c r="BX90" s="1113"/>
      <c r="BY90" s="1113"/>
      <c r="BZ90" s="1113"/>
      <c r="CA90" s="1113"/>
      <c r="CB90" s="1113"/>
      <c r="CC90" s="1113"/>
      <c r="CD90" s="1113"/>
      <c r="CE90" s="1113"/>
      <c r="CF90" s="1113"/>
      <c r="CG90" s="1113"/>
      <c r="CH90" s="1113"/>
      <c r="CI90" s="1113"/>
      <c r="CJ90" s="1113"/>
      <c r="CK90" s="1113"/>
      <c r="CL90" s="1113"/>
      <c r="CM90" s="1113"/>
      <c r="CN90" s="1113"/>
      <c r="CO90" s="1113"/>
      <c r="CP90" s="1113"/>
      <c r="CQ90" s="1113"/>
      <c r="CR90" s="1113"/>
      <c r="CS90" s="1113"/>
      <c r="CT90" s="1113"/>
      <c r="CU90" s="1113"/>
      <c r="CV90" s="1113"/>
      <c r="CW90" s="1113"/>
      <c r="CX90" s="1113"/>
      <c r="CY90" s="1113"/>
      <c r="CZ90" s="1113"/>
      <c r="DA90" s="1113"/>
      <c r="DB90" s="1387"/>
      <c r="DC90" s="1114"/>
    </row>
    <row r="91" spans="2:107" ht="18.75" customHeight="1">
      <c r="B91" s="419" t="s">
        <v>419</v>
      </c>
      <c r="C91" s="1385"/>
      <c r="D91" s="1386"/>
      <c r="E91" s="1113"/>
      <c r="F91" s="1113"/>
      <c r="G91" s="1113"/>
      <c r="H91" s="1113"/>
      <c r="I91" s="1113"/>
      <c r="J91" s="1113"/>
      <c r="K91" s="1113"/>
      <c r="L91" s="1113"/>
      <c r="M91" s="1113"/>
      <c r="N91" s="1113"/>
      <c r="O91" s="1113"/>
      <c r="P91" s="1113"/>
      <c r="Q91" s="1113"/>
      <c r="R91" s="1113"/>
      <c r="S91" s="1113"/>
      <c r="T91" s="1113"/>
      <c r="U91" s="1113"/>
      <c r="V91" s="1113"/>
      <c r="W91" s="1113"/>
      <c r="X91" s="1113"/>
      <c r="Y91" s="1113"/>
      <c r="Z91" s="1113"/>
      <c r="AA91" s="1113"/>
      <c r="AB91" s="1113"/>
      <c r="AC91" s="1113"/>
      <c r="AD91" s="1113"/>
      <c r="AE91" s="1113"/>
      <c r="AF91" s="1113"/>
      <c r="AG91" s="1113"/>
      <c r="AH91" s="1113"/>
      <c r="AI91" s="1113"/>
      <c r="AJ91" s="1113"/>
      <c r="AK91" s="1113"/>
      <c r="AL91" s="1113"/>
      <c r="AM91" s="1113"/>
      <c r="AN91" s="1113"/>
      <c r="AO91" s="1113"/>
      <c r="AP91" s="1113"/>
      <c r="AQ91" s="1113"/>
      <c r="AR91" s="1113"/>
      <c r="AS91" s="1113"/>
      <c r="AT91" s="1113"/>
      <c r="AU91" s="1113"/>
      <c r="AV91" s="1113"/>
      <c r="AW91" s="1113"/>
      <c r="AX91" s="1113"/>
      <c r="AY91" s="1113"/>
      <c r="AZ91" s="1113"/>
      <c r="BA91" s="1113"/>
      <c r="BB91" s="1113"/>
      <c r="BC91" s="1113"/>
      <c r="BD91" s="1113"/>
      <c r="BE91" s="1113"/>
      <c r="BF91" s="1113"/>
      <c r="BG91" s="1113"/>
      <c r="BH91" s="1113"/>
      <c r="BI91" s="1113"/>
      <c r="BJ91" s="1113"/>
      <c r="BK91" s="1113"/>
      <c r="BL91" s="1113"/>
      <c r="BM91" s="1113"/>
      <c r="BN91" s="1113"/>
      <c r="BO91" s="1113"/>
      <c r="BP91" s="1113"/>
      <c r="BQ91" s="1113"/>
      <c r="BR91" s="1113"/>
      <c r="BS91" s="1113"/>
      <c r="BT91" s="1113"/>
      <c r="BU91" s="1113"/>
      <c r="BV91" s="1113"/>
      <c r="BW91" s="1113"/>
      <c r="BX91" s="1113"/>
      <c r="BY91" s="1113"/>
      <c r="BZ91" s="1113"/>
      <c r="CA91" s="1113"/>
      <c r="CB91" s="1113"/>
      <c r="CC91" s="1113"/>
      <c r="CD91" s="1113"/>
      <c r="CE91" s="1113"/>
      <c r="CF91" s="1113"/>
      <c r="CG91" s="1113"/>
      <c r="CH91" s="1113"/>
      <c r="CI91" s="1113"/>
      <c r="CJ91" s="1113"/>
      <c r="CK91" s="1113"/>
      <c r="CL91" s="1113"/>
      <c r="CM91" s="1113"/>
      <c r="CN91" s="1113"/>
      <c r="CO91" s="1113"/>
      <c r="CP91" s="1113"/>
      <c r="CQ91" s="1113"/>
      <c r="CR91" s="1113"/>
      <c r="CS91" s="1113"/>
      <c r="CT91" s="1113"/>
      <c r="CU91" s="1113"/>
      <c r="CV91" s="1113"/>
      <c r="CW91" s="1113"/>
      <c r="CX91" s="1113"/>
      <c r="CY91" s="1113"/>
      <c r="CZ91" s="1113"/>
      <c r="DA91" s="1113"/>
      <c r="DB91" s="1387"/>
      <c r="DC91" s="1114"/>
    </row>
    <row r="92" spans="2:107" ht="18.75" customHeight="1">
      <c r="B92" s="419" t="s">
        <v>352</v>
      </c>
      <c r="C92" s="1385"/>
      <c r="D92" s="1386"/>
      <c r="E92" s="1113"/>
      <c r="F92" s="1113"/>
      <c r="G92" s="1113"/>
      <c r="H92" s="1113"/>
      <c r="I92" s="1113"/>
      <c r="J92" s="1113"/>
      <c r="K92" s="1113"/>
      <c r="L92" s="1113"/>
      <c r="M92" s="1113"/>
      <c r="N92" s="1113"/>
      <c r="O92" s="1113"/>
      <c r="P92" s="1113"/>
      <c r="Q92" s="1113"/>
      <c r="R92" s="1113"/>
      <c r="S92" s="1113"/>
      <c r="T92" s="1113"/>
      <c r="U92" s="1113"/>
      <c r="V92" s="1113"/>
      <c r="W92" s="1113"/>
      <c r="X92" s="1113"/>
      <c r="Y92" s="1113"/>
      <c r="Z92" s="1113"/>
      <c r="AA92" s="1113"/>
      <c r="AB92" s="1113"/>
      <c r="AC92" s="1113"/>
      <c r="AD92" s="1113"/>
      <c r="AE92" s="1113"/>
      <c r="AF92" s="1113"/>
      <c r="AG92" s="1113"/>
      <c r="AH92" s="1113"/>
      <c r="AI92" s="1113"/>
      <c r="AJ92" s="1113"/>
      <c r="AK92" s="1113"/>
      <c r="AL92" s="1113"/>
      <c r="AM92" s="1113"/>
      <c r="AN92" s="1113"/>
      <c r="AO92" s="1113"/>
      <c r="AP92" s="1113"/>
      <c r="AQ92" s="1113"/>
      <c r="AR92" s="1113"/>
      <c r="AS92" s="1113"/>
      <c r="AT92" s="1113"/>
      <c r="AU92" s="1113"/>
      <c r="AV92" s="1113"/>
      <c r="AW92" s="1113"/>
      <c r="AX92" s="1113"/>
      <c r="AY92" s="1113"/>
      <c r="AZ92" s="1113"/>
      <c r="BA92" s="1113"/>
      <c r="BB92" s="1113"/>
      <c r="BC92" s="1113"/>
      <c r="BD92" s="1113"/>
      <c r="BE92" s="1113"/>
      <c r="BF92" s="1113"/>
      <c r="BG92" s="1113"/>
      <c r="BH92" s="1113"/>
      <c r="BI92" s="1113"/>
      <c r="BJ92" s="1113"/>
      <c r="BK92" s="1113"/>
      <c r="BL92" s="1113"/>
      <c r="BM92" s="1113"/>
      <c r="BN92" s="1113"/>
      <c r="BO92" s="1113"/>
      <c r="BP92" s="1113"/>
      <c r="BQ92" s="1113"/>
      <c r="BR92" s="1113"/>
      <c r="BS92" s="1113"/>
      <c r="BT92" s="1113"/>
      <c r="BU92" s="1113"/>
      <c r="BV92" s="1113"/>
      <c r="BW92" s="1113"/>
      <c r="BX92" s="1113"/>
      <c r="BY92" s="1113"/>
      <c r="BZ92" s="1113"/>
      <c r="CA92" s="1113"/>
      <c r="CB92" s="1113"/>
      <c r="CC92" s="1113"/>
      <c r="CD92" s="1113"/>
      <c r="CE92" s="1113"/>
      <c r="CF92" s="1113"/>
      <c r="CG92" s="1113"/>
      <c r="CH92" s="1113"/>
      <c r="CI92" s="1113"/>
      <c r="CJ92" s="1113"/>
      <c r="CK92" s="1113"/>
      <c r="CL92" s="1113"/>
      <c r="CM92" s="1113"/>
      <c r="CN92" s="1113"/>
      <c r="CO92" s="1113"/>
      <c r="CP92" s="1113"/>
      <c r="CQ92" s="1113"/>
      <c r="CR92" s="1113"/>
      <c r="CS92" s="1113"/>
      <c r="CT92" s="1113"/>
      <c r="CU92" s="1113"/>
      <c r="CV92" s="1113"/>
      <c r="CW92" s="1113"/>
      <c r="CX92" s="1113"/>
      <c r="CY92" s="1113"/>
      <c r="CZ92" s="1113"/>
      <c r="DA92" s="1113"/>
      <c r="DB92" s="1387"/>
      <c r="DC92" s="1114"/>
    </row>
    <row r="93" spans="2:107" ht="18.75" customHeight="1">
      <c r="B93" s="419" t="s">
        <v>353</v>
      </c>
      <c r="C93" s="1385"/>
      <c r="D93" s="1386"/>
      <c r="E93" s="1113"/>
      <c r="F93" s="1113"/>
      <c r="G93" s="1113"/>
      <c r="H93" s="1113"/>
      <c r="I93" s="1113"/>
      <c r="J93" s="1113"/>
      <c r="K93" s="1113"/>
      <c r="L93" s="1113"/>
      <c r="M93" s="1113"/>
      <c r="N93" s="1113"/>
      <c r="O93" s="1113"/>
      <c r="P93" s="1113"/>
      <c r="Q93" s="1113"/>
      <c r="R93" s="1113"/>
      <c r="S93" s="1113"/>
      <c r="T93" s="1113"/>
      <c r="U93" s="1113"/>
      <c r="V93" s="1113"/>
      <c r="W93" s="1113"/>
      <c r="X93" s="1113"/>
      <c r="Y93" s="1113"/>
      <c r="Z93" s="1113"/>
      <c r="AA93" s="1113"/>
      <c r="AB93" s="1113"/>
      <c r="AC93" s="1113"/>
      <c r="AD93" s="1113"/>
      <c r="AE93" s="1113"/>
      <c r="AF93" s="1113"/>
      <c r="AG93" s="1113"/>
      <c r="AH93" s="1113"/>
      <c r="AI93" s="1113"/>
      <c r="AJ93" s="1113"/>
      <c r="AK93" s="1113"/>
      <c r="AL93" s="1113"/>
      <c r="AM93" s="1113"/>
      <c r="AN93" s="1113"/>
      <c r="AO93" s="1113"/>
      <c r="AP93" s="1113"/>
      <c r="AQ93" s="1113"/>
      <c r="AR93" s="1113"/>
      <c r="AS93" s="1113"/>
      <c r="AT93" s="1113"/>
      <c r="AU93" s="1113"/>
      <c r="AV93" s="1113"/>
      <c r="AW93" s="1113"/>
      <c r="AX93" s="1113"/>
      <c r="AY93" s="1113"/>
      <c r="AZ93" s="1113"/>
      <c r="BA93" s="1113"/>
      <c r="BB93" s="1113"/>
      <c r="BC93" s="1113"/>
      <c r="BD93" s="1113"/>
      <c r="BE93" s="1113"/>
      <c r="BF93" s="1113"/>
      <c r="BG93" s="1113"/>
      <c r="BH93" s="1113"/>
      <c r="BI93" s="1113"/>
      <c r="BJ93" s="1113"/>
      <c r="BK93" s="1113"/>
      <c r="BL93" s="1113"/>
      <c r="BM93" s="1113"/>
      <c r="BN93" s="1113"/>
      <c r="BO93" s="1113"/>
      <c r="BP93" s="1113"/>
      <c r="BQ93" s="1113"/>
      <c r="BR93" s="1113"/>
      <c r="BS93" s="1113"/>
      <c r="BT93" s="1113"/>
      <c r="BU93" s="1113"/>
      <c r="BV93" s="1113"/>
      <c r="BW93" s="1113"/>
      <c r="BX93" s="1113"/>
      <c r="BY93" s="1113"/>
      <c r="BZ93" s="1113"/>
      <c r="CA93" s="1113"/>
      <c r="CB93" s="1113"/>
      <c r="CC93" s="1113"/>
      <c r="CD93" s="1113"/>
      <c r="CE93" s="1113"/>
      <c r="CF93" s="1113"/>
      <c r="CG93" s="1113"/>
      <c r="CH93" s="1113"/>
      <c r="CI93" s="1113"/>
      <c r="CJ93" s="1113"/>
      <c r="CK93" s="1113"/>
      <c r="CL93" s="1113"/>
      <c r="CM93" s="1113"/>
      <c r="CN93" s="1113"/>
      <c r="CO93" s="1113"/>
      <c r="CP93" s="1113"/>
      <c r="CQ93" s="1113"/>
      <c r="CR93" s="1113"/>
      <c r="CS93" s="1113"/>
      <c r="CT93" s="1113"/>
      <c r="CU93" s="1113"/>
      <c r="CV93" s="1113"/>
      <c r="CW93" s="1113"/>
      <c r="CX93" s="1113"/>
      <c r="CY93" s="1113"/>
      <c r="CZ93" s="1113"/>
      <c r="DA93" s="1113"/>
      <c r="DB93" s="1387"/>
      <c r="DC93" s="1114"/>
    </row>
    <row r="94" spans="2:107" ht="18.75" customHeight="1">
      <c r="B94" s="419" t="s">
        <v>354</v>
      </c>
      <c r="C94" s="1385"/>
      <c r="D94" s="1386"/>
      <c r="E94" s="1113"/>
      <c r="F94" s="1113"/>
      <c r="G94" s="1113"/>
      <c r="H94" s="1113"/>
      <c r="I94" s="1113"/>
      <c r="J94" s="1113"/>
      <c r="K94" s="1113"/>
      <c r="L94" s="1113"/>
      <c r="M94" s="1113"/>
      <c r="N94" s="1113"/>
      <c r="O94" s="1113"/>
      <c r="P94" s="1113"/>
      <c r="Q94" s="1113"/>
      <c r="R94" s="1113"/>
      <c r="S94" s="1113"/>
      <c r="T94" s="1113"/>
      <c r="U94" s="1113"/>
      <c r="V94" s="1113"/>
      <c r="W94" s="1113"/>
      <c r="X94" s="1113"/>
      <c r="Y94" s="1113"/>
      <c r="Z94" s="1113"/>
      <c r="AA94" s="1113"/>
      <c r="AB94" s="1113"/>
      <c r="AC94" s="1113"/>
      <c r="AD94" s="1113"/>
      <c r="AE94" s="1113"/>
      <c r="AF94" s="1113"/>
      <c r="AG94" s="1113"/>
      <c r="AH94" s="1113"/>
      <c r="AI94" s="1113"/>
      <c r="AJ94" s="1113"/>
      <c r="AK94" s="1113"/>
      <c r="AL94" s="1113"/>
      <c r="AM94" s="1113"/>
      <c r="AN94" s="1113"/>
      <c r="AO94" s="1113"/>
      <c r="AP94" s="1113"/>
      <c r="AQ94" s="1113"/>
      <c r="AR94" s="1113"/>
      <c r="AS94" s="1113"/>
      <c r="AT94" s="1113"/>
      <c r="AU94" s="1113"/>
      <c r="AV94" s="1113"/>
      <c r="AW94" s="1113"/>
      <c r="AX94" s="1113"/>
      <c r="AY94" s="1113"/>
      <c r="AZ94" s="1113"/>
      <c r="BA94" s="1113"/>
      <c r="BB94" s="1113"/>
      <c r="BC94" s="1113"/>
      <c r="BD94" s="1113"/>
      <c r="BE94" s="1113"/>
      <c r="BF94" s="1113"/>
      <c r="BG94" s="1113"/>
      <c r="BH94" s="1113"/>
      <c r="BI94" s="1113"/>
      <c r="BJ94" s="1113"/>
      <c r="BK94" s="1113"/>
      <c r="BL94" s="1113"/>
      <c r="BM94" s="1113"/>
      <c r="BN94" s="1113"/>
      <c r="BO94" s="1113"/>
      <c r="BP94" s="1113"/>
      <c r="BQ94" s="1113"/>
      <c r="BR94" s="1113"/>
      <c r="BS94" s="1113"/>
      <c r="BT94" s="1113"/>
      <c r="BU94" s="1113"/>
      <c r="BV94" s="1113"/>
      <c r="BW94" s="1113"/>
      <c r="BX94" s="1113"/>
      <c r="BY94" s="1113"/>
      <c r="BZ94" s="1113"/>
      <c r="CA94" s="1113"/>
      <c r="CB94" s="1113"/>
      <c r="CC94" s="1113"/>
      <c r="CD94" s="1113"/>
      <c r="CE94" s="1113"/>
      <c r="CF94" s="1113"/>
      <c r="CG94" s="1113"/>
      <c r="CH94" s="1113"/>
      <c r="CI94" s="1113"/>
      <c r="CJ94" s="1113"/>
      <c r="CK94" s="1113"/>
      <c r="CL94" s="1113"/>
      <c r="CM94" s="1113"/>
      <c r="CN94" s="1113"/>
      <c r="CO94" s="1113"/>
      <c r="CP94" s="1113"/>
      <c r="CQ94" s="1113"/>
      <c r="CR94" s="1113"/>
      <c r="CS94" s="1113"/>
      <c r="CT94" s="1113"/>
      <c r="CU94" s="1113"/>
      <c r="CV94" s="1113"/>
      <c r="CW94" s="1113"/>
      <c r="CX94" s="1113"/>
      <c r="CY94" s="1113"/>
      <c r="CZ94" s="1113"/>
      <c r="DA94" s="1113"/>
      <c r="DB94" s="1387"/>
      <c r="DC94" s="1114"/>
    </row>
    <row r="95" spans="2:107" ht="18.75" customHeight="1">
      <c r="B95" s="419" t="s">
        <v>352</v>
      </c>
      <c r="C95" s="1385"/>
      <c r="D95" s="1386"/>
      <c r="E95" s="1113"/>
      <c r="F95" s="1113"/>
      <c r="G95" s="1113"/>
      <c r="H95" s="1113"/>
      <c r="I95" s="1113"/>
      <c r="J95" s="1113"/>
      <c r="K95" s="1113"/>
      <c r="L95" s="1113"/>
      <c r="M95" s="1113"/>
      <c r="N95" s="1113"/>
      <c r="O95" s="1113"/>
      <c r="P95" s="1113"/>
      <c r="Q95" s="1113"/>
      <c r="R95" s="1113"/>
      <c r="S95" s="1113"/>
      <c r="T95" s="1113"/>
      <c r="U95" s="1113"/>
      <c r="V95" s="1113"/>
      <c r="W95" s="1113"/>
      <c r="X95" s="1113"/>
      <c r="Y95" s="1113"/>
      <c r="Z95" s="1113"/>
      <c r="AA95" s="1113"/>
      <c r="AB95" s="1113"/>
      <c r="AC95" s="1113"/>
      <c r="AD95" s="1113"/>
      <c r="AE95" s="1113"/>
      <c r="AF95" s="1113"/>
      <c r="AG95" s="1113"/>
      <c r="AH95" s="1113"/>
      <c r="AI95" s="1113"/>
      <c r="AJ95" s="1113"/>
      <c r="AK95" s="1113"/>
      <c r="AL95" s="1113"/>
      <c r="AM95" s="1113"/>
      <c r="AN95" s="1113"/>
      <c r="AO95" s="1113"/>
      <c r="AP95" s="1113"/>
      <c r="AQ95" s="1113"/>
      <c r="AR95" s="1113"/>
      <c r="AS95" s="1113"/>
      <c r="AT95" s="1113"/>
      <c r="AU95" s="1113"/>
      <c r="AV95" s="1113"/>
      <c r="AW95" s="1113"/>
      <c r="AX95" s="1113"/>
      <c r="AY95" s="1113"/>
      <c r="AZ95" s="1113"/>
      <c r="BA95" s="1113"/>
      <c r="BB95" s="1113"/>
      <c r="BC95" s="1113"/>
      <c r="BD95" s="1113"/>
      <c r="BE95" s="1113"/>
      <c r="BF95" s="1113"/>
      <c r="BG95" s="1113"/>
      <c r="BH95" s="1113"/>
      <c r="BI95" s="1113"/>
      <c r="BJ95" s="1113"/>
      <c r="BK95" s="1113"/>
      <c r="BL95" s="1113"/>
      <c r="BM95" s="1113"/>
      <c r="BN95" s="1113"/>
      <c r="BO95" s="1113"/>
      <c r="BP95" s="1113"/>
      <c r="BQ95" s="1113"/>
      <c r="BR95" s="1113"/>
      <c r="BS95" s="1113"/>
      <c r="BT95" s="1113"/>
      <c r="BU95" s="1113"/>
      <c r="BV95" s="1113"/>
      <c r="BW95" s="1113"/>
      <c r="BX95" s="1113"/>
      <c r="BY95" s="1113"/>
      <c r="BZ95" s="1113"/>
      <c r="CA95" s="1113"/>
      <c r="CB95" s="1113"/>
      <c r="CC95" s="1113"/>
      <c r="CD95" s="1113"/>
      <c r="CE95" s="1113"/>
      <c r="CF95" s="1113"/>
      <c r="CG95" s="1113"/>
      <c r="CH95" s="1113"/>
      <c r="CI95" s="1113"/>
      <c r="CJ95" s="1113"/>
      <c r="CK95" s="1113"/>
      <c r="CL95" s="1113"/>
      <c r="CM95" s="1113"/>
      <c r="CN95" s="1113"/>
      <c r="CO95" s="1113"/>
      <c r="CP95" s="1113"/>
      <c r="CQ95" s="1113"/>
      <c r="CR95" s="1113"/>
      <c r="CS95" s="1113"/>
      <c r="CT95" s="1113"/>
      <c r="CU95" s="1113"/>
      <c r="CV95" s="1113"/>
      <c r="CW95" s="1113"/>
      <c r="CX95" s="1113"/>
      <c r="CY95" s="1113"/>
      <c r="CZ95" s="1113"/>
      <c r="DA95" s="1113"/>
      <c r="DB95" s="1387"/>
      <c r="DC95" s="1114"/>
    </row>
    <row r="96" spans="2:107" ht="18.75" customHeight="1">
      <c r="B96" s="419" t="s">
        <v>355</v>
      </c>
      <c r="C96" s="1385"/>
      <c r="D96" s="1386"/>
      <c r="E96" s="1113"/>
      <c r="F96" s="1113"/>
      <c r="G96" s="1113"/>
      <c r="H96" s="1113"/>
      <c r="I96" s="1113"/>
      <c r="J96" s="1113"/>
      <c r="K96" s="1113"/>
      <c r="L96" s="1113"/>
      <c r="M96" s="1113"/>
      <c r="N96" s="1113"/>
      <c r="O96" s="1113"/>
      <c r="P96" s="1113"/>
      <c r="Q96" s="1113"/>
      <c r="R96" s="1113"/>
      <c r="S96" s="1113"/>
      <c r="T96" s="1113"/>
      <c r="U96" s="1113"/>
      <c r="V96" s="1113"/>
      <c r="W96" s="1113"/>
      <c r="X96" s="1113"/>
      <c r="Y96" s="1113"/>
      <c r="Z96" s="1113"/>
      <c r="AA96" s="1113"/>
      <c r="AB96" s="1113"/>
      <c r="AC96" s="1113"/>
      <c r="AD96" s="1113"/>
      <c r="AE96" s="1113"/>
      <c r="AF96" s="1113"/>
      <c r="AG96" s="1113"/>
      <c r="AH96" s="1113"/>
      <c r="AI96" s="1113"/>
      <c r="AJ96" s="1113"/>
      <c r="AK96" s="1113"/>
      <c r="AL96" s="1113"/>
      <c r="AM96" s="1113"/>
      <c r="AN96" s="1113"/>
      <c r="AO96" s="1113"/>
      <c r="AP96" s="1113"/>
      <c r="AQ96" s="1113"/>
      <c r="AR96" s="1113"/>
      <c r="AS96" s="1113"/>
      <c r="AT96" s="1113"/>
      <c r="AU96" s="1113"/>
      <c r="AV96" s="1113"/>
      <c r="AW96" s="1113"/>
      <c r="AX96" s="1113"/>
      <c r="AY96" s="1113"/>
      <c r="AZ96" s="1113"/>
      <c r="BA96" s="1113"/>
      <c r="BB96" s="1113"/>
      <c r="BC96" s="1113"/>
      <c r="BD96" s="1113"/>
      <c r="BE96" s="1113"/>
      <c r="BF96" s="1113"/>
      <c r="BG96" s="1113"/>
      <c r="BH96" s="1113"/>
      <c r="BI96" s="1113"/>
      <c r="BJ96" s="1113"/>
      <c r="BK96" s="1113"/>
      <c r="BL96" s="1113"/>
      <c r="BM96" s="1113"/>
      <c r="BN96" s="1113"/>
      <c r="BO96" s="1113"/>
      <c r="BP96" s="1113"/>
      <c r="BQ96" s="1113"/>
      <c r="BR96" s="1113"/>
      <c r="BS96" s="1113"/>
      <c r="BT96" s="1113"/>
      <c r="BU96" s="1113"/>
      <c r="BV96" s="1113"/>
      <c r="BW96" s="1113"/>
      <c r="BX96" s="1113"/>
      <c r="BY96" s="1113"/>
      <c r="BZ96" s="1113"/>
      <c r="CA96" s="1113"/>
      <c r="CB96" s="1113"/>
      <c r="CC96" s="1113"/>
      <c r="CD96" s="1113"/>
      <c r="CE96" s="1113"/>
      <c r="CF96" s="1113"/>
      <c r="CG96" s="1113"/>
      <c r="CH96" s="1113"/>
      <c r="CI96" s="1113"/>
      <c r="CJ96" s="1113"/>
      <c r="CK96" s="1113"/>
      <c r="CL96" s="1113"/>
      <c r="CM96" s="1113"/>
      <c r="CN96" s="1113"/>
      <c r="CO96" s="1113"/>
      <c r="CP96" s="1113"/>
      <c r="CQ96" s="1113"/>
      <c r="CR96" s="1113"/>
      <c r="CS96" s="1113"/>
      <c r="CT96" s="1113"/>
      <c r="CU96" s="1113"/>
      <c r="CV96" s="1113"/>
      <c r="CW96" s="1113"/>
      <c r="CX96" s="1113"/>
      <c r="CY96" s="1113"/>
      <c r="CZ96" s="1113"/>
      <c r="DA96" s="1113"/>
      <c r="DB96" s="1387"/>
      <c r="DC96" s="1114"/>
    </row>
    <row r="97" spans="2:107" ht="18.75" customHeight="1">
      <c r="B97" s="419" t="s">
        <v>356</v>
      </c>
      <c r="C97" s="1385"/>
      <c r="D97" s="1386"/>
      <c r="E97" s="1113"/>
      <c r="F97" s="1113"/>
      <c r="G97" s="1113"/>
      <c r="H97" s="1113"/>
      <c r="I97" s="1113"/>
      <c r="J97" s="1113"/>
      <c r="K97" s="1113"/>
      <c r="L97" s="1113"/>
      <c r="M97" s="1113"/>
      <c r="N97" s="1113"/>
      <c r="O97" s="1113"/>
      <c r="P97" s="1113"/>
      <c r="Q97" s="1113"/>
      <c r="R97" s="1113"/>
      <c r="S97" s="1113"/>
      <c r="T97" s="1113"/>
      <c r="U97" s="1113"/>
      <c r="V97" s="1113"/>
      <c r="W97" s="1113"/>
      <c r="X97" s="1113"/>
      <c r="Y97" s="1113"/>
      <c r="Z97" s="1113"/>
      <c r="AA97" s="1113"/>
      <c r="AB97" s="1113"/>
      <c r="AC97" s="1113"/>
      <c r="AD97" s="1113"/>
      <c r="AE97" s="1113"/>
      <c r="AF97" s="1113"/>
      <c r="AG97" s="1113"/>
      <c r="AH97" s="1113"/>
      <c r="AI97" s="1113"/>
      <c r="AJ97" s="1113"/>
      <c r="AK97" s="1113"/>
      <c r="AL97" s="1113"/>
      <c r="AM97" s="1113"/>
      <c r="AN97" s="1113"/>
      <c r="AO97" s="1113"/>
      <c r="AP97" s="1113"/>
      <c r="AQ97" s="1113"/>
      <c r="AR97" s="1113"/>
      <c r="AS97" s="1113"/>
      <c r="AT97" s="1113"/>
      <c r="AU97" s="1113"/>
      <c r="AV97" s="1113"/>
      <c r="AW97" s="1113"/>
      <c r="AX97" s="1113"/>
      <c r="AY97" s="1113"/>
      <c r="AZ97" s="1113"/>
      <c r="BA97" s="1113"/>
      <c r="BB97" s="1113"/>
      <c r="BC97" s="1113"/>
      <c r="BD97" s="1113"/>
      <c r="BE97" s="1113"/>
      <c r="BF97" s="1113"/>
      <c r="BG97" s="1113"/>
      <c r="BH97" s="1113"/>
      <c r="BI97" s="1113"/>
      <c r="BJ97" s="1113"/>
      <c r="BK97" s="1113"/>
      <c r="BL97" s="1113"/>
      <c r="BM97" s="1113"/>
      <c r="BN97" s="1113"/>
      <c r="BO97" s="1113"/>
      <c r="BP97" s="1113"/>
      <c r="BQ97" s="1113"/>
      <c r="BR97" s="1113"/>
      <c r="BS97" s="1113"/>
      <c r="BT97" s="1113"/>
      <c r="BU97" s="1113"/>
      <c r="BV97" s="1113"/>
      <c r="BW97" s="1113"/>
      <c r="BX97" s="1113"/>
      <c r="BY97" s="1113"/>
      <c r="BZ97" s="1113"/>
      <c r="CA97" s="1113"/>
      <c r="CB97" s="1113"/>
      <c r="CC97" s="1113"/>
      <c r="CD97" s="1113"/>
      <c r="CE97" s="1113"/>
      <c r="CF97" s="1113"/>
      <c r="CG97" s="1113"/>
      <c r="CH97" s="1113"/>
      <c r="CI97" s="1113"/>
      <c r="CJ97" s="1113"/>
      <c r="CK97" s="1113"/>
      <c r="CL97" s="1113"/>
      <c r="CM97" s="1113"/>
      <c r="CN97" s="1113"/>
      <c r="CO97" s="1113"/>
      <c r="CP97" s="1113"/>
      <c r="CQ97" s="1113"/>
      <c r="CR97" s="1113"/>
      <c r="CS97" s="1113"/>
      <c r="CT97" s="1113"/>
      <c r="CU97" s="1113"/>
      <c r="CV97" s="1113"/>
      <c r="CW97" s="1113"/>
      <c r="CX97" s="1113"/>
      <c r="CY97" s="1113"/>
      <c r="CZ97" s="1113"/>
      <c r="DA97" s="1113"/>
      <c r="DB97" s="1387"/>
      <c r="DC97" s="1114"/>
    </row>
    <row r="98" spans="2:107" ht="18.75" customHeight="1">
      <c r="B98" s="419" t="s">
        <v>737</v>
      </c>
      <c r="C98" s="1381"/>
      <c r="D98" s="1382"/>
      <c r="E98" s="1113"/>
      <c r="F98" s="1113"/>
      <c r="G98" s="1113"/>
      <c r="H98" s="1113"/>
      <c r="I98" s="1113"/>
      <c r="J98" s="1113"/>
      <c r="K98" s="1113"/>
      <c r="L98" s="1113"/>
      <c r="M98" s="1113"/>
      <c r="N98" s="1113"/>
      <c r="O98" s="1113"/>
      <c r="P98" s="1113"/>
      <c r="Q98" s="1113"/>
      <c r="R98" s="1113"/>
      <c r="S98" s="1113"/>
      <c r="T98" s="1113"/>
      <c r="U98" s="1113"/>
      <c r="V98" s="1113"/>
      <c r="W98" s="1113"/>
      <c r="X98" s="1113"/>
      <c r="Y98" s="1113"/>
      <c r="Z98" s="1113"/>
      <c r="AA98" s="1113"/>
      <c r="AB98" s="1113"/>
      <c r="AC98" s="1113"/>
      <c r="AD98" s="1113"/>
      <c r="AE98" s="1113"/>
      <c r="AF98" s="1113"/>
      <c r="AG98" s="1113"/>
      <c r="AH98" s="1113"/>
      <c r="AI98" s="1113"/>
      <c r="AJ98" s="1113"/>
      <c r="AK98" s="1113"/>
      <c r="AL98" s="1113"/>
      <c r="AM98" s="1113"/>
      <c r="AN98" s="1113"/>
      <c r="AO98" s="1113"/>
      <c r="AP98" s="1113"/>
      <c r="AQ98" s="1113"/>
      <c r="AR98" s="1113"/>
      <c r="AS98" s="1113"/>
      <c r="AT98" s="1113"/>
      <c r="AU98" s="1113"/>
      <c r="AV98" s="1113"/>
      <c r="AW98" s="1113"/>
      <c r="AX98" s="1113"/>
      <c r="AY98" s="1113"/>
      <c r="AZ98" s="1113"/>
      <c r="BA98" s="1113"/>
      <c r="BB98" s="1113"/>
      <c r="BC98" s="1113"/>
      <c r="BD98" s="1113"/>
      <c r="BE98" s="1113"/>
      <c r="BF98" s="1113"/>
      <c r="BG98" s="1113"/>
      <c r="BH98" s="1113"/>
      <c r="BI98" s="1113"/>
      <c r="BJ98" s="1113"/>
      <c r="BK98" s="1113"/>
      <c r="BL98" s="1113"/>
      <c r="BM98" s="1113"/>
      <c r="BN98" s="1113"/>
      <c r="BO98" s="1113"/>
      <c r="BP98" s="1113"/>
      <c r="BQ98" s="1113"/>
      <c r="BR98" s="1113"/>
      <c r="BS98" s="1113"/>
      <c r="BT98" s="1113"/>
      <c r="BU98" s="1113"/>
      <c r="BV98" s="1113"/>
      <c r="BW98" s="1113"/>
      <c r="BX98" s="1113"/>
      <c r="BY98" s="1113"/>
      <c r="BZ98" s="1113"/>
      <c r="CA98" s="1113"/>
      <c r="CB98" s="1113"/>
      <c r="CC98" s="1113"/>
      <c r="CD98" s="1113"/>
      <c r="CE98" s="1113"/>
      <c r="CF98" s="1113"/>
      <c r="CG98" s="1113"/>
      <c r="CH98" s="1113"/>
      <c r="CI98" s="1113"/>
      <c r="CJ98" s="1113"/>
      <c r="CK98" s="1113"/>
      <c r="CL98" s="1113"/>
      <c r="CM98" s="1113"/>
      <c r="CN98" s="1113"/>
      <c r="CO98" s="1113"/>
      <c r="CP98" s="1113"/>
      <c r="CQ98" s="1113"/>
      <c r="CR98" s="1113"/>
      <c r="CS98" s="1113"/>
      <c r="CT98" s="1113"/>
      <c r="CU98" s="1113"/>
      <c r="CV98" s="1113"/>
      <c r="CW98" s="1113"/>
      <c r="CX98" s="1113"/>
      <c r="CY98" s="1113"/>
      <c r="CZ98" s="1113"/>
      <c r="DA98" s="1113"/>
      <c r="DB98" s="1387"/>
      <c r="DC98" s="1114"/>
    </row>
    <row r="99" spans="2:107" ht="18.75" customHeight="1">
      <c r="B99" s="419" t="s">
        <v>738</v>
      </c>
      <c r="C99" s="1385"/>
      <c r="D99" s="1386"/>
      <c r="E99" s="1113"/>
      <c r="F99" s="1113"/>
      <c r="G99" s="1113"/>
      <c r="H99" s="1113"/>
      <c r="I99" s="1113"/>
      <c r="J99" s="1113"/>
      <c r="K99" s="1113"/>
      <c r="L99" s="1113"/>
      <c r="M99" s="1113"/>
      <c r="N99" s="1113"/>
      <c r="O99" s="1113"/>
      <c r="P99" s="1113"/>
      <c r="Q99" s="1113"/>
      <c r="R99" s="1113"/>
      <c r="S99" s="1113"/>
      <c r="T99" s="1113"/>
      <c r="U99" s="1113"/>
      <c r="V99" s="1113"/>
      <c r="W99" s="1113"/>
      <c r="X99" s="1113"/>
      <c r="Y99" s="1113"/>
      <c r="Z99" s="1113"/>
      <c r="AA99" s="1113"/>
      <c r="AB99" s="1113"/>
      <c r="AC99" s="1113"/>
      <c r="AD99" s="1113"/>
      <c r="AE99" s="1113"/>
      <c r="AF99" s="1113"/>
      <c r="AG99" s="1113"/>
      <c r="AH99" s="1113"/>
      <c r="AI99" s="1113"/>
      <c r="AJ99" s="1113"/>
      <c r="AK99" s="1113"/>
      <c r="AL99" s="1113"/>
      <c r="AM99" s="1113"/>
      <c r="AN99" s="1113"/>
      <c r="AO99" s="1113"/>
      <c r="AP99" s="1113"/>
      <c r="AQ99" s="1113"/>
      <c r="AR99" s="1113"/>
      <c r="AS99" s="1113"/>
      <c r="AT99" s="1113"/>
      <c r="AU99" s="1113"/>
      <c r="AV99" s="1113"/>
      <c r="AW99" s="1113"/>
      <c r="AX99" s="1113"/>
      <c r="AY99" s="1113"/>
      <c r="AZ99" s="1113"/>
      <c r="BA99" s="1113"/>
      <c r="BB99" s="1113"/>
      <c r="BC99" s="1113"/>
      <c r="BD99" s="1113"/>
      <c r="BE99" s="1113"/>
      <c r="BF99" s="1113"/>
      <c r="BG99" s="1113"/>
      <c r="BH99" s="1113"/>
      <c r="BI99" s="1113"/>
      <c r="BJ99" s="1113"/>
      <c r="BK99" s="1113"/>
      <c r="BL99" s="1113"/>
      <c r="BM99" s="1113"/>
      <c r="BN99" s="1113"/>
      <c r="BO99" s="1113"/>
      <c r="BP99" s="1113"/>
      <c r="BQ99" s="1113"/>
      <c r="BR99" s="1113"/>
      <c r="BS99" s="1113"/>
      <c r="BT99" s="1113"/>
      <c r="BU99" s="1113"/>
      <c r="BV99" s="1113"/>
      <c r="BW99" s="1113"/>
      <c r="BX99" s="1113"/>
      <c r="BY99" s="1113"/>
      <c r="BZ99" s="1113"/>
      <c r="CA99" s="1113"/>
      <c r="CB99" s="1113"/>
      <c r="CC99" s="1113"/>
      <c r="CD99" s="1113"/>
      <c r="CE99" s="1113"/>
      <c r="CF99" s="1113"/>
      <c r="CG99" s="1113"/>
      <c r="CH99" s="1113"/>
      <c r="CI99" s="1113"/>
      <c r="CJ99" s="1113"/>
      <c r="CK99" s="1113"/>
      <c r="CL99" s="1113"/>
      <c r="CM99" s="1113"/>
      <c r="CN99" s="1113"/>
      <c r="CO99" s="1113"/>
      <c r="CP99" s="1113"/>
      <c r="CQ99" s="1113"/>
      <c r="CR99" s="1113"/>
      <c r="CS99" s="1113"/>
      <c r="CT99" s="1113"/>
      <c r="CU99" s="1113"/>
      <c r="CV99" s="1113"/>
      <c r="CW99" s="1113"/>
      <c r="CX99" s="1113"/>
      <c r="CY99" s="1113"/>
      <c r="CZ99" s="1113"/>
      <c r="DA99" s="1113"/>
      <c r="DB99" s="1387"/>
      <c r="DC99" s="1114"/>
    </row>
    <row r="100" spans="2:107" ht="18.75" customHeight="1">
      <c r="B100" s="419" t="s">
        <v>739</v>
      </c>
      <c r="C100" s="1385"/>
      <c r="D100" s="1386"/>
      <c r="E100" s="1113"/>
      <c r="F100" s="1113"/>
      <c r="G100" s="1113"/>
      <c r="H100" s="1113"/>
      <c r="I100" s="1113"/>
      <c r="J100" s="1113"/>
      <c r="K100" s="1113"/>
      <c r="L100" s="1113"/>
      <c r="M100" s="1113"/>
      <c r="N100" s="1113"/>
      <c r="O100" s="1113"/>
      <c r="P100" s="1113"/>
      <c r="Q100" s="1113"/>
      <c r="R100" s="1113"/>
      <c r="S100" s="1113"/>
      <c r="T100" s="1113"/>
      <c r="U100" s="1113"/>
      <c r="V100" s="1113"/>
      <c r="W100" s="1113"/>
      <c r="X100" s="1113"/>
      <c r="Y100" s="1113"/>
      <c r="Z100" s="1113"/>
      <c r="AA100" s="1113"/>
      <c r="AB100" s="1113"/>
      <c r="AC100" s="1113"/>
      <c r="AD100" s="1113"/>
      <c r="AE100" s="1113"/>
      <c r="AF100" s="1113"/>
      <c r="AG100" s="1113"/>
      <c r="AH100" s="1113"/>
      <c r="AI100" s="1113"/>
      <c r="AJ100" s="1113"/>
      <c r="AK100" s="1113"/>
      <c r="AL100" s="1113"/>
      <c r="AM100" s="1113"/>
      <c r="AN100" s="1113"/>
      <c r="AO100" s="1113"/>
      <c r="AP100" s="1113"/>
      <c r="AQ100" s="1113"/>
      <c r="AR100" s="1113"/>
      <c r="AS100" s="1113"/>
      <c r="AT100" s="1113"/>
      <c r="AU100" s="1113"/>
      <c r="AV100" s="1113"/>
      <c r="AW100" s="1113"/>
      <c r="AX100" s="1113"/>
      <c r="AY100" s="1113"/>
      <c r="AZ100" s="1113"/>
      <c r="BA100" s="1113"/>
      <c r="BB100" s="1113"/>
      <c r="BC100" s="1113"/>
      <c r="BD100" s="1113"/>
      <c r="BE100" s="1113"/>
      <c r="BF100" s="1113"/>
      <c r="BG100" s="1113"/>
      <c r="BH100" s="1113"/>
      <c r="BI100" s="1113"/>
      <c r="BJ100" s="1113"/>
      <c r="BK100" s="1113"/>
      <c r="BL100" s="1113"/>
      <c r="BM100" s="1113"/>
      <c r="BN100" s="1113"/>
      <c r="BO100" s="1113"/>
      <c r="BP100" s="1113"/>
      <c r="BQ100" s="1113"/>
      <c r="BR100" s="1113"/>
      <c r="BS100" s="1113"/>
      <c r="BT100" s="1113"/>
      <c r="BU100" s="1113"/>
      <c r="BV100" s="1113"/>
      <c r="BW100" s="1113"/>
      <c r="BX100" s="1113"/>
      <c r="BY100" s="1113"/>
      <c r="BZ100" s="1113"/>
      <c r="CA100" s="1113"/>
      <c r="CB100" s="1113"/>
      <c r="CC100" s="1113"/>
      <c r="CD100" s="1113"/>
      <c r="CE100" s="1113"/>
      <c r="CF100" s="1113"/>
      <c r="CG100" s="1113"/>
      <c r="CH100" s="1113"/>
      <c r="CI100" s="1113"/>
      <c r="CJ100" s="1113"/>
      <c r="CK100" s="1113"/>
      <c r="CL100" s="1113"/>
      <c r="CM100" s="1113"/>
      <c r="CN100" s="1113"/>
      <c r="CO100" s="1113"/>
      <c r="CP100" s="1113"/>
      <c r="CQ100" s="1113"/>
      <c r="CR100" s="1113"/>
      <c r="CS100" s="1113"/>
      <c r="CT100" s="1113"/>
      <c r="CU100" s="1113"/>
      <c r="CV100" s="1113"/>
      <c r="CW100" s="1113"/>
      <c r="CX100" s="1113"/>
      <c r="CY100" s="1113"/>
      <c r="CZ100" s="1113"/>
      <c r="DA100" s="1113"/>
      <c r="DB100" s="1387"/>
      <c r="DC100" s="1114"/>
    </row>
    <row r="101" spans="2:107" ht="18.75" customHeight="1">
      <c r="B101" s="419" t="s">
        <v>740</v>
      </c>
      <c r="C101" s="1385"/>
      <c r="D101" s="1386"/>
      <c r="E101" s="1113"/>
      <c r="F101" s="1113"/>
      <c r="G101" s="1113"/>
      <c r="H101" s="1113"/>
      <c r="I101" s="1113"/>
      <c r="J101" s="1113"/>
      <c r="K101" s="1113"/>
      <c r="L101" s="1113"/>
      <c r="M101" s="1113"/>
      <c r="N101" s="1113"/>
      <c r="O101" s="1113"/>
      <c r="P101" s="1113"/>
      <c r="Q101" s="1113"/>
      <c r="R101" s="1113"/>
      <c r="S101" s="1113"/>
      <c r="T101" s="1113"/>
      <c r="U101" s="1113"/>
      <c r="V101" s="1113"/>
      <c r="W101" s="1113"/>
      <c r="X101" s="1113"/>
      <c r="Y101" s="1113"/>
      <c r="Z101" s="1113"/>
      <c r="AA101" s="1113"/>
      <c r="AB101" s="1113"/>
      <c r="AC101" s="1113"/>
      <c r="AD101" s="1113"/>
      <c r="AE101" s="1113"/>
      <c r="AF101" s="1113"/>
      <c r="AG101" s="1113"/>
      <c r="AH101" s="1113"/>
      <c r="AI101" s="1113"/>
      <c r="AJ101" s="1113"/>
      <c r="AK101" s="1113"/>
      <c r="AL101" s="1113"/>
      <c r="AM101" s="1113"/>
      <c r="AN101" s="1113"/>
      <c r="AO101" s="1113"/>
      <c r="AP101" s="1113"/>
      <c r="AQ101" s="1113"/>
      <c r="AR101" s="1113"/>
      <c r="AS101" s="1113"/>
      <c r="AT101" s="1113"/>
      <c r="AU101" s="1113"/>
      <c r="AV101" s="1113"/>
      <c r="AW101" s="1113"/>
      <c r="AX101" s="1113"/>
      <c r="AY101" s="1113"/>
      <c r="AZ101" s="1113"/>
      <c r="BA101" s="1113"/>
      <c r="BB101" s="1113"/>
      <c r="BC101" s="1113"/>
      <c r="BD101" s="1113"/>
      <c r="BE101" s="1113"/>
      <c r="BF101" s="1113"/>
      <c r="BG101" s="1113"/>
      <c r="BH101" s="1113"/>
      <c r="BI101" s="1113"/>
      <c r="BJ101" s="1113"/>
      <c r="BK101" s="1113"/>
      <c r="BL101" s="1113"/>
      <c r="BM101" s="1113"/>
      <c r="BN101" s="1113"/>
      <c r="BO101" s="1113"/>
      <c r="BP101" s="1113"/>
      <c r="BQ101" s="1113"/>
      <c r="BR101" s="1113"/>
      <c r="BS101" s="1113"/>
      <c r="BT101" s="1113"/>
      <c r="BU101" s="1113"/>
      <c r="BV101" s="1113"/>
      <c r="BW101" s="1113"/>
      <c r="BX101" s="1113"/>
      <c r="BY101" s="1113"/>
      <c r="BZ101" s="1113"/>
      <c r="CA101" s="1113"/>
      <c r="CB101" s="1113"/>
      <c r="CC101" s="1113"/>
      <c r="CD101" s="1113"/>
      <c r="CE101" s="1113"/>
      <c r="CF101" s="1113"/>
      <c r="CG101" s="1113"/>
      <c r="CH101" s="1113"/>
      <c r="CI101" s="1113"/>
      <c r="CJ101" s="1113"/>
      <c r="CK101" s="1113"/>
      <c r="CL101" s="1113"/>
      <c r="CM101" s="1113"/>
      <c r="CN101" s="1113"/>
      <c r="CO101" s="1113"/>
      <c r="CP101" s="1113"/>
      <c r="CQ101" s="1113"/>
      <c r="CR101" s="1113"/>
      <c r="CS101" s="1113"/>
      <c r="CT101" s="1113"/>
      <c r="CU101" s="1113"/>
      <c r="CV101" s="1113"/>
      <c r="CW101" s="1113"/>
      <c r="CX101" s="1113"/>
      <c r="CY101" s="1113"/>
      <c r="CZ101" s="1113"/>
      <c r="DA101" s="1113"/>
      <c r="DB101" s="1387"/>
      <c r="DC101" s="1114"/>
    </row>
    <row r="102" spans="2:107" ht="18.75" customHeight="1">
      <c r="B102" s="419" t="s">
        <v>741</v>
      </c>
      <c r="C102" s="1385"/>
      <c r="D102" s="1386"/>
      <c r="E102" s="1113"/>
      <c r="F102" s="1113"/>
      <c r="G102" s="1113"/>
      <c r="H102" s="1113"/>
      <c r="I102" s="1113"/>
      <c r="J102" s="1113"/>
      <c r="K102" s="1113"/>
      <c r="L102" s="1113"/>
      <c r="M102" s="1113"/>
      <c r="N102" s="1113"/>
      <c r="O102" s="1113"/>
      <c r="P102" s="1113"/>
      <c r="Q102" s="1113"/>
      <c r="R102" s="1113"/>
      <c r="S102" s="1113"/>
      <c r="T102" s="1113"/>
      <c r="U102" s="1113"/>
      <c r="V102" s="1113"/>
      <c r="W102" s="1113"/>
      <c r="X102" s="1113"/>
      <c r="Y102" s="1113"/>
      <c r="Z102" s="1113"/>
      <c r="AA102" s="1113"/>
      <c r="AB102" s="1113"/>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3"/>
      <c r="BU102" s="1113"/>
      <c r="BV102" s="1113"/>
      <c r="BW102" s="1113"/>
      <c r="BX102" s="1113"/>
      <c r="BY102" s="1113"/>
      <c r="BZ102" s="1113"/>
      <c r="CA102" s="1113"/>
      <c r="CB102" s="1113"/>
      <c r="CC102" s="1113"/>
      <c r="CD102" s="1113"/>
      <c r="CE102" s="1113"/>
      <c r="CF102" s="1113"/>
      <c r="CG102" s="1113"/>
      <c r="CH102" s="1113"/>
      <c r="CI102" s="1113"/>
      <c r="CJ102" s="1113"/>
      <c r="CK102" s="1113"/>
      <c r="CL102" s="1113"/>
      <c r="CM102" s="1113"/>
      <c r="CN102" s="1113"/>
      <c r="CO102" s="1113"/>
      <c r="CP102" s="1113"/>
      <c r="CQ102" s="1113"/>
      <c r="CR102" s="1113"/>
      <c r="CS102" s="1113"/>
      <c r="CT102" s="1113"/>
      <c r="CU102" s="1113"/>
      <c r="CV102" s="1113"/>
      <c r="CW102" s="1113"/>
      <c r="CX102" s="1113"/>
      <c r="CY102" s="1113"/>
      <c r="CZ102" s="1113"/>
      <c r="DA102" s="1113"/>
      <c r="DB102" s="1387"/>
      <c r="DC102" s="1114"/>
    </row>
    <row r="103" spans="2:107" ht="18.75" customHeight="1">
      <c r="B103" s="419" t="s">
        <v>742</v>
      </c>
      <c r="C103" s="1385"/>
      <c r="D103" s="1386"/>
      <c r="E103" s="1113"/>
      <c r="F103" s="1113"/>
      <c r="G103" s="1113"/>
      <c r="H103" s="1113"/>
      <c r="I103" s="1113"/>
      <c r="J103" s="1113"/>
      <c r="K103" s="1113"/>
      <c r="L103" s="1113"/>
      <c r="M103" s="1113"/>
      <c r="N103" s="1113"/>
      <c r="O103" s="1113"/>
      <c r="P103" s="1113"/>
      <c r="Q103" s="1113"/>
      <c r="R103" s="1113"/>
      <c r="S103" s="1113"/>
      <c r="T103" s="1113"/>
      <c r="U103" s="1113"/>
      <c r="V103" s="1113"/>
      <c r="W103" s="1113"/>
      <c r="X103" s="1113"/>
      <c r="Y103" s="1113"/>
      <c r="Z103" s="1113"/>
      <c r="AA103" s="1113"/>
      <c r="AB103" s="1113"/>
      <c r="AC103" s="1113"/>
      <c r="AD103" s="1113"/>
      <c r="AE103" s="1113"/>
      <c r="AF103" s="1113"/>
      <c r="AG103" s="1113"/>
      <c r="AH103" s="1113"/>
      <c r="AI103" s="1113"/>
      <c r="AJ103" s="1113"/>
      <c r="AK103" s="1113"/>
      <c r="AL103" s="1113"/>
      <c r="AM103" s="1113"/>
      <c r="AN103" s="1113"/>
      <c r="AO103" s="1113"/>
      <c r="AP103" s="1113"/>
      <c r="AQ103" s="1113"/>
      <c r="AR103" s="1113"/>
      <c r="AS103" s="1113"/>
      <c r="AT103" s="1113"/>
      <c r="AU103" s="1113"/>
      <c r="AV103" s="1113"/>
      <c r="AW103" s="1113"/>
      <c r="AX103" s="1113"/>
      <c r="AY103" s="1113"/>
      <c r="AZ103" s="1113"/>
      <c r="BA103" s="1113"/>
      <c r="BB103" s="1113"/>
      <c r="BC103" s="1113"/>
      <c r="BD103" s="1113"/>
      <c r="BE103" s="1113"/>
      <c r="BF103" s="1113"/>
      <c r="BG103" s="1113"/>
      <c r="BH103" s="1113"/>
      <c r="BI103" s="1113"/>
      <c r="BJ103" s="1113"/>
      <c r="BK103" s="1113"/>
      <c r="BL103" s="1113"/>
      <c r="BM103" s="1113"/>
      <c r="BN103" s="1113"/>
      <c r="BO103" s="1113"/>
      <c r="BP103" s="1113"/>
      <c r="BQ103" s="1113"/>
      <c r="BR103" s="1113"/>
      <c r="BS103" s="1113"/>
      <c r="BT103" s="1113"/>
      <c r="BU103" s="1113"/>
      <c r="BV103" s="1113"/>
      <c r="BW103" s="1113"/>
      <c r="BX103" s="1113"/>
      <c r="BY103" s="1113"/>
      <c r="BZ103" s="1113"/>
      <c r="CA103" s="1113"/>
      <c r="CB103" s="1113"/>
      <c r="CC103" s="1113"/>
      <c r="CD103" s="1113"/>
      <c r="CE103" s="1113"/>
      <c r="CF103" s="1113"/>
      <c r="CG103" s="1113"/>
      <c r="CH103" s="1113"/>
      <c r="CI103" s="1113"/>
      <c r="CJ103" s="1113"/>
      <c r="CK103" s="1113"/>
      <c r="CL103" s="1113"/>
      <c r="CM103" s="1113"/>
      <c r="CN103" s="1113"/>
      <c r="CO103" s="1113"/>
      <c r="CP103" s="1113"/>
      <c r="CQ103" s="1113"/>
      <c r="CR103" s="1113"/>
      <c r="CS103" s="1113"/>
      <c r="CT103" s="1113"/>
      <c r="CU103" s="1113"/>
      <c r="CV103" s="1113"/>
      <c r="CW103" s="1113"/>
      <c r="CX103" s="1113"/>
      <c r="CY103" s="1113"/>
      <c r="CZ103" s="1113"/>
      <c r="DA103" s="1113"/>
      <c r="DB103" s="1387"/>
      <c r="DC103" s="1114"/>
    </row>
    <row r="104" spans="2:107" ht="18.75" customHeight="1">
      <c r="B104" s="419" t="s">
        <v>734</v>
      </c>
      <c r="C104" s="1385"/>
      <c r="D104" s="1386"/>
      <c r="E104" s="1113"/>
      <c r="F104" s="1113"/>
      <c r="G104" s="1113"/>
      <c r="H104" s="1113"/>
      <c r="I104" s="1113"/>
      <c r="J104" s="1113"/>
      <c r="K104" s="1113"/>
      <c r="L104" s="1113"/>
      <c r="M104" s="1113"/>
      <c r="N104" s="1113"/>
      <c r="O104" s="1113"/>
      <c r="P104" s="1113"/>
      <c r="Q104" s="1113"/>
      <c r="R104" s="1113"/>
      <c r="S104" s="1113"/>
      <c r="T104" s="1113"/>
      <c r="U104" s="1113"/>
      <c r="V104" s="1113"/>
      <c r="W104" s="1113"/>
      <c r="X104" s="1113"/>
      <c r="Y104" s="1113"/>
      <c r="Z104" s="1113"/>
      <c r="AA104" s="1113"/>
      <c r="AB104" s="1113"/>
      <c r="AC104" s="1113"/>
      <c r="AD104" s="1113"/>
      <c r="AE104" s="1113"/>
      <c r="AF104" s="1113"/>
      <c r="AG104" s="1113"/>
      <c r="AH104" s="1113"/>
      <c r="AI104" s="1113"/>
      <c r="AJ104" s="1113"/>
      <c r="AK104" s="1113"/>
      <c r="AL104" s="1113"/>
      <c r="AM104" s="1113"/>
      <c r="AN104" s="1113"/>
      <c r="AO104" s="1113"/>
      <c r="AP104" s="1113"/>
      <c r="AQ104" s="1113"/>
      <c r="AR104" s="1113"/>
      <c r="AS104" s="1113"/>
      <c r="AT104" s="1113"/>
      <c r="AU104" s="1113"/>
      <c r="AV104" s="1113"/>
      <c r="AW104" s="1113"/>
      <c r="AX104" s="1113"/>
      <c r="AY104" s="1113"/>
      <c r="AZ104" s="1113"/>
      <c r="BA104" s="1113"/>
      <c r="BB104" s="1113"/>
      <c r="BC104" s="1113"/>
      <c r="BD104" s="1113"/>
      <c r="BE104" s="1113"/>
      <c r="BF104" s="1113"/>
      <c r="BG104" s="1113"/>
      <c r="BH104" s="1113"/>
      <c r="BI104" s="1113"/>
      <c r="BJ104" s="1113"/>
      <c r="BK104" s="1113"/>
      <c r="BL104" s="1113"/>
      <c r="BM104" s="1113"/>
      <c r="BN104" s="1113"/>
      <c r="BO104" s="1113"/>
      <c r="BP104" s="1113"/>
      <c r="BQ104" s="1113"/>
      <c r="BR104" s="1113"/>
      <c r="BS104" s="1113"/>
      <c r="BT104" s="1113"/>
      <c r="BU104" s="1113"/>
      <c r="BV104" s="1113"/>
      <c r="BW104" s="1113"/>
      <c r="BX104" s="1113"/>
      <c r="BY104" s="1113"/>
      <c r="BZ104" s="1113"/>
      <c r="CA104" s="1113"/>
      <c r="CB104" s="1113"/>
      <c r="CC104" s="1113"/>
      <c r="CD104" s="1113"/>
      <c r="CE104" s="1113"/>
      <c r="CF104" s="1113"/>
      <c r="CG104" s="1113"/>
      <c r="CH104" s="1113"/>
      <c r="CI104" s="1113"/>
      <c r="CJ104" s="1113"/>
      <c r="CK104" s="1113"/>
      <c r="CL104" s="1113"/>
      <c r="CM104" s="1113"/>
      <c r="CN104" s="1113"/>
      <c r="CO104" s="1113"/>
      <c r="CP104" s="1113"/>
      <c r="CQ104" s="1113"/>
      <c r="CR104" s="1113"/>
      <c r="CS104" s="1113"/>
      <c r="CT104" s="1113"/>
      <c r="CU104" s="1113"/>
      <c r="CV104" s="1113"/>
      <c r="CW104" s="1113"/>
      <c r="CX104" s="1113"/>
      <c r="CY104" s="1113"/>
      <c r="CZ104" s="1113"/>
      <c r="DA104" s="1113"/>
      <c r="DB104" s="1387"/>
      <c r="DC104" s="1114"/>
    </row>
    <row r="105" spans="2:107" ht="18.75" customHeight="1">
      <c r="B105" s="419" t="s">
        <v>735</v>
      </c>
      <c r="C105" s="1385"/>
      <c r="D105" s="1386"/>
      <c r="E105" s="1113"/>
      <c r="F105" s="1113"/>
      <c r="G105" s="1113"/>
      <c r="H105" s="1113"/>
      <c r="I105" s="1113"/>
      <c r="J105" s="1113"/>
      <c r="K105" s="1113"/>
      <c r="L105" s="1113"/>
      <c r="M105" s="1113"/>
      <c r="N105" s="1113"/>
      <c r="O105" s="1113"/>
      <c r="P105" s="1113"/>
      <c r="Q105" s="1113"/>
      <c r="R105" s="1113"/>
      <c r="S105" s="1113"/>
      <c r="T105" s="1113"/>
      <c r="U105" s="1113"/>
      <c r="V105" s="1113"/>
      <c r="W105" s="1113"/>
      <c r="X105" s="1113"/>
      <c r="Y105" s="1113"/>
      <c r="Z105" s="1113"/>
      <c r="AA105" s="1113"/>
      <c r="AB105" s="1113"/>
      <c r="AC105" s="1113"/>
      <c r="AD105" s="1113"/>
      <c r="AE105" s="1113"/>
      <c r="AF105" s="1113"/>
      <c r="AG105" s="1113"/>
      <c r="AH105" s="1113"/>
      <c r="AI105" s="1113"/>
      <c r="AJ105" s="1113"/>
      <c r="AK105" s="1113"/>
      <c r="AL105" s="1113"/>
      <c r="AM105" s="1113"/>
      <c r="AN105" s="1113"/>
      <c r="AO105" s="1113"/>
      <c r="AP105" s="1113"/>
      <c r="AQ105" s="1113"/>
      <c r="AR105" s="1113"/>
      <c r="AS105" s="1113"/>
      <c r="AT105" s="1113"/>
      <c r="AU105" s="1113"/>
      <c r="AV105" s="1113"/>
      <c r="AW105" s="1113"/>
      <c r="AX105" s="1113"/>
      <c r="AY105" s="1113"/>
      <c r="AZ105" s="1113"/>
      <c r="BA105" s="1113"/>
      <c r="BB105" s="1113"/>
      <c r="BC105" s="1113"/>
      <c r="BD105" s="1113"/>
      <c r="BE105" s="1113"/>
      <c r="BF105" s="1113"/>
      <c r="BG105" s="1113"/>
      <c r="BH105" s="1113"/>
      <c r="BI105" s="1113"/>
      <c r="BJ105" s="1113"/>
      <c r="BK105" s="1113"/>
      <c r="BL105" s="1113"/>
      <c r="BM105" s="1113"/>
      <c r="BN105" s="1113"/>
      <c r="BO105" s="1113"/>
      <c r="BP105" s="1113"/>
      <c r="BQ105" s="1113"/>
      <c r="BR105" s="1113"/>
      <c r="BS105" s="1113"/>
      <c r="BT105" s="1113"/>
      <c r="BU105" s="1113"/>
      <c r="BV105" s="1113"/>
      <c r="BW105" s="1113"/>
      <c r="BX105" s="1113"/>
      <c r="BY105" s="1113"/>
      <c r="BZ105" s="1113"/>
      <c r="CA105" s="1113"/>
      <c r="CB105" s="1113"/>
      <c r="CC105" s="1113"/>
      <c r="CD105" s="1113"/>
      <c r="CE105" s="1113"/>
      <c r="CF105" s="1113"/>
      <c r="CG105" s="1113"/>
      <c r="CH105" s="1113"/>
      <c r="CI105" s="1113"/>
      <c r="CJ105" s="1113"/>
      <c r="CK105" s="1113"/>
      <c r="CL105" s="1113"/>
      <c r="CM105" s="1113"/>
      <c r="CN105" s="1113"/>
      <c r="CO105" s="1113"/>
      <c r="CP105" s="1113"/>
      <c r="CQ105" s="1113"/>
      <c r="CR105" s="1113"/>
      <c r="CS105" s="1113"/>
      <c r="CT105" s="1113"/>
      <c r="CU105" s="1113"/>
      <c r="CV105" s="1113"/>
      <c r="CW105" s="1113"/>
      <c r="CX105" s="1113"/>
      <c r="CY105" s="1113"/>
      <c r="CZ105" s="1113"/>
      <c r="DA105" s="1113"/>
      <c r="DB105" s="1387"/>
      <c r="DC105" s="1114"/>
    </row>
    <row r="106" spans="2:107" ht="18.75" customHeight="1">
      <c r="B106" s="419" t="s">
        <v>736</v>
      </c>
      <c r="C106" s="1381"/>
      <c r="D106" s="1382"/>
      <c r="E106" s="1113"/>
      <c r="F106" s="1113"/>
      <c r="G106" s="1113"/>
      <c r="H106" s="1113"/>
      <c r="I106" s="1113"/>
      <c r="J106" s="1113"/>
      <c r="K106" s="1113"/>
      <c r="L106" s="1113"/>
      <c r="M106" s="1113"/>
      <c r="N106" s="1113"/>
      <c r="O106" s="1113"/>
      <c r="P106" s="1113"/>
      <c r="Q106" s="1113"/>
      <c r="R106" s="1113"/>
      <c r="S106" s="1113"/>
      <c r="T106" s="1113"/>
      <c r="U106" s="1113"/>
      <c r="V106" s="1113"/>
      <c r="W106" s="1113"/>
      <c r="X106" s="1113"/>
      <c r="Y106" s="1113"/>
      <c r="Z106" s="1113"/>
      <c r="AA106" s="1113"/>
      <c r="AB106" s="1113"/>
      <c r="AC106" s="1113"/>
      <c r="AD106" s="1113"/>
      <c r="AE106" s="1113"/>
      <c r="AF106" s="1113"/>
      <c r="AG106" s="1113"/>
      <c r="AH106" s="1113"/>
      <c r="AI106" s="1113"/>
      <c r="AJ106" s="1113"/>
      <c r="AK106" s="1113"/>
      <c r="AL106" s="1113"/>
      <c r="AM106" s="1113"/>
      <c r="AN106" s="1113"/>
      <c r="AO106" s="1113"/>
      <c r="AP106" s="1113"/>
      <c r="AQ106" s="1113"/>
      <c r="AR106" s="1113"/>
      <c r="AS106" s="1113"/>
      <c r="AT106" s="1113"/>
      <c r="AU106" s="1113"/>
      <c r="AV106" s="1113"/>
      <c r="AW106" s="1113"/>
      <c r="AX106" s="1113"/>
      <c r="AY106" s="1113"/>
      <c r="AZ106" s="1113"/>
      <c r="BA106" s="1113"/>
      <c r="BB106" s="1113"/>
      <c r="BC106" s="1113"/>
      <c r="BD106" s="1113"/>
      <c r="BE106" s="1113"/>
      <c r="BF106" s="1113"/>
      <c r="BG106" s="1113"/>
      <c r="BH106" s="1113"/>
      <c r="BI106" s="1113"/>
      <c r="BJ106" s="1113"/>
      <c r="BK106" s="1113"/>
      <c r="BL106" s="1113"/>
      <c r="BM106" s="1113"/>
      <c r="BN106" s="1113"/>
      <c r="BO106" s="1113"/>
      <c r="BP106" s="1113"/>
      <c r="BQ106" s="1113"/>
      <c r="BR106" s="1113"/>
      <c r="BS106" s="1113"/>
      <c r="BT106" s="1113"/>
      <c r="BU106" s="1113"/>
      <c r="BV106" s="1113"/>
      <c r="BW106" s="1113"/>
      <c r="BX106" s="1113"/>
      <c r="BY106" s="1113"/>
      <c r="BZ106" s="1113"/>
      <c r="CA106" s="1113"/>
      <c r="CB106" s="1113"/>
      <c r="CC106" s="1113"/>
      <c r="CD106" s="1113"/>
      <c r="CE106" s="1113"/>
      <c r="CF106" s="1113"/>
      <c r="CG106" s="1113"/>
      <c r="CH106" s="1113"/>
      <c r="CI106" s="1113"/>
      <c r="CJ106" s="1113"/>
      <c r="CK106" s="1113"/>
      <c r="CL106" s="1113"/>
      <c r="CM106" s="1113"/>
      <c r="CN106" s="1113"/>
      <c r="CO106" s="1113"/>
      <c r="CP106" s="1113"/>
      <c r="CQ106" s="1113"/>
      <c r="CR106" s="1113"/>
      <c r="CS106" s="1113"/>
      <c r="CT106" s="1113"/>
      <c r="CU106" s="1113"/>
      <c r="CV106" s="1113"/>
      <c r="CW106" s="1113"/>
      <c r="CX106" s="1113"/>
      <c r="CY106" s="1113"/>
      <c r="CZ106" s="1113"/>
      <c r="DA106" s="1113"/>
      <c r="DB106" s="1387"/>
      <c r="DC106" s="1114"/>
    </row>
    <row r="107" spans="2:107" ht="18.75" customHeight="1">
      <c r="B107" s="419" t="s">
        <v>725</v>
      </c>
      <c r="C107" s="1385"/>
      <c r="D107" s="1386"/>
      <c r="E107" s="1113"/>
      <c r="F107" s="1113"/>
      <c r="G107" s="1113"/>
      <c r="H107" s="1113"/>
      <c r="I107" s="1113"/>
      <c r="J107" s="1113"/>
      <c r="K107" s="1113"/>
      <c r="L107" s="1113"/>
      <c r="M107" s="1113"/>
      <c r="N107" s="1113"/>
      <c r="O107" s="1113"/>
      <c r="P107" s="1113"/>
      <c r="Q107" s="1113"/>
      <c r="R107" s="1113"/>
      <c r="S107" s="1113"/>
      <c r="T107" s="1113"/>
      <c r="U107" s="1113"/>
      <c r="V107" s="1113"/>
      <c r="W107" s="1113"/>
      <c r="X107" s="1113"/>
      <c r="Y107" s="1113"/>
      <c r="Z107" s="1113"/>
      <c r="AA107" s="1113"/>
      <c r="AB107" s="1113"/>
      <c r="AC107" s="1113"/>
      <c r="AD107" s="1113"/>
      <c r="AE107" s="1113"/>
      <c r="AF107" s="1113"/>
      <c r="AG107" s="1113"/>
      <c r="AH107" s="1113"/>
      <c r="AI107" s="1113"/>
      <c r="AJ107" s="1113"/>
      <c r="AK107" s="1113"/>
      <c r="AL107" s="1113"/>
      <c r="AM107" s="1113"/>
      <c r="AN107" s="1113"/>
      <c r="AO107" s="1113"/>
      <c r="AP107" s="1113"/>
      <c r="AQ107" s="1113"/>
      <c r="AR107" s="1113"/>
      <c r="AS107" s="1113"/>
      <c r="AT107" s="1113"/>
      <c r="AU107" s="1113"/>
      <c r="AV107" s="1113"/>
      <c r="AW107" s="1113"/>
      <c r="AX107" s="1113"/>
      <c r="AY107" s="1113"/>
      <c r="AZ107" s="1113"/>
      <c r="BA107" s="1113"/>
      <c r="BB107" s="1113"/>
      <c r="BC107" s="1113"/>
      <c r="BD107" s="1113"/>
      <c r="BE107" s="1113"/>
      <c r="BF107" s="1113"/>
      <c r="BG107" s="1113"/>
      <c r="BH107" s="1113"/>
      <c r="BI107" s="1113"/>
      <c r="BJ107" s="1113"/>
      <c r="BK107" s="1113"/>
      <c r="BL107" s="1113"/>
      <c r="BM107" s="1113"/>
      <c r="BN107" s="1113"/>
      <c r="BO107" s="1113"/>
      <c r="BP107" s="1113"/>
      <c r="BQ107" s="1113"/>
      <c r="BR107" s="1113"/>
      <c r="BS107" s="1113"/>
      <c r="BT107" s="1113"/>
      <c r="BU107" s="1113"/>
      <c r="BV107" s="1113"/>
      <c r="BW107" s="1113"/>
      <c r="BX107" s="1113"/>
      <c r="BY107" s="1113"/>
      <c r="BZ107" s="1113"/>
      <c r="CA107" s="1113"/>
      <c r="CB107" s="1113"/>
      <c r="CC107" s="1113"/>
      <c r="CD107" s="1113"/>
      <c r="CE107" s="1113"/>
      <c r="CF107" s="1113"/>
      <c r="CG107" s="1113"/>
      <c r="CH107" s="1113"/>
      <c r="CI107" s="1113"/>
      <c r="CJ107" s="1113"/>
      <c r="CK107" s="1113"/>
      <c r="CL107" s="1113"/>
      <c r="CM107" s="1113"/>
      <c r="CN107" s="1113"/>
      <c r="CO107" s="1113"/>
      <c r="CP107" s="1113"/>
      <c r="CQ107" s="1113"/>
      <c r="CR107" s="1113"/>
      <c r="CS107" s="1113"/>
      <c r="CT107" s="1113"/>
      <c r="CU107" s="1113"/>
      <c r="CV107" s="1113"/>
      <c r="CW107" s="1113"/>
      <c r="CX107" s="1113"/>
      <c r="CY107" s="1113"/>
      <c r="CZ107" s="1113"/>
      <c r="DA107" s="1113"/>
      <c r="DB107" s="1387"/>
      <c r="DC107" s="1114"/>
    </row>
    <row r="108" spans="2:107" ht="18.75" customHeight="1">
      <c r="B108" s="419" t="s">
        <v>726</v>
      </c>
      <c r="C108" s="1385"/>
      <c r="D108" s="1386"/>
      <c r="E108" s="1113"/>
      <c r="F108" s="1113"/>
      <c r="G108" s="1113"/>
      <c r="H108" s="1113"/>
      <c r="I108" s="1113"/>
      <c r="J108" s="1113"/>
      <c r="K108" s="1113"/>
      <c r="L108" s="1113"/>
      <c r="M108" s="1113"/>
      <c r="N108" s="1113"/>
      <c r="O108" s="1113"/>
      <c r="P108" s="1113"/>
      <c r="Q108" s="1113"/>
      <c r="R108" s="1113"/>
      <c r="S108" s="1113"/>
      <c r="T108" s="1113"/>
      <c r="U108" s="1113"/>
      <c r="V108" s="1113"/>
      <c r="W108" s="1113"/>
      <c r="X108" s="1113"/>
      <c r="Y108" s="1113"/>
      <c r="Z108" s="1113"/>
      <c r="AA108" s="1113"/>
      <c r="AB108" s="1113"/>
      <c r="AC108" s="1113"/>
      <c r="AD108" s="1113"/>
      <c r="AE108" s="1113"/>
      <c r="AF108" s="1113"/>
      <c r="AG108" s="1113"/>
      <c r="AH108" s="1113"/>
      <c r="AI108" s="1113"/>
      <c r="AJ108" s="1113"/>
      <c r="AK108" s="1113"/>
      <c r="AL108" s="1113"/>
      <c r="AM108" s="1113"/>
      <c r="AN108" s="1113"/>
      <c r="AO108" s="1113"/>
      <c r="AP108" s="1113"/>
      <c r="AQ108" s="1113"/>
      <c r="AR108" s="1113"/>
      <c r="AS108" s="1113"/>
      <c r="AT108" s="1113"/>
      <c r="AU108" s="1113"/>
      <c r="AV108" s="1113"/>
      <c r="AW108" s="1113"/>
      <c r="AX108" s="1113"/>
      <c r="AY108" s="1113"/>
      <c r="AZ108" s="1113"/>
      <c r="BA108" s="1113"/>
      <c r="BB108" s="1113"/>
      <c r="BC108" s="1113"/>
      <c r="BD108" s="1113"/>
      <c r="BE108" s="1113"/>
      <c r="BF108" s="1113"/>
      <c r="BG108" s="1113"/>
      <c r="BH108" s="1113"/>
      <c r="BI108" s="1113"/>
      <c r="BJ108" s="1113"/>
      <c r="BK108" s="1113"/>
      <c r="BL108" s="1113"/>
      <c r="BM108" s="1113"/>
      <c r="BN108" s="1113"/>
      <c r="BO108" s="1113"/>
      <c r="BP108" s="1113"/>
      <c r="BQ108" s="1113"/>
      <c r="BR108" s="1113"/>
      <c r="BS108" s="1113"/>
      <c r="BT108" s="1113"/>
      <c r="BU108" s="1113"/>
      <c r="BV108" s="1113"/>
      <c r="BW108" s="1113"/>
      <c r="BX108" s="1113"/>
      <c r="BY108" s="1113"/>
      <c r="BZ108" s="1113"/>
      <c r="CA108" s="1113"/>
      <c r="CB108" s="1113"/>
      <c r="CC108" s="1113"/>
      <c r="CD108" s="1113"/>
      <c r="CE108" s="1113"/>
      <c r="CF108" s="1113"/>
      <c r="CG108" s="1113"/>
      <c r="CH108" s="1113"/>
      <c r="CI108" s="1113"/>
      <c r="CJ108" s="1113"/>
      <c r="CK108" s="1113"/>
      <c r="CL108" s="1113"/>
      <c r="CM108" s="1113"/>
      <c r="CN108" s="1113"/>
      <c r="CO108" s="1113"/>
      <c r="CP108" s="1113"/>
      <c r="CQ108" s="1113"/>
      <c r="CR108" s="1113"/>
      <c r="CS108" s="1113"/>
      <c r="CT108" s="1113"/>
      <c r="CU108" s="1113"/>
      <c r="CV108" s="1113"/>
      <c r="CW108" s="1113"/>
      <c r="CX108" s="1113"/>
      <c r="CY108" s="1113"/>
      <c r="CZ108" s="1113"/>
      <c r="DA108" s="1113"/>
      <c r="DB108" s="1387"/>
      <c r="DC108" s="1114"/>
    </row>
    <row r="109" spans="2:107" ht="18.75" customHeight="1">
      <c r="B109" s="419" t="s">
        <v>727</v>
      </c>
      <c r="C109" s="1385"/>
      <c r="D109" s="1386"/>
      <c r="E109" s="1113"/>
      <c r="F109" s="1113"/>
      <c r="G109" s="1113"/>
      <c r="H109" s="1113"/>
      <c r="I109" s="1113"/>
      <c r="J109" s="1113"/>
      <c r="K109" s="1113"/>
      <c r="L109" s="1113"/>
      <c r="M109" s="1113"/>
      <c r="N109" s="1113"/>
      <c r="O109" s="1113"/>
      <c r="P109" s="1113"/>
      <c r="Q109" s="1113"/>
      <c r="R109" s="1113"/>
      <c r="S109" s="1113"/>
      <c r="T109" s="1113"/>
      <c r="U109" s="1113"/>
      <c r="V109" s="1113"/>
      <c r="W109" s="1113"/>
      <c r="X109" s="1113"/>
      <c r="Y109" s="1113"/>
      <c r="Z109" s="1113"/>
      <c r="AA109" s="1113"/>
      <c r="AB109" s="1113"/>
      <c r="AC109" s="1113"/>
      <c r="AD109" s="1113"/>
      <c r="AE109" s="1113"/>
      <c r="AF109" s="1113"/>
      <c r="AG109" s="1113"/>
      <c r="AH109" s="1113"/>
      <c r="AI109" s="1113"/>
      <c r="AJ109" s="1113"/>
      <c r="AK109" s="1113"/>
      <c r="AL109" s="1113"/>
      <c r="AM109" s="1113"/>
      <c r="AN109" s="1113"/>
      <c r="AO109" s="1113"/>
      <c r="AP109" s="1113"/>
      <c r="AQ109" s="1113"/>
      <c r="AR109" s="1113"/>
      <c r="AS109" s="1113"/>
      <c r="AT109" s="1113"/>
      <c r="AU109" s="1113"/>
      <c r="AV109" s="1113"/>
      <c r="AW109" s="1113"/>
      <c r="AX109" s="1113"/>
      <c r="AY109" s="1113"/>
      <c r="AZ109" s="1113"/>
      <c r="BA109" s="1113"/>
      <c r="BB109" s="1113"/>
      <c r="BC109" s="1113"/>
      <c r="BD109" s="1113"/>
      <c r="BE109" s="1113"/>
      <c r="BF109" s="1113"/>
      <c r="BG109" s="1113"/>
      <c r="BH109" s="1113"/>
      <c r="BI109" s="1113"/>
      <c r="BJ109" s="1113"/>
      <c r="BK109" s="1113"/>
      <c r="BL109" s="1113"/>
      <c r="BM109" s="1113"/>
      <c r="BN109" s="1113"/>
      <c r="BO109" s="1113"/>
      <c r="BP109" s="1113"/>
      <c r="BQ109" s="1113"/>
      <c r="BR109" s="1113"/>
      <c r="BS109" s="1113"/>
      <c r="BT109" s="1113"/>
      <c r="BU109" s="1113"/>
      <c r="BV109" s="1113"/>
      <c r="BW109" s="1113"/>
      <c r="BX109" s="1113"/>
      <c r="BY109" s="1113"/>
      <c r="BZ109" s="1113"/>
      <c r="CA109" s="1113"/>
      <c r="CB109" s="1113"/>
      <c r="CC109" s="1113"/>
      <c r="CD109" s="1113"/>
      <c r="CE109" s="1113"/>
      <c r="CF109" s="1113"/>
      <c r="CG109" s="1113"/>
      <c r="CH109" s="1113"/>
      <c r="CI109" s="1113"/>
      <c r="CJ109" s="1113"/>
      <c r="CK109" s="1113"/>
      <c r="CL109" s="1113"/>
      <c r="CM109" s="1113"/>
      <c r="CN109" s="1113"/>
      <c r="CO109" s="1113"/>
      <c r="CP109" s="1113"/>
      <c r="CQ109" s="1113"/>
      <c r="CR109" s="1113"/>
      <c r="CS109" s="1113"/>
      <c r="CT109" s="1113"/>
      <c r="CU109" s="1113"/>
      <c r="CV109" s="1113"/>
      <c r="CW109" s="1113"/>
      <c r="CX109" s="1113"/>
      <c r="CY109" s="1113"/>
      <c r="CZ109" s="1113"/>
      <c r="DA109" s="1113"/>
      <c r="DB109" s="1387"/>
      <c r="DC109" s="1114"/>
    </row>
    <row r="110" spans="2:107" ht="18.75" customHeight="1">
      <c r="B110" s="419" t="s">
        <v>728</v>
      </c>
      <c r="C110" s="1385"/>
      <c r="D110" s="1386"/>
      <c r="E110" s="1113"/>
      <c r="F110" s="1113"/>
      <c r="G110" s="1113"/>
      <c r="H110" s="1113"/>
      <c r="I110" s="1113"/>
      <c r="J110" s="1113"/>
      <c r="K110" s="1113"/>
      <c r="L110" s="1113"/>
      <c r="M110" s="1113"/>
      <c r="N110" s="1113"/>
      <c r="O110" s="1113"/>
      <c r="P110" s="1113"/>
      <c r="Q110" s="1113"/>
      <c r="R110" s="1113"/>
      <c r="S110" s="1113"/>
      <c r="T110" s="1113"/>
      <c r="U110" s="1113"/>
      <c r="V110" s="1113"/>
      <c r="W110" s="1113"/>
      <c r="X110" s="1113"/>
      <c r="Y110" s="1113"/>
      <c r="Z110" s="1113"/>
      <c r="AA110" s="1113"/>
      <c r="AB110" s="1113"/>
      <c r="AC110" s="1113"/>
      <c r="AD110" s="1113"/>
      <c r="AE110" s="1113"/>
      <c r="AF110" s="1113"/>
      <c r="AG110" s="1113"/>
      <c r="AH110" s="1113"/>
      <c r="AI110" s="1113"/>
      <c r="AJ110" s="1113"/>
      <c r="AK110" s="1113"/>
      <c r="AL110" s="1113"/>
      <c r="AM110" s="1113"/>
      <c r="AN110" s="1113"/>
      <c r="AO110" s="1113"/>
      <c r="AP110" s="1113"/>
      <c r="AQ110" s="1113"/>
      <c r="AR110" s="1113"/>
      <c r="AS110" s="1113"/>
      <c r="AT110" s="1113"/>
      <c r="AU110" s="1113"/>
      <c r="AV110" s="1113"/>
      <c r="AW110" s="1113"/>
      <c r="AX110" s="1113"/>
      <c r="AY110" s="1113"/>
      <c r="AZ110" s="1113"/>
      <c r="BA110" s="1113"/>
      <c r="BB110" s="1113"/>
      <c r="BC110" s="1113"/>
      <c r="BD110" s="1113"/>
      <c r="BE110" s="1113"/>
      <c r="BF110" s="1113"/>
      <c r="BG110" s="1113"/>
      <c r="BH110" s="1113"/>
      <c r="BI110" s="1113"/>
      <c r="BJ110" s="1113"/>
      <c r="BK110" s="1113"/>
      <c r="BL110" s="1113"/>
      <c r="BM110" s="1113"/>
      <c r="BN110" s="1113"/>
      <c r="BO110" s="1113"/>
      <c r="BP110" s="1113"/>
      <c r="BQ110" s="1113"/>
      <c r="BR110" s="1113"/>
      <c r="BS110" s="1113"/>
      <c r="BT110" s="1113"/>
      <c r="BU110" s="1113"/>
      <c r="BV110" s="1113"/>
      <c r="BW110" s="1113"/>
      <c r="BX110" s="1113"/>
      <c r="BY110" s="1113"/>
      <c r="BZ110" s="1113"/>
      <c r="CA110" s="1113"/>
      <c r="CB110" s="1113"/>
      <c r="CC110" s="1113"/>
      <c r="CD110" s="1113"/>
      <c r="CE110" s="1113"/>
      <c r="CF110" s="1113"/>
      <c r="CG110" s="1113"/>
      <c r="CH110" s="1113"/>
      <c r="CI110" s="1113"/>
      <c r="CJ110" s="1113"/>
      <c r="CK110" s="1113"/>
      <c r="CL110" s="1113"/>
      <c r="CM110" s="1113"/>
      <c r="CN110" s="1113"/>
      <c r="CO110" s="1113"/>
      <c r="CP110" s="1113"/>
      <c r="CQ110" s="1113"/>
      <c r="CR110" s="1113"/>
      <c r="CS110" s="1113"/>
      <c r="CT110" s="1113"/>
      <c r="CU110" s="1113"/>
      <c r="CV110" s="1113"/>
      <c r="CW110" s="1113"/>
      <c r="CX110" s="1113"/>
      <c r="CY110" s="1113"/>
      <c r="CZ110" s="1113"/>
      <c r="DA110" s="1113"/>
      <c r="DB110" s="1387"/>
      <c r="DC110" s="1114"/>
    </row>
    <row r="111" spans="2:107" ht="18.75" customHeight="1">
      <c r="B111" s="419" t="s">
        <v>729</v>
      </c>
      <c r="C111" s="1385"/>
      <c r="D111" s="1386"/>
      <c r="E111" s="1113"/>
      <c r="F111" s="1113"/>
      <c r="G111" s="1113"/>
      <c r="H111" s="1113"/>
      <c r="I111" s="1113"/>
      <c r="J111" s="1113"/>
      <c r="K111" s="1113"/>
      <c r="L111" s="1113"/>
      <c r="M111" s="1113"/>
      <c r="N111" s="1113"/>
      <c r="O111" s="1113"/>
      <c r="P111" s="1113"/>
      <c r="Q111" s="1113"/>
      <c r="R111" s="1113"/>
      <c r="S111" s="1113"/>
      <c r="T111" s="1113"/>
      <c r="U111" s="1113"/>
      <c r="V111" s="1113"/>
      <c r="W111" s="1113"/>
      <c r="X111" s="1113"/>
      <c r="Y111" s="1113"/>
      <c r="Z111" s="1113"/>
      <c r="AA111" s="1113"/>
      <c r="AB111" s="1113"/>
      <c r="AC111" s="1113"/>
      <c r="AD111" s="1113"/>
      <c r="AE111" s="1113"/>
      <c r="AF111" s="1113"/>
      <c r="AG111" s="1113"/>
      <c r="AH111" s="1113"/>
      <c r="AI111" s="1113"/>
      <c r="AJ111" s="1113"/>
      <c r="AK111" s="1113"/>
      <c r="AL111" s="1113"/>
      <c r="AM111" s="1113"/>
      <c r="AN111" s="1113"/>
      <c r="AO111" s="1113"/>
      <c r="AP111" s="1113"/>
      <c r="AQ111" s="1113"/>
      <c r="AR111" s="1113"/>
      <c r="AS111" s="1113"/>
      <c r="AT111" s="1113"/>
      <c r="AU111" s="1113"/>
      <c r="AV111" s="1113"/>
      <c r="AW111" s="1113"/>
      <c r="AX111" s="1113"/>
      <c r="AY111" s="1113"/>
      <c r="AZ111" s="1113"/>
      <c r="BA111" s="1113"/>
      <c r="BB111" s="1113"/>
      <c r="BC111" s="1113"/>
      <c r="BD111" s="1113"/>
      <c r="BE111" s="1113"/>
      <c r="BF111" s="1113"/>
      <c r="BG111" s="1113"/>
      <c r="BH111" s="1113"/>
      <c r="BI111" s="1113"/>
      <c r="BJ111" s="1113"/>
      <c r="BK111" s="1113"/>
      <c r="BL111" s="1113"/>
      <c r="BM111" s="1113"/>
      <c r="BN111" s="1113"/>
      <c r="BO111" s="1113"/>
      <c r="BP111" s="1113"/>
      <c r="BQ111" s="1113"/>
      <c r="BR111" s="1113"/>
      <c r="BS111" s="1113"/>
      <c r="BT111" s="1113"/>
      <c r="BU111" s="1113"/>
      <c r="BV111" s="1113"/>
      <c r="BW111" s="1113"/>
      <c r="BX111" s="1113"/>
      <c r="BY111" s="1113"/>
      <c r="BZ111" s="1113"/>
      <c r="CA111" s="1113"/>
      <c r="CB111" s="1113"/>
      <c r="CC111" s="1113"/>
      <c r="CD111" s="1113"/>
      <c r="CE111" s="1113"/>
      <c r="CF111" s="1113"/>
      <c r="CG111" s="1113"/>
      <c r="CH111" s="1113"/>
      <c r="CI111" s="1113"/>
      <c r="CJ111" s="1113"/>
      <c r="CK111" s="1113"/>
      <c r="CL111" s="1113"/>
      <c r="CM111" s="1113"/>
      <c r="CN111" s="1113"/>
      <c r="CO111" s="1113"/>
      <c r="CP111" s="1113"/>
      <c r="CQ111" s="1113"/>
      <c r="CR111" s="1113"/>
      <c r="CS111" s="1113"/>
      <c r="CT111" s="1113"/>
      <c r="CU111" s="1113"/>
      <c r="CV111" s="1113"/>
      <c r="CW111" s="1113"/>
      <c r="CX111" s="1113"/>
      <c r="CY111" s="1113"/>
      <c r="CZ111" s="1113"/>
      <c r="DA111" s="1113"/>
      <c r="DB111" s="1387"/>
      <c r="DC111" s="1114"/>
    </row>
    <row r="112" spans="2:107" ht="18.75" customHeight="1">
      <c r="B112" s="419" t="s">
        <v>730</v>
      </c>
      <c r="C112" s="1385"/>
      <c r="D112" s="1386"/>
      <c r="E112" s="1113"/>
      <c r="F112" s="1113"/>
      <c r="G112" s="1113"/>
      <c r="H112" s="1113"/>
      <c r="I112" s="1113"/>
      <c r="J112" s="1113"/>
      <c r="K112" s="1113"/>
      <c r="L112" s="1113"/>
      <c r="M112" s="1113"/>
      <c r="N112" s="1113"/>
      <c r="O112" s="1113"/>
      <c r="P112" s="1113"/>
      <c r="Q112" s="1113"/>
      <c r="R112" s="1113"/>
      <c r="S112" s="1113"/>
      <c r="T112" s="1113"/>
      <c r="U112" s="1113"/>
      <c r="V112" s="1113"/>
      <c r="W112" s="1113"/>
      <c r="X112" s="1113"/>
      <c r="Y112" s="1113"/>
      <c r="Z112" s="1113"/>
      <c r="AA112" s="1113"/>
      <c r="AB112" s="1113"/>
      <c r="AC112" s="1113"/>
      <c r="AD112" s="1113"/>
      <c r="AE112" s="1113"/>
      <c r="AF112" s="1113"/>
      <c r="AG112" s="1113"/>
      <c r="AH112" s="1113"/>
      <c r="AI112" s="1113"/>
      <c r="AJ112" s="1113"/>
      <c r="AK112" s="1113"/>
      <c r="AL112" s="1113"/>
      <c r="AM112" s="1113"/>
      <c r="AN112" s="1113"/>
      <c r="AO112" s="1113"/>
      <c r="AP112" s="1113"/>
      <c r="AQ112" s="1113"/>
      <c r="AR112" s="1113"/>
      <c r="AS112" s="1113"/>
      <c r="AT112" s="1113"/>
      <c r="AU112" s="1113"/>
      <c r="AV112" s="1113"/>
      <c r="AW112" s="1113"/>
      <c r="AX112" s="1113"/>
      <c r="AY112" s="1113"/>
      <c r="AZ112" s="1113"/>
      <c r="BA112" s="1113"/>
      <c r="BB112" s="1113"/>
      <c r="BC112" s="1113"/>
      <c r="BD112" s="1113"/>
      <c r="BE112" s="1113"/>
      <c r="BF112" s="1113"/>
      <c r="BG112" s="1113"/>
      <c r="BH112" s="1113"/>
      <c r="BI112" s="1113"/>
      <c r="BJ112" s="1113"/>
      <c r="BK112" s="1113"/>
      <c r="BL112" s="1113"/>
      <c r="BM112" s="1113"/>
      <c r="BN112" s="1113"/>
      <c r="BO112" s="1113"/>
      <c r="BP112" s="1113"/>
      <c r="BQ112" s="1113"/>
      <c r="BR112" s="1113"/>
      <c r="BS112" s="1113"/>
      <c r="BT112" s="1113"/>
      <c r="BU112" s="1113"/>
      <c r="BV112" s="1113"/>
      <c r="BW112" s="1113"/>
      <c r="BX112" s="1113"/>
      <c r="BY112" s="1113"/>
      <c r="BZ112" s="1113"/>
      <c r="CA112" s="1113"/>
      <c r="CB112" s="1113"/>
      <c r="CC112" s="1113"/>
      <c r="CD112" s="1113"/>
      <c r="CE112" s="1113"/>
      <c r="CF112" s="1113"/>
      <c r="CG112" s="1113"/>
      <c r="CH112" s="1113"/>
      <c r="CI112" s="1113"/>
      <c r="CJ112" s="1113"/>
      <c r="CK112" s="1113"/>
      <c r="CL112" s="1113"/>
      <c r="CM112" s="1113"/>
      <c r="CN112" s="1113"/>
      <c r="CO112" s="1113"/>
      <c r="CP112" s="1113"/>
      <c r="CQ112" s="1113"/>
      <c r="CR112" s="1113"/>
      <c r="CS112" s="1113"/>
      <c r="CT112" s="1113"/>
      <c r="CU112" s="1113"/>
      <c r="CV112" s="1113"/>
      <c r="CW112" s="1113"/>
      <c r="CX112" s="1113"/>
      <c r="CY112" s="1113"/>
      <c r="CZ112" s="1113"/>
      <c r="DA112" s="1113"/>
      <c r="DB112" s="1387"/>
      <c r="DC112" s="1114"/>
    </row>
    <row r="113" spans="2:107" ht="18.75" customHeight="1">
      <c r="B113" s="419" t="s">
        <v>731</v>
      </c>
      <c r="C113" s="1385"/>
      <c r="D113" s="1386"/>
      <c r="E113" s="1113"/>
      <c r="F113" s="1113"/>
      <c r="G113" s="1113"/>
      <c r="H113" s="1113"/>
      <c r="I113" s="1113"/>
      <c r="J113" s="1113"/>
      <c r="K113" s="1113"/>
      <c r="L113" s="1113"/>
      <c r="M113" s="1113"/>
      <c r="N113" s="1113"/>
      <c r="O113" s="1113"/>
      <c r="P113" s="1113"/>
      <c r="Q113" s="1113"/>
      <c r="R113" s="1113"/>
      <c r="S113" s="1113"/>
      <c r="T113" s="1113"/>
      <c r="U113" s="1113"/>
      <c r="V113" s="1113"/>
      <c r="W113" s="1113"/>
      <c r="X113" s="1113"/>
      <c r="Y113" s="1113"/>
      <c r="Z113" s="1113"/>
      <c r="AA113" s="1113"/>
      <c r="AB113" s="1113"/>
      <c r="AC113" s="1113"/>
      <c r="AD113" s="1113"/>
      <c r="AE113" s="1113"/>
      <c r="AF113" s="1113"/>
      <c r="AG113" s="1113"/>
      <c r="AH113" s="1113"/>
      <c r="AI113" s="1113"/>
      <c r="AJ113" s="1113"/>
      <c r="AK113" s="1113"/>
      <c r="AL113" s="1113"/>
      <c r="AM113" s="1113"/>
      <c r="AN113" s="1113"/>
      <c r="AO113" s="1113"/>
      <c r="AP113" s="1113"/>
      <c r="AQ113" s="1113"/>
      <c r="AR113" s="1113"/>
      <c r="AS113" s="1113"/>
      <c r="AT113" s="1113"/>
      <c r="AU113" s="1113"/>
      <c r="AV113" s="1113"/>
      <c r="AW113" s="1113"/>
      <c r="AX113" s="1113"/>
      <c r="AY113" s="1113"/>
      <c r="AZ113" s="1113"/>
      <c r="BA113" s="1113"/>
      <c r="BB113" s="1113"/>
      <c r="BC113" s="1113"/>
      <c r="BD113" s="1113"/>
      <c r="BE113" s="1113"/>
      <c r="BF113" s="1113"/>
      <c r="BG113" s="1113"/>
      <c r="BH113" s="1113"/>
      <c r="BI113" s="1113"/>
      <c r="BJ113" s="1113"/>
      <c r="BK113" s="1113"/>
      <c r="BL113" s="1113"/>
      <c r="BM113" s="1113"/>
      <c r="BN113" s="1113"/>
      <c r="BO113" s="1113"/>
      <c r="BP113" s="1113"/>
      <c r="BQ113" s="1113"/>
      <c r="BR113" s="1113"/>
      <c r="BS113" s="1113"/>
      <c r="BT113" s="1113"/>
      <c r="BU113" s="1113"/>
      <c r="BV113" s="1113"/>
      <c r="BW113" s="1113"/>
      <c r="BX113" s="1113"/>
      <c r="BY113" s="1113"/>
      <c r="BZ113" s="1113"/>
      <c r="CA113" s="1113"/>
      <c r="CB113" s="1113"/>
      <c r="CC113" s="1113"/>
      <c r="CD113" s="1113"/>
      <c r="CE113" s="1113"/>
      <c r="CF113" s="1113"/>
      <c r="CG113" s="1113"/>
      <c r="CH113" s="1113"/>
      <c r="CI113" s="1113"/>
      <c r="CJ113" s="1113"/>
      <c r="CK113" s="1113"/>
      <c r="CL113" s="1113"/>
      <c r="CM113" s="1113"/>
      <c r="CN113" s="1113"/>
      <c r="CO113" s="1113"/>
      <c r="CP113" s="1113"/>
      <c r="CQ113" s="1113"/>
      <c r="CR113" s="1113"/>
      <c r="CS113" s="1113"/>
      <c r="CT113" s="1113"/>
      <c r="CU113" s="1113"/>
      <c r="CV113" s="1113"/>
      <c r="CW113" s="1113"/>
      <c r="CX113" s="1113"/>
      <c r="CY113" s="1113"/>
      <c r="CZ113" s="1113"/>
      <c r="DA113" s="1113"/>
      <c r="DB113" s="1387"/>
      <c r="DC113" s="1114"/>
    </row>
    <row r="114" spans="2:107" ht="18.75" customHeight="1" thickBot="1">
      <c r="B114" s="422" t="s">
        <v>285</v>
      </c>
      <c r="C114" s="1388"/>
      <c r="D114" s="1389"/>
      <c r="E114" s="1390"/>
      <c r="F114" s="1390"/>
      <c r="G114" s="1390"/>
      <c r="H114" s="1390"/>
      <c r="I114" s="1390"/>
      <c r="J114" s="1390"/>
      <c r="K114" s="1390"/>
      <c r="L114" s="1390"/>
      <c r="M114" s="1390"/>
      <c r="N114" s="1390"/>
      <c r="O114" s="1390"/>
      <c r="P114" s="1390"/>
      <c r="Q114" s="1390"/>
      <c r="R114" s="1390"/>
      <c r="S114" s="1390"/>
      <c r="T114" s="1390"/>
      <c r="U114" s="1390"/>
      <c r="V114" s="1390"/>
      <c r="W114" s="1390"/>
      <c r="X114" s="1390"/>
      <c r="Y114" s="1390"/>
      <c r="Z114" s="1390"/>
      <c r="AA114" s="1390"/>
      <c r="AB114" s="1390"/>
      <c r="AC114" s="1390"/>
      <c r="AD114" s="1390"/>
      <c r="AE114" s="1390"/>
      <c r="AF114" s="1390"/>
      <c r="AG114" s="1390"/>
      <c r="AH114" s="1390"/>
      <c r="AI114" s="1390"/>
      <c r="AJ114" s="1390"/>
      <c r="AK114" s="1390"/>
      <c r="AL114" s="1390"/>
      <c r="AM114" s="1390"/>
      <c r="AN114" s="1390"/>
      <c r="AO114" s="1390"/>
      <c r="AP114" s="1390"/>
      <c r="AQ114" s="1390"/>
      <c r="AR114" s="1390"/>
      <c r="AS114" s="1390"/>
      <c r="AT114" s="1390"/>
      <c r="AU114" s="1390"/>
      <c r="AV114" s="1390"/>
      <c r="AW114" s="1390"/>
      <c r="AX114" s="1390"/>
      <c r="AY114" s="1390"/>
      <c r="AZ114" s="1390"/>
      <c r="BA114" s="1390"/>
      <c r="BB114" s="1390"/>
      <c r="BC114" s="1390"/>
      <c r="BD114" s="1390"/>
      <c r="BE114" s="1390"/>
      <c r="BF114" s="1390"/>
      <c r="BG114" s="1390"/>
      <c r="BH114" s="1390"/>
      <c r="BI114" s="1390"/>
      <c r="BJ114" s="1390"/>
      <c r="BK114" s="1390"/>
      <c r="BL114" s="1390"/>
      <c r="BM114" s="1390"/>
      <c r="BN114" s="1390"/>
      <c r="BO114" s="1390"/>
      <c r="BP114" s="1390"/>
      <c r="BQ114" s="1390"/>
      <c r="BR114" s="1390"/>
      <c r="BS114" s="1390"/>
      <c r="BT114" s="1390"/>
      <c r="BU114" s="1390"/>
      <c r="BV114" s="1390"/>
      <c r="BW114" s="1390"/>
      <c r="BX114" s="1390"/>
      <c r="BY114" s="1390"/>
      <c r="BZ114" s="1390"/>
      <c r="CA114" s="1390"/>
      <c r="CB114" s="1390"/>
      <c r="CC114" s="1390"/>
      <c r="CD114" s="1390"/>
      <c r="CE114" s="1390"/>
      <c r="CF114" s="1390"/>
      <c r="CG114" s="1390"/>
      <c r="CH114" s="1390"/>
      <c r="CI114" s="1390"/>
      <c r="CJ114" s="1390"/>
      <c r="CK114" s="1390"/>
      <c r="CL114" s="1390"/>
      <c r="CM114" s="1390"/>
      <c r="CN114" s="1390"/>
      <c r="CO114" s="1390"/>
      <c r="CP114" s="1390"/>
      <c r="CQ114" s="1390"/>
      <c r="CR114" s="1390"/>
      <c r="CS114" s="1390"/>
      <c r="CT114" s="1390"/>
      <c r="CU114" s="1390"/>
      <c r="CV114" s="1390"/>
      <c r="CW114" s="1390"/>
      <c r="CX114" s="1390"/>
      <c r="CY114" s="1390"/>
      <c r="CZ114" s="1390"/>
      <c r="DA114" s="1390"/>
      <c r="DB114" s="1390"/>
      <c r="DC114" s="1400"/>
    </row>
    <row r="115" spans="2:107" ht="18.75" customHeight="1" thickBot="1">
      <c r="B115" s="289" t="s">
        <v>11</v>
      </c>
      <c r="C115" s="297"/>
      <c r="D115" s="296"/>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95"/>
      <c r="AO115" s="295"/>
      <c r="AP115" s="295"/>
      <c r="AQ115" s="295"/>
      <c r="AR115" s="295"/>
      <c r="AS115" s="295"/>
      <c r="AT115" s="295"/>
      <c r="AU115" s="295"/>
      <c r="AV115" s="295"/>
      <c r="AW115" s="295"/>
      <c r="AX115" s="295"/>
      <c r="AY115" s="295"/>
      <c r="AZ115" s="295"/>
      <c r="BA115" s="295"/>
      <c r="BB115" s="295"/>
      <c r="BC115" s="295"/>
      <c r="BD115" s="295"/>
      <c r="BE115" s="295"/>
      <c r="BF115" s="295"/>
      <c r="BG115" s="295"/>
      <c r="BH115" s="295"/>
      <c r="BI115" s="295"/>
      <c r="BJ115" s="295"/>
      <c r="BK115" s="295"/>
      <c r="BL115" s="295"/>
      <c r="BM115" s="295"/>
      <c r="BN115" s="295"/>
      <c r="BO115" s="295"/>
      <c r="BP115" s="295"/>
      <c r="BQ115" s="295"/>
      <c r="BR115" s="295"/>
      <c r="BS115" s="295"/>
      <c r="BT115" s="295"/>
      <c r="BU115" s="295"/>
      <c r="BV115" s="295"/>
      <c r="BW115" s="295"/>
      <c r="BX115" s="295"/>
      <c r="BY115" s="295"/>
      <c r="BZ115" s="295"/>
      <c r="CA115" s="295"/>
      <c r="CB115" s="295"/>
      <c r="CC115" s="295"/>
      <c r="CD115" s="295"/>
      <c r="CE115" s="295"/>
      <c r="CF115" s="295"/>
      <c r="CG115" s="295"/>
      <c r="CH115" s="295"/>
      <c r="CI115" s="295"/>
      <c r="CJ115" s="295"/>
      <c r="CK115" s="295"/>
      <c r="CL115" s="295"/>
      <c r="CM115" s="295"/>
      <c r="CN115" s="295"/>
      <c r="CO115" s="295"/>
      <c r="CP115" s="295"/>
      <c r="CQ115" s="295"/>
      <c r="CR115" s="295"/>
      <c r="CS115" s="295"/>
      <c r="CT115" s="295"/>
      <c r="CU115" s="295"/>
      <c r="CV115" s="295"/>
      <c r="CW115" s="295"/>
      <c r="CX115" s="295"/>
      <c r="CY115" s="295"/>
      <c r="CZ115" s="295"/>
      <c r="DA115" s="295"/>
      <c r="DB115" s="772"/>
      <c r="DC115" s="767"/>
    </row>
    <row r="116" spans="2:107" ht="18.75" customHeight="1" thickBot="1">
      <c r="B116" s="452" t="s">
        <v>360</v>
      </c>
      <c r="C116" s="453"/>
      <c r="D116" s="454"/>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5"/>
      <c r="AA116" s="455"/>
      <c r="AB116" s="455"/>
      <c r="AC116" s="455"/>
      <c r="AD116" s="455"/>
      <c r="AE116" s="455"/>
      <c r="AF116" s="455"/>
      <c r="AG116" s="455"/>
      <c r="AH116" s="455"/>
      <c r="AI116" s="455"/>
      <c r="AJ116" s="455"/>
      <c r="AK116" s="455"/>
      <c r="AL116" s="455"/>
      <c r="AM116" s="455"/>
      <c r="AN116" s="455"/>
      <c r="AO116" s="455"/>
      <c r="AP116" s="455"/>
      <c r="AQ116" s="455"/>
      <c r="AR116" s="455"/>
      <c r="AS116" s="455"/>
      <c r="AT116" s="455"/>
      <c r="AU116" s="455"/>
      <c r="AV116" s="455"/>
      <c r="AW116" s="455"/>
      <c r="AX116" s="455"/>
      <c r="AY116" s="455"/>
      <c r="AZ116" s="455"/>
      <c r="BA116" s="455"/>
      <c r="BB116" s="455"/>
      <c r="BC116" s="455"/>
      <c r="BD116" s="455"/>
      <c r="BE116" s="455"/>
      <c r="BF116" s="455"/>
      <c r="BG116" s="455"/>
      <c r="BH116" s="455"/>
      <c r="BI116" s="455"/>
      <c r="BJ116" s="455"/>
      <c r="BK116" s="455"/>
      <c r="BL116" s="455"/>
      <c r="BM116" s="455"/>
      <c r="BN116" s="455"/>
      <c r="BO116" s="455"/>
      <c r="BP116" s="455"/>
      <c r="BQ116" s="455"/>
      <c r="BR116" s="455"/>
      <c r="BS116" s="455"/>
      <c r="BT116" s="455"/>
      <c r="BU116" s="455"/>
      <c r="BV116" s="455"/>
      <c r="BW116" s="455"/>
      <c r="BX116" s="455"/>
      <c r="BY116" s="455"/>
      <c r="BZ116" s="455"/>
      <c r="CA116" s="455"/>
      <c r="CB116" s="455"/>
      <c r="CC116" s="455"/>
      <c r="CD116" s="455"/>
      <c r="CE116" s="455"/>
      <c r="CF116" s="455"/>
      <c r="CG116" s="455"/>
      <c r="CH116" s="455"/>
      <c r="CI116" s="455"/>
      <c r="CJ116" s="455"/>
      <c r="CK116" s="455"/>
      <c r="CL116" s="455"/>
      <c r="CM116" s="455"/>
      <c r="CN116" s="455"/>
      <c r="CO116" s="455"/>
      <c r="CP116" s="455"/>
      <c r="CQ116" s="455"/>
      <c r="CR116" s="455"/>
      <c r="CS116" s="455"/>
      <c r="CT116" s="455"/>
      <c r="CU116" s="455"/>
      <c r="CV116" s="455"/>
      <c r="CW116" s="455"/>
      <c r="CX116" s="455"/>
      <c r="CY116" s="455"/>
      <c r="CZ116" s="455"/>
      <c r="DA116" s="455"/>
      <c r="DB116" s="771"/>
      <c r="DC116" s="768"/>
    </row>
    <row r="117" spans="2:107" ht="18.75" customHeight="1">
      <c r="B117" s="419" t="s">
        <v>420</v>
      </c>
      <c r="C117" s="1364"/>
      <c r="D117" s="1365"/>
      <c r="E117" s="1366"/>
      <c r="F117" s="1366"/>
      <c r="G117" s="1366"/>
      <c r="H117" s="1366"/>
      <c r="I117" s="1366"/>
      <c r="J117" s="1366"/>
      <c r="K117" s="1366"/>
      <c r="L117" s="1366"/>
      <c r="M117" s="1366"/>
      <c r="N117" s="1366"/>
      <c r="O117" s="1366"/>
      <c r="P117" s="1366"/>
      <c r="Q117" s="1366"/>
      <c r="R117" s="1366"/>
      <c r="S117" s="1366"/>
      <c r="T117" s="1366"/>
      <c r="U117" s="1366"/>
      <c r="V117" s="1366"/>
      <c r="W117" s="1366"/>
      <c r="X117" s="1366"/>
      <c r="Y117" s="1366"/>
      <c r="Z117" s="1366"/>
      <c r="AA117" s="1366"/>
      <c r="AB117" s="1366"/>
      <c r="AC117" s="1366"/>
      <c r="AD117" s="1366"/>
      <c r="AE117" s="1366"/>
      <c r="AF117" s="1366"/>
      <c r="AG117" s="1366"/>
      <c r="AH117" s="1366"/>
      <c r="AI117" s="1366"/>
      <c r="AJ117" s="1366"/>
      <c r="AK117" s="1366"/>
      <c r="AL117" s="1366"/>
      <c r="AM117" s="1366"/>
      <c r="AN117" s="1366"/>
      <c r="AO117" s="1366"/>
      <c r="AP117" s="1366"/>
      <c r="AQ117" s="1366"/>
      <c r="AR117" s="1366"/>
      <c r="AS117" s="1366"/>
      <c r="AT117" s="1366"/>
      <c r="AU117" s="1366"/>
      <c r="AV117" s="1366"/>
      <c r="AW117" s="1366"/>
      <c r="AX117" s="1366"/>
      <c r="AY117" s="1366"/>
      <c r="AZ117" s="1366"/>
      <c r="BA117" s="1366"/>
      <c r="BB117" s="1366"/>
      <c r="BC117" s="1366"/>
      <c r="BD117" s="1366"/>
      <c r="BE117" s="1366"/>
      <c r="BF117" s="1366"/>
      <c r="BG117" s="1366"/>
      <c r="BH117" s="1366"/>
      <c r="BI117" s="1366"/>
      <c r="BJ117" s="1366"/>
      <c r="BK117" s="1366"/>
      <c r="BL117" s="1366"/>
      <c r="BM117" s="1366"/>
      <c r="BN117" s="1366"/>
      <c r="BO117" s="1366"/>
      <c r="BP117" s="1366"/>
      <c r="BQ117" s="1366"/>
      <c r="BR117" s="1366"/>
      <c r="BS117" s="1366"/>
      <c r="BT117" s="1366"/>
      <c r="BU117" s="1366"/>
      <c r="BV117" s="1366"/>
      <c r="BW117" s="1366"/>
      <c r="BX117" s="1366"/>
      <c r="BY117" s="1366"/>
      <c r="BZ117" s="1366"/>
      <c r="CA117" s="1366"/>
      <c r="CB117" s="1366"/>
      <c r="CC117" s="1366"/>
      <c r="CD117" s="1366"/>
      <c r="CE117" s="1366"/>
      <c r="CF117" s="1366"/>
      <c r="CG117" s="1366"/>
      <c r="CH117" s="1366"/>
      <c r="CI117" s="1366"/>
      <c r="CJ117" s="1366"/>
      <c r="CK117" s="1366"/>
      <c r="CL117" s="1366"/>
      <c r="CM117" s="1366"/>
      <c r="CN117" s="1366"/>
      <c r="CO117" s="1366"/>
      <c r="CP117" s="1366"/>
      <c r="CQ117" s="1366"/>
      <c r="CR117" s="1366"/>
      <c r="CS117" s="1366"/>
      <c r="CT117" s="1366"/>
      <c r="CU117" s="1366"/>
      <c r="CV117" s="1366"/>
      <c r="CW117" s="1366"/>
      <c r="CX117" s="1366"/>
      <c r="CY117" s="1366"/>
      <c r="CZ117" s="1366"/>
      <c r="DA117" s="1366"/>
      <c r="DB117" s="1367"/>
      <c r="DC117" s="1368"/>
    </row>
    <row r="118" spans="2:107" ht="18.75" customHeight="1">
      <c r="B118" s="419" t="s">
        <v>421</v>
      </c>
      <c r="C118" s="1369"/>
      <c r="D118" s="1370"/>
      <c r="E118" s="1208"/>
      <c r="F118" s="1208"/>
      <c r="G118" s="1208"/>
      <c r="H118" s="1208"/>
      <c r="I118" s="1208"/>
      <c r="J118" s="1208"/>
      <c r="K118" s="1208"/>
      <c r="L118" s="1208"/>
      <c r="M118" s="1208"/>
      <c r="N118" s="1208"/>
      <c r="O118" s="1208"/>
      <c r="P118" s="1208"/>
      <c r="Q118" s="1208"/>
      <c r="R118" s="1208"/>
      <c r="S118" s="1208"/>
      <c r="T118" s="1208"/>
      <c r="U118" s="1208"/>
      <c r="V118" s="1208"/>
      <c r="W118" s="1208"/>
      <c r="X118" s="1208"/>
      <c r="Y118" s="1208"/>
      <c r="Z118" s="1208"/>
      <c r="AA118" s="1208"/>
      <c r="AB118" s="1208"/>
      <c r="AC118" s="1208"/>
      <c r="AD118" s="1208"/>
      <c r="AE118" s="1208"/>
      <c r="AF118" s="1208"/>
      <c r="AG118" s="1208"/>
      <c r="AH118" s="1208"/>
      <c r="AI118" s="1208"/>
      <c r="AJ118" s="1208"/>
      <c r="AK118" s="1208"/>
      <c r="AL118" s="1208"/>
      <c r="AM118" s="1208"/>
      <c r="AN118" s="1208"/>
      <c r="AO118" s="1208"/>
      <c r="AP118" s="1208"/>
      <c r="AQ118" s="1208"/>
      <c r="AR118" s="1208"/>
      <c r="AS118" s="1208"/>
      <c r="AT118" s="1208"/>
      <c r="AU118" s="1208"/>
      <c r="AV118" s="1208"/>
      <c r="AW118" s="1208"/>
      <c r="AX118" s="1208"/>
      <c r="AY118" s="1208"/>
      <c r="AZ118" s="1208"/>
      <c r="BA118" s="1208"/>
      <c r="BB118" s="1208"/>
      <c r="BC118" s="1208"/>
      <c r="BD118" s="1208"/>
      <c r="BE118" s="1208"/>
      <c r="BF118" s="1208"/>
      <c r="BG118" s="1208"/>
      <c r="BH118" s="1208"/>
      <c r="BI118" s="1208"/>
      <c r="BJ118" s="1208"/>
      <c r="BK118" s="1208"/>
      <c r="BL118" s="1208"/>
      <c r="BM118" s="1208"/>
      <c r="BN118" s="1208"/>
      <c r="BO118" s="1208"/>
      <c r="BP118" s="1208"/>
      <c r="BQ118" s="1208"/>
      <c r="BR118" s="1208"/>
      <c r="BS118" s="1208"/>
      <c r="BT118" s="1208"/>
      <c r="BU118" s="1208"/>
      <c r="BV118" s="1208"/>
      <c r="BW118" s="1208"/>
      <c r="BX118" s="1208"/>
      <c r="BY118" s="1208"/>
      <c r="BZ118" s="1208"/>
      <c r="CA118" s="1208"/>
      <c r="CB118" s="1208"/>
      <c r="CC118" s="1208"/>
      <c r="CD118" s="1208"/>
      <c r="CE118" s="1208"/>
      <c r="CF118" s="1208"/>
      <c r="CG118" s="1208"/>
      <c r="CH118" s="1208"/>
      <c r="CI118" s="1208"/>
      <c r="CJ118" s="1208"/>
      <c r="CK118" s="1208"/>
      <c r="CL118" s="1208"/>
      <c r="CM118" s="1208"/>
      <c r="CN118" s="1208"/>
      <c r="CO118" s="1208"/>
      <c r="CP118" s="1208"/>
      <c r="CQ118" s="1208"/>
      <c r="CR118" s="1208"/>
      <c r="CS118" s="1208"/>
      <c r="CT118" s="1208"/>
      <c r="CU118" s="1208"/>
      <c r="CV118" s="1208"/>
      <c r="CW118" s="1208"/>
      <c r="CX118" s="1208"/>
      <c r="CY118" s="1208"/>
      <c r="CZ118" s="1208"/>
      <c r="DA118" s="1208"/>
      <c r="DB118" s="1371"/>
      <c r="DC118" s="1372"/>
    </row>
    <row r="119" spans="2:107" ht="18.75" customHeight="1">
      <c r="B119" s="419" t="s">
        <v>422</v>
      </c>
      <c r="C119" s="1369"/>
      <c r="D119" s="1370"/>
      <c r="E119" s="1208"/>
      <c r="F119" s="1208"/>
      <c r="G119" s="1208"/>
      <c r="H119" s="1208"/>
      <c r="I119" s="1208"/>
      <c r="J119" s="1208"/>
      <c r="K119" s="1208"/>
      <c r="L119" s="1208"/>
      <c r="M119" s="1208"/>
      <c r="N119" s="1208"/>
      <c r="O119" s="1208"/>
      <c r="P119" s="1208"/>
      <c r="Q119" s="1208"/>
      <c r="R119" s="1208"/>
      <c r="S119" s="1208"/>
      <c r="T119" s="1208"/>
      <c r="U119" s="1208"/>
      <c r="V119" s="1208"/>
      <c r="W119" s="1208"/>
      <c r="X119" s="1208"/>
      <c r="Y119" s="1208"/>
      <c r="Z119" s="1208"/>
      <c r="AA119" s="1208"/>
      <c r="AB119" s="1208"/>
      <c r="AC119" s="1208"/>
      <c r="AD119" s="1208"/>
      <c r="AE119" s="1208"/>
      <c r="AF119" s="1208"/>
      <c r="AG119" s="1208"/>
      <c r="AH119" s="1208"/>
      <c r="AI119" s="1208"/>
      <c r="AJ119" s="1208"/>
      <c r="AK119" s="1208"/>
      <c r="AL119" s="1208"/>
      <c r="AM119" s="1208"/>
      <c r="AN119" s="1208"/>
      <c r="AO119" s="1208"/>
      <c r="AP119" s="1208"/>
      <c r="AQ119" s="1208"/>
      <c r="AR119" s="1208"/>
      <c r="AS119" s="1208"/>
      <c r="AT119" s="1208"/>
      <c r="AU119" s="1208"/>
      <c r="AV119" s="1208"/>
      <c r="AW119" s="1208"/>
      <c r="AX119" s="1208"/>
      <c r="AY119" s="1208"/>
      <c r="AZ119" s="1208"/>
      <c r="BA119" s="1208"/>
      <c r="BB119" s="1208"/>
      <c r="BC119" s="1208"/>
      <c r="BD119" s="1208"/>
      <c r="BE119" s="1208"/>
      <c r="BF119" s="1208"/>
      <c r="BG119" s="1208"/>
      <c r="BH119" s="1208"/>
      <c r="BI119" s="1208"/>
      <c r="BJ119" s="1208"/>
      <c r="BK119" s="1208"/>
      <c r="BL119" s="1208"/>
      <c r="BM119" s="1208"/>
      <c r="BN119" s="1208"/>
      <c r="BO119" s="1208"/>
      <c r="BP119" s="1208"/>
      <c r="BQ119" s="1208"/>
      <c r="BR119" s="1208"/>
      <c r="BS119" s="1208"/>
      <c r="BT119" s="1208"/>
      <c r="BU119" s="1208"/>
      <c r="BV119" s="1208"/>
      <c r="BW119" s="1208"/>
      <c r="BX119" s="1208"/>
      <c r="BY119" s="1208"/>
      <c r="BZ119" s="1208"/>
      <c r="CA119" s="1208"/>
      <c r="CB119" s="1208"/>
      <c r="CC119" s="1208"/>
      <c r="CD119" s="1208"/>
      <c r="CE119" s="1208"/>
      <c r="CF119" s="1208"/>
      <c r="CG119" s="1208"/>
      <c r="CH119" s="1208"/>
      <c r="CI119" s="1208"/>
      <c r="CJ119" s="1208"/>
      <c r="CK119" s="1208"/>
      <c r="CL119" s="1208"/>
      <c r="CM119" s="1208"/>
      <c r="CN119" s="1208"/>
      <c r="CO119" s="1208"/>
      <c r="CP119" s="1208"/>
      <c r="CQ119" s="1208"/>
      <c r="CR119" s="1208"/>
      <c r="CS119" s="1208"/>
      <c r="CT119" s="1208"/>
      <c r="CU119" s="1208"/>
      <c r="CV119" s="1208"/>
      <c r="CW119" s="1208"/>
      <c r="CX119" s="1208"/>
      <c r="CY119" s="1208"/>
      <c r="CZ119" s="1208"/>
      <c r="DA119" s="1208"/>
      <c r="DB119" s="1371"/>
      <c r="DC119" s="1372"/>
    </row>
    <row r="120" spans="2:107" ht="18.75" customHeight="1">
      <c r="B120" s="419" t="s">
        <v>422</v>
      </c>
      <c r="C120" s="1369"/>
      <c r="D120" s="1370"/>
      <c r="E120" s="1208"/>
      <c r="F120" s="1208"/>
      <c r="G120" s="1208"/>
      <c r="H120" s="1208"/>
      <c r="I120" s="1208"/>
      <c r="J120" s="1208"/>
      <c r="K120" s="1208"/>
      <c r="L120" s="1208"/>
      <c r="M120" s="1208"/>
      <c r="N120" s="1208"/>
      <c r="O120" s="1208"/>
      <c r="P120" s="1208"/>
      <c r="Q120" s="1208"/>
      <c r="R120" s="1208"/>
      <c r="S120" s="1208"/>
      <c r="T120" s="1208"/>
      <c r="U120" s="1208"/>
      <c r="V120" s="1208"/>
      <c r="W120" s="1208"/>
      <c r="X120" s="1208"/>
      <c r="Y120" s="1208"/>
      <c r="Z120" s="1208"/>
      <c r="AA120" s="1208"/>
      <c r="AB120" s="1208"/>
      <c r="AC120" s="1208"/>
      <c r="AD120" s="1208"/>
      <c r="AE120" s="1208"/>
      <c r="AF120" s="1208"/>
      <c r="AG120" s="1208"/>
      <c r="AH120" s="1208"/>
      <c r="AI120" s="1208"/>
      <c r="AJ120" s="1208"/>
      <c r="AK120" s="1208"/>
      <c r="AL120" s="1208"/>
      <c r="AM120" s="1208"/>
      <c r="AN120" s="1208"/>
      <c r="AO120" s="1208"/>
      <c r="AP120" s="1208"/>
      <c r="AQ120" s="1208"/>
      <c r="AR120" s="1208"/>
      <c r="AS120" s="1208"/>
      <c r="AT120" s="1208"/>
      <c r="AU120" s="1208"/>
      <c r="AV120" s="1208"/>
      <c r="AW120" s="1208"/>
      <c r="AX120" s="1208"/>
      <c r="AY120" s="1208"/>
      <c r="AZ120" s="1208"/>
      <c r="BA120" s="1208"/>
      <c r="BB120" s="1208"/>
      <c r="BC120" s="1208"/>
      <c r="BD120" s="1208"/>
      <c r="BE120" s="1208"/>
      <c r="BF120" s="1208"/>
      <c r="BG120" s="1208"/>
      <c r="BH120" s="1208"/>
      <c r="BI120" s="1208"/>
      <c r="BJ120" s="1208"/>
      <c r="BK120" s="1208"/>
      <c r="BL120" s="1208"/>
      <c r="BM120" s="1208"/>
      <c r="BN120" s="1208"/>
      <c r="BO120" s="1208"/>
      <c r="BP120" s="1208"/>
      <c r="BQ120" s="1208"/>
      <c r="BR120" s="1208"/>
      <c r="BS120" s="1208"/>
      <c r="BT120" s="1208"/>
      <c r="BU120" s="1208"/>
      <c r="BV120" s="1208"/>
      <c r="BW120" s="1208"/>
      <c r="BX120" s="1208"/>
      <c r="BY120" s="1208"/>
      <c r="BZ120" s="1208"/>
      <c r="CA120" s="1208"/>
      <c r="CB120" s="1208"/>
      <c r="CC120" s="1208"/>
      <c r="CD120" s="1208"/>
      <c r="CE120" s="1208"/>
      <c r="CF120" s="1208"/>
      <c r="CG120" s="1208"/>
      <c r="CH120" s="1208"/>
      <c r="CI120" s="1208"/>
      <c r="CJ120" s="1208"/>
      <c r="CK120" s="1208"/>
      <c r="CL120" s="1208"/>
      <c r="CM120" s="1208"/>
      <c r="CN120" s="1208"/>
      <c r="CO120" s="1208"/>
      <c r="CP120" s="1208"/>
      <c r="CQ120" s="1208"/>
      <c r="CR120" s="1208"/>
      <c r="CS120" s="1208"/>
      <c r="CT120" s="1208"/>
      <c r="CU120" s="1208"/>
      <c r="CV120" s="1208"/>
      <c r="CW120" s="1208"/>
      <c r="CX120" s="1208"/>
      <c r="CY120" s="1208"/>
      <c r="CZ120" s="1208"/>
      <c r="DA120" s="1208"/>
      <c r="DB120" s="1371"/>
      <c r="DC120" s="1372"/>
    </row>
    <row r="121" spans="2:107" ht="18.75" customHeight="1">
      <c r="B121" s="419" t="s">
        <v>423</v>
      </c>
      <c r="C121" s="1369"/>
      <c r="D121" s="1370"/>
      <c r="E121" s="1208"/>
      <c r="F121" s="1208"/>
      <c r="G121" s="1208"/>
      <c r="H121" s="1208"/>
      <c r="I121" s="1208"/>
      <c r="J121" s="1208"/>
      <c r="K121" s="1208"/>
      <c r="L121" s="1208"/>
      <c r="M121" s="1208"/>
      <c r="N121" s="1208"/>
      <c r="O121" s="1208"/>
      <c r="P121" s="1208"/>
      <c r="Q121" s="1208"/>
      <c r="R121" s="1208"/>
      <c r="S121" s="1208"/>
      <c r="T121" s="1208"/>
      <c r="U121" s="1208"/>
      <c r="V121" s="1208"/>
      <c r="W121" s="1208"/>
      <c r="X121" s="1208"/>
      <c r="Y121" s="1208"/>
      <c r="Z121" s="1208"/>
      <c r="AA121" s="1208"/>
      <c r="AB121" s="1208"/>
      <c r="AC121" s="1208"/>
      <c r="AD121" s="1208"/>
      <c r="AE121" s="1208"/>
      <c r="AF121" s="1208"/>
      <c r="AG121" s="1208"/>
      <c r="AH121" s="1208"/>
      <c r="AI121" s="1208"/>
      <c r="AJ121" s="1208"/>
      <c r="AK121" s="1208"/>
      <c r="AL121" s="1208"/>
      <c r="AM121" s="1208"/>
      <c r="AN121" s="1208"/>
      <c r="AO121" s="1208"/>
      <c r="AP121" s="1208"/>
      <c r="AQ121" s="1208"/>
      <c r="AR121" s="1208"/>
      <c r="AS121" s="1208"/>
      <c r="AT121" s="1208"/>
      <c r="AU121" s="1208"/>
      <c r="AV121" s="1208"/>
      <c r="AW121" s="1208"/>
      <c r="AX121" s="1208"/>
      <c r="AY121" s="1208"/>
      <c r="AZ121" s="1208"/>
      <c r="BA121" s="1208"/>
      <c r="BB121" s="1208"/>
      <c r="BC121" s="1208"/>
      <c r="BD121" s="1208"/>
      <c r="BE121" s="1208"/>
      <c r="BF121" s="1208"/>
      <c r="BG121" s="1208"/>
      <c r="BH121" s="1208"/>
      <c r="BI121" s="1208"/>
      <c r="BJ121" s="1208"/>
      <c r="BK121" s="1208"/>
      <c r="BL121" s="1208"/>
      <c r="BM121" s="1208"/>
      <c r="BN121" s="1208"/>
      <c r="BO121" s="1208"/>
      <c r="BP121" s="1208"/>
      <c r="BQ121" s="1208"/>
      <c r="BR121" s="1208"/>
      <c r="BS121" s="1208"/>
      <c r="BT121" s="1208"/>
      <c r="BU121" s="1208"/>
      <c r="BV121" s="1208"/>
      <c r="BW121" s="1208"/>
      <c r="BX121" s="1208"/>
      <c r="BY121" s="1208"/>
      <c r="BZ121" s="1208"/>
      <c r="CA121" s="1208"/>
      <c r="CB121" s="1208"/>
      <c r="CC121" s="1208"/>
      <c r="CD121" s="1208"/>
      <c r="CE121" s="1208"/>
      <c r="CF121" s="1208"/>
      <c r="CG121" s="1208"/>
      <c r="CH121" s="1208"/>
      <c r="CI121" s="1208"/>
      <c r="CJ121" s="1208"/>
      <c r="CK121" s="1208"/>
      <c r="CL121" s="1208"/>
      <c r="CM121" s="1208"/>
      <c r="CN121" s="1208"/>
      <c r="CO121" s="1208"/>
      <c r="CP121" s="1208"/>
      <c r="CQ121" s="1208"/>
      <c r="CR121" s="1208"/>
      <c r="CS121" s="1208"/>
      <c r="CT121" s="1208"/>
      <c r="CU121" s="1208"/>
      <c r="CV121" s="1208"/>
      <c r="CW121" s="1208"/>
      <c r="CX121" s="1208"/>
      <c r="CY121" s="1208"/>
      <c r="CZ121" s="1208"/>
      <c r="DA121" s="1208"/>
      <c r="DB121" s="1371"/>
      <c r="DC121" s="1372"/>
    </row>
    <row r="122" spans="2:107" ht="18.75" customHeight="1">
      <c r="B122" s="419" t="s">
        <v>423</v>
      </c>
      <c r="C122" s="1369"/>
      <c r="D122" s="1370"/>
      <c r="E122" s="1208"/>
      <c r="F122" s="1208"/>
      <c r="G122" s="1208"/>
      <c r="H122" s="1208"/>
      <c r="I122" s="1208"/>
      <c r="J122" s="1208"/>
      <c r="K122" s="1208"/>
      <c r="L122" s="1208"/>
      <c r="M122" s="1208"/>
      <c r="N122" s="1208"/>
      <c r="O122" s="1208"/>
      <c r="P122" s="1208"/>
      <c r="Q122" s="1208"/>
      <c r="R122" s="1208"/>
      <c r="S122" s="1208"/>
      <c r="T122" s="1208"/>
      <c r="U122" s="1208"/>
      <c r="V122" s="1208"/>
      <c r="W122" s="1208"/>
      <c r="X122" s="1208"/>
      <c r="Y122" s="1208"/>
      <c r="Z122" s="1208"/>
      <c r="AA122" s="1208"/>
      <c r="AB122" s="1208"/>
      <c r="AC122" s="1208"/>
      <c r="AD122" s="1208"/>
      <c r="AE122" s="1208"/>
      <c r="AF122" s="1208"/>
      <c r="AG122" s="1208"/>
      <c r="AH122" s="1208"/>
      <c r="AI122" s="1208"/>
      <c r="AJ122" s="1208"/>
      <c r="AK122" s="1208"/>
      <c r="AL122" s="1208"/>
      <c r="AM122" s="1208"/>
      <c r="AN122" s="1208"/>
      <c r="AO122" s="1208"/>
      <c r="AP122" s="1208"/>
      <c r="AQ122" s="1208"/>
      <c r="AR122" s="1208"/>
      <c r="AS122" s="1208"/>
      <c r="AT122" s="1208"/>
      <c r="AU122" s="1208"/>
      <c r="AV122" s="1208"/>
      <c r="AW122" s="1208"/>
      <c r="AX122" s="1208"/>
      <c r="AY122" s="1208"/>
      <c r="AZ122" s="1208"/>
      <c r="BA122" s="1208"/>
      <c r="BB122" s="1208"/>
      <c r="BC122" s="1208"/>
      <c r="BD122" s="1208"/>
      <c r="BE122" s="1208"/>
      <c r="BF122" s="1208"/>
      <c r="BG122" s="1208"/>
      <c r="BH122" s="1208"/>
      <c r="BI122" s="1208"/>
      <c r="BJ122" s="1208"/>
      <c r="BK122" s="1208"/>
      <c r="BL122" s="1208"/>
      <c r="BM122" s="1208"/>
      <c r="BN122" s="1208"/>
      <c r="BO122" s="1208"/>
      <c r="BP122" s="1208"/>
      <c r="BQ122" s="1208"/>
      <c r="BR122" s="1208"/>
      <c r="BS122" s="1208"/>
      <c r="BT122" s="1208"/>
      <c r="BU122" s="1208"/>
      <c r="BV122" s="1208"/>
      <c r="BW122" s="1208"/>
      <c r="BX122" s="1208"/>
      <c r="BY122" s="1208"/>
      <c r="BZ122" s="1208"/>
      <c r="CA122" s="1208"/>
      <c r="CB122" s="1208"/>
      <c r="CC122" s="1208"/>
      <c r="CD122" s="1208"/>
      <c r="CE122" s="1208"/>
      <c r="CF122" s="1208"/>
      <c r="CG122" s="1208"/>
      <c r="CH122" s="1208"/>
      <c r="CI122" s="1208"/>
      <c r="CJ122" s="1208"/>
      <c r="CK122" s="1208"/>
      <c r="CL122" s="1208"/>
      <c r="CM122" s="1208"/>
      <c r="CN122" s="1208"/>
      <c r="CO122" s="1208"/>
      <c r="CP122" s="1208"/>
      <c r="CQ122" s="1208"/>
      <c r="CR122" s="1208"/>
      <c r="CS122" s="1208"/>
      <c r="CT122" s="1208"/>
      <c r="CU122" s="1208"/>
      <c r="CV122" s="1208"/>
      <c r="CW122" s="1208"/>
      <c r="CX122" s="1208"/>
      <c r="CY122" s="1208"/>
      <c r="CZ122" s="1208"/>
      <c r="DA122" s="1208"/>
      <c r="DB122" s="1371"/>
      <c r="DC122" s="1372"/>
    </row>
    <row r="123" spans="2:107" ht="18.75" customHeight="1">
      <c r="B123" s="419" t="s">
        <v>423</v>
      </c>
      <c r="C123" s="1369"/>
      <c r="D123" s="1370"/>
      <c r="E123" s="1208"/>
      <c r="F123" s="1208"/>
      <c r="G123" s="1208"/>
      <c r="H123" s="1208"/>
      <c r="I123" s="1208"/>
      <c r="J123" s="1208"/>
      <c r="K123" s="1208"/>
      <c r="L123" s="1208"/>
      <c r="M123" s="1208"/>
      <c r="N123" s="1208"/>
      <c r="O123" s="1208"/>
      <c r="P123" s="1208"/>
      <c r="Q123" s="1208"/>
      <c r="R123" s="1208"/>
      <c r="S123" s="1208"/>
      <c r="T123" s="1208"/>
      <c r="U123" s="1208"/>
      <c r="V123" s="1208"/>
      <c r="W123" s="1208"/>
      <c r="X123" s="1208"/>
      <c r="Y123" s="1208"/>
      <c r="Z123" s="1208"/>
      <c r="AA123" s="1208"/>
      <c r="AB123" s="1208"/>
      <c r="AC123" s="1208"/>
      <c r="AD123" s="1208"/>
      <c r="AE123" s="1208"/>
      <c r="AF123" s="1208"/>
      <c r="AG123" s="1208"/>
      <c r="AH123" s="1208"/>
      <c r="AI123" s="1208"/>
      <c r="AJ123" s="1208"/>
      <c r="AK123" s="1208"/>
      <c r="AL123" s="1208"/>
      <c r="AM123" s="1208"/>
      <c r="AN123" s="1208"/>
      <c r="AO123" s="1208"/>
      <c r="AP123" s="1208"/>
      <c r="AQ123" s="1208"/>
      <c r="AR123" s="1208"/>
      <c r="AS123" s="1208"/>
      <c r="AT123" s="1208"/>
      <c r="AU123" s="1208"/>
      <c r="AV123" s="1208"/>
      <c r="AW123" s="1208"/>
      <c r="AX123" s="1208"/>
      <c r="AY123" s="1208"/>
      <c r="AZ123" s="1208"/>
      <c r="BA123" s="1208"/>
      <c r="BB123" s="1208"/>
      <c r="BC123" s="1208"/>
      <c r="BD123" s="1208"/>
      <c r="BE123" s="1208"/>
      <c r="BF123" s="1208"/>
      <c r="BG123" s="1208"/>
      <c r="BH123" s="1208"/>
      <c r="BI123" s="1208"/>
      <c r="BJ123" s="1208"/>
      <c r="BK123" s="1208"/>
      <c r="BL123" s="1208"/>
      <c r="BM123" s="1208"/>
      <c r="BN123" s="1208"/>
      <c r="BO123" s="1208"/>
      <c r="BP123" s="1208"/>
      <c r="BQ123" s="1208"/>
      <c r="BR123" s="1208"/>
      <c r="BS123" s="1208"/>
      <c r="BT123" s="1208"/>
      <c r="BU123" s="1208"/>
      <c r="BV123" s="1208"/>
      <c r="BW123" s="1208"/>
      <c r="BX123" s="1208"/>
      <c r="BY123" s="1208"/>
      <c r="BZ123" s="1208"/>
      <c r="CA123" s="1208"/>
      <c r="CB123" s="1208"/>
      <c r="CC123" s="1208"/>
      <c r="CD123" s="1208"/>
      <c r="CE123" s="1208"/>
      <c r="CF123" s="1208"/>
      <c r="CG123" s="1208"/>
      <c r="CH123" s="1208"/>
      <c r="CI123" s="1208"/>
      <c r="CJ123" s="1208"/>
      <c r="CK123" s="1208"/>
      <c r="CL123" s="1208"/>
      <c r="CM123" s="1208"/>
      <c r="CN123" s="1208"/>
      <c r="CO123" s="1208"/>
      <c r="CP123" s="1208"/>
      <c r="CQ123" s="1208"/>
      <c r="CR123" s="1208"/>
      <c r="CS123" s="1208"/>
      <c r="CT123" s="1208"/>
      <c r="CU123" s="1208"/>
      <c r="CV123" s="1208"/>
      <c r="CW123" s="1208"/>
      <c r="CX123" s="1208"/>
      <c r="CY123" s="1208"/>
      <c r="CZ123" s="1208"/>
      <c r="DA123" s="1208"/>
      <c r="DB123" s="1371"/>
      <c r="DC123" s="1372"/>
    </row>
    <row r="124" spans="2:107" ht="18.75" customHeight="1">
      <c r="B124" s="419" t="s">
        <v>424</v>
      </c>
      <c r="C124" s="1369"/>
      <c r="D124" s="1370"/>
      <c r="E124" s="1208"/>
      <c r="F124" s="1208"/>
      <c r="G124" s="1208"/>
      <c r="H124" s="1208"/>
      <c r="I124" s="1208"/>
      <c r="J124" s="1208"/>
      <c r="K124" s="1208"/>
      <c r="L124" s="1208"/>
      <c r="M124" s="1208"/>
      <c r="N124" s="1208"/>
      <c r="O124" s="1208"/>
      <c r="P124" s="1208"/>
      <c r="Q124" s="1208"/>
      <c r="R124" s="1208"/>
      <c r="S124" s="1208"/>
      <c r="T124" s="1208"/>
      <c r="U124" s="1208"/>
      <c r="V124" s="1208"/>
      <c r="W124" s="1208"/>
      <c r="X124" s="1208"/>
      <c r="Y124" s="1208"/>
      <c r="Z124" s="1208"/>
      <c r="AA124" s="1208"/>
      <c r="AB124" s="1208"/>
      <c r="AC124" s="1208"/>
      <c r="AD124" s="1208"/>
      <c r="AE124" s="1208"/>
      <c r="AF124" s="1208"/>
      <c r="AG124" s="1208"/>
      <c r="AH124" s="1208"/>
      <c r="AI124" s="1208"/>
      <c r="AJ124" s="1208"/>
      <c r="AK124" s="1208"/>
      <c r="AL124" s="1208"/>
      <c r="AM124" s="1208"/>
      <c r="AN124" s="1208"/>
      <c r="AO124" s="1208"/>
      <c r="AP124" s="1208"/>
      <c r="AQ124" s="1208"/>
      <c r="AR124" s="1208"/>
      <c r="AS124" s="1208"/>
      <c r="AT124" s="1208"/>
      <c r="AU124" s="1208"/>
      <c r="AV124" s="1208"/>
      <c r="AW124" s="1208"/>
      <c r="AX124" s="1208"/>
      <c r="AY124" s="1208"/>
      <c r="AZ124" s="1208"/>
      <c r="BA124" s="1208"/>
      <c r="BB124" s="1208"/>
      <c r="BC124" s="1208"/>
      <c r="BD124" s="1208"/>
      <c r="BE124" s="1208"/>
      <c r="BF124" s="1208"/>
      <c r="BG124" s="1208"/>
      <c r="BH124" s="1208"/>
      <c r="BI124" s="1208"/>
      <c r="BJ124" s="1208"/>
      <c r="BK124" s="1208"/>
      <c r="BL124" s="1208"/>
      <c r="BM124" s="1208"/>
      <c r="BN124" s="1208"/>
      <c r="BO124" s="1208"/>
      <c r="BP124" s="1208"/>
      <c r="BQ124" s="1208"/>
      <c r="BR124" s="1208"/>
      <c r="BS124" s="1208"/>
      <c r="BT124" s="1208"/>
      <c r="BU124" s="1208"/>
      <c r="BV124" s="1208"/>
      <c r="BW124" s="1208"/>
      <c r="BX124" s="1208"/>
      <c r="BY124" s="1208"/>
      <c r="BZ124" s="1208"/>
      <c r="CA124" s="1208"/>
      <c r="CB124" s="1208"/>
      <c r="CC124" s="1208"/>
      <c r="CD124" s="1208"/>
      <c r="CE124" s="1208"/>
      <c r="CF124" s="1208"/>
      <c r="CG124" s="1208"/>
      <c r="CH124" s="1208"/>
      <c r="CI124" s="1208"/>
      <c r="CJ124" s="1208"/>
      <c r="CK124" s="1208"/>
      <c r="CL124" s="1208"/>
      <c r="CM124" s="1208"/>
      <c r="CN124" s="1208"/>
      <c r="CO124" s="1208"/>
      <c r="CP124" s="1208"/>
      <c r="CQ124" s="1208"/>
      <c r="CR124" s="1208"/>
      <c r="CS124" s="1208"/>
      <c r="CT124" s="1208"/>
      <c r="CU124" s="1208"/>
      <c r="CV124" s="1208"/>
      <c r="CW124" s="1208"/>
      <c r="CX124" s="1208"/>
      <c r="CY124" s="1208"/>
      <c r="CZ124" s="1208"/>
      <c r="DA124" s="1208"/>
      <c r="DB124" s="1371"/>
      <c r="DC124" s="1372"/>
    </row>
    <row r="125" spans="2:107" ht="18.75" customHeight="1">
      <c r="B125" s="419" t="s">
        <v>424</v>
      </c>
      <c r="C125" s="1373"/>
      <c r="D125" s="1374"/>
      <c r="E125" s="1208"/>
      <c r="F125" s="1208"/>
      <c r="G125" s="1208"/>
      <c r="H125" s="1208"/>
      <c r="I125" s="1208"/>
      <c r="J125" s="1208"/>
      <c r="K125" s="1208"/>
      <c r="L125" s="1208"/>
      <c r="M125" s="1208"/>
      <c r="N125" s="1208"/>
      <c r="O125" s="1208"/>
      <c r="P125" s="1208"/>
      <c r="Q125" s="1208"/>
      <c r="R125" s="1208"/>
      <c r="S125" s="1208"/>
      <c r="T125" s="1208"/>
      <c r="U125" s="1208"/>
      <c r="V125" s="1208"/>
      <c r="W125" s="1208"/>
      <c r="X125" s="1208"/>
      <c r="Y125" s="1208"/>
      <c r="Z125" s="1208"/>
      <c r="AA125" s="1208"/>
      <c r="AB125" s="1208"/>
      <c r="AC125" s="1208"/>
      <c r="AD125" s="1208"/>
      <c r="AE125" s="1208"/>
      <c r="AF125" s="1208"/>
      <c r="AG125" s="1208"/>
      <c r="AH125" s="1208"/>
      <c r="AI125" s="1208"/>
      <c r="AJ125" s="1208"/>
      <c r="AK125" s="1208"/>
      <c r="AL125" s="1208"/>
      <c r="AM125" s="1208"/>
      <c r="AN125" s="1208"/>
      <c r="AO125" s="1208"/>
      <c r="AP125" s="1208"/>
      <c r="AQ125" s="1208"/>
      <c r="AR125" s="1208"/>
      <c r="AS125" s="1208"/>
      <c r="AT125" s="1208"/>
      <c r="AU125" s="1208"/>
      <c r="AV125" s="1208"/>
      <c r="AW125" s="1208"/>
      <c r="AX125" s="1208"/>
      <c r="AY125" s="1208"/>
      <c r="AZ125" s="1208"/>
      <c r="BA125" s="1208"/>
      <c r="BB125" s="1208"/>
      <c r="BC125" s="1208"/>
      <c r="BD125" s="1208"/>
      <c r="BE125" s="1208"/>
      <c r="BF125" s="1208"/>
      <c r="BG125" s="1208"/>
      <c r="BH125" s="1208"/>
      <c r="BI125" s="1208"/>
      <c r="BJ125" s="1208"/>
      <c r="BK125" s="1208"/>
      <c r="BL125" s="1208"/>
      <c r="BM125" s="1208"/>
      <c r="BN125" s="1208"/>
      <c r="BO125" s="1208"/>
      <c r="BP125" s="1208"/>
      <c r="BQ125" s="1208"/>
      <c r="BR125" s="1208"/>
      <c r="BS125" s="1208"/>
      <c r="BT125" s="1208"/>
      <c r="BU125" s="1208"/>
      <c r="BV125" s="1208"/>
      <c r="BW125" s="1208"/>
      <c r="BX125" s="1208"/>
      <c r="BY125" s="1208"/>
      <c r="BZ125" s="1208"/>
      <c r="CA125" s="1208"/>
      <c r="CB125" s="1208"/>
      <c r="CC125" s="1208"/>
      <c r="CD125" s="1208"/>
      <c r="CE125" s="1208"/>
      <c r="CF125" s="1208"/>
      <c r="CG125" s="1208"/>
      <c r="CH125" s="1208"/>
      <c r="CI125" s="1208"/>
      <c r="CJ125" s="1208"/>
      <c r="CK125" s="1208"/>
      <c r="CL125" s="1208"/>
      <c r="CM125" s="1208"/>
      <c r="CN125" s="1208"/>
      <c r="CO125" s="1208"/>
      <c r="CP125" s="1208"/>
      <c r="CQ125" s="1208"/>
      <c r="CR125" s="1208"/>
      <c r="CS125" s="1208"/>
      <c r="CT125" s="1208"/>
      <c r="CU125" s="1208"/>
      <c r="CV125" s="1208"/>
      <c r="CW125" s="1208"/>
      <c r="CX125" s="1208"/>
      <c r="CY125" s="1208"/>
      <c r="CZ125" s="1208"/>
      <c r="DA125" s="1208"/>
      <c r="DB125" s="1371"/>
      <c r="DC125" s="1372"/>
    </row>
    <row r="126" spans="2:107" ht="18.75" customHeight="1">
      <c r="B126" s="419" t="s">
        <v>424</v>
      </c>
      <c r="C126" s="1369"/>
      <c r="D126" s="1370"/>
      <c r="E126" s="1208"/>
      <c r="F126" s="1208"/>
      <c r="G126" s="1208"/>
      <c r="H126" s="1208"/>
      <c r="I126" s="1208"/>
      <c r="J126" s="1208"/>
      <c r="K126" s="1208"/>
      <c r="L126" s="1208"/>
      <c r="M126" s="1208"/>
      <c r="N126" s="1208"/>
      <c r="O126" s="1208"/>
      <c r="P126" s="1208"/>
      <c r="Q126" s="1208"/>
      <c r="R126" s="1208"/>
      <c r="S126" s="1208"/>
      <c r="T126" s="1208"/>
      <c r="U126" s="1208"/>
      <c r="V126" s="1208"/>
      <c r="W126" s="1208"/>
      <c r="X126" s="1208"/>
      <c r="Y126" s="1208"/>
      <c r="Z126" s="1208"/>
      <c r="AA126" s="1208"/>
      <c r="AB126" s="1208"/>
      <c r="AC126" s="1208"/>
      <c r="AD126" s="1208"/>
      <c r="AE126" s="1208"/>
      <c r="AF126" s="1208"/>
      <c r="AG126" s="1208"/>
      <c r="AH126" s="1208"/>
      <c r="AI126" s="1208"/>
      <c r="AJ126" s="1208"/>
      <c r="AK126" s="1208"/>
      <c r="AL126" s="1208"/>
      <c r="AM126" s="1208"/>
      <c r="AN126" s="1208"/>
      <c r="AO126" s="1208"/>
      <c r="AP126" s="1208"/>
      <c r="AQ126" s="1208"/>
      <c r="AR126" s="1208"/>
      <c r="AS126" s="1208"/>
      <c r="AT126" s="1208"/>
      <c r="AU126" s="1208"/>
      <c r="AV126" s="1208"/>
      <c r="AW126" s="1208"/>
      <c r="AX126" s="1208"/>
      <c r="AY126" s="1208"/>
      <c r="AZ126" s="1208"/>
      <c r="BA126" s="1208"/>
      <c r="BB126" s="1208"/>
      <c r="BC126" s="1208"/>
      <c r="BD126" s="1208"/>
      <c r="BE126" s="1208"/>
      <c r="BF126" s="1208"/>
      <c r="BG126" s="1208"/>
      <c r="BH126" s="1208"/>
      <c r="BI126" s="1208"/>
      <c r="BJ126" s="1208"/>
      <c r="BK126" s="1208"/>
      <c r="BL126" s="1208"/>
      <c r="BM126" s="1208"/>
      <c r="BN126" s="1208"/>
      <c r="BO126" s="1208"/>
      <c r="BP126" s="1208"/>
      <c r="BQ126" s="1208"/>
      <c r="BR126" s="1208"/>
      <c r="BS126" s="1208"/>
      <c r="BT126" s="1208"/>
      <c r="BU126" s="1208"/>
      <c r="BV126" s="1208"/>
      <c r="BW126" s="1208"/>
      <c r="BX126" s="1208"/>
      <c r="BY126" s="1208"/>
      <c r="BZ126" s="1208"/>
      <c r="CA126" s="1208"/>
      <c r="CB126" s="1208"/>
      <c r="CC126" s="1208"/>
      <c r="CD126" s="1208"/>
      <c r="CE126" s="1208"/>
      <c r="CF126" s="1208"/>
      <c r="CG126" s="1208"/>
      <c r="CH126" s="1208"/>
      <c r="CI126" s="1208"/>
      <c r="CJ126" s="1208"/>
      <c r="CK126" s="1208"/>
      <c r="CL126" s="1208"/>
      <c r="CM126" s="1208"/>
      <c r="CN126" s="1208"/>
      <c r="CO126" s="1208"/>
      <c r="CP126" s="1208"/>
      <c r="CQ126" s="1208"/>
      <c r="CR126" s="1208"/>
      <c r="CS126" s="1208"/>
      <c r="CT126" s="1208"/>
      <c r="CU126" s="1208"/>
      <c r="CV126" s="1208"/>
      <c r="CW126" s="1208"/>
      <c r="CX126" s="1208"/>
      <c r="CY126" s="1208"/>
      <c r="CZ126" s="1208"/>
      <c r="DA126" s="1208"/>
      <c r="DB126" s="1371"/>
      <c r="DC126" s="1372"/>
    </row>
    <row r="127" spans="2:107" ht="18.75" customHeight="1">
      <c r="B127" s="419" t="s">
        <v>425</v>
      </c>
      <c r="C127" s="1369"/>
      <c r="D127" s="1370"/>
      <c r="E127" s="1208"/>
      <c r="F127" s="1208"/>
      <c r="G127" s="1208"/>
      <c r="H127" s="1208"/>
      <c r="I127" s="1208"/>
      <c r="J127" s="1208"/>
      <c r="K127" s="1208"/>
      <c r="L127" s="1208"/>
      <c r="M127" s="1208"/>
      <c r="N127" s="1208"/>
      <c r="O127" s="1208"/>
      <c r="P127" s="1208"/>
      <c r="Q127" s="1208"/>
      <c r="R127" s="1208"/>
      <c r="S127" s="1208"/>
      <c r="T127" s="1208"/>
      <c r="U127" s="1208"/>
      <c r="V127" s="1208"/>
      <c r="W127" s="1208"/>
      <c r="X127" s="1208"/>
      <c r="Y127" s="1208"/>
      <c r="Z127" s="1208"/>
      <c r="AA127" s="1208"/>
      <c r="AB127" s="1208"/>
      <c r="AC127" s="1208"/>
      <c r="AD127" s="1208"/>
      <c r="AE127" s="1208"/>
      <c r="AF127" s="1208"/>
      <c r="AG127" s="1208"/>
      <c r="AH127" s="1208"/>
      <c r="AI127" s="1208"/>
      <c r="AJ127" s="1208"/>
      <c r="AK127" s="1208"/>
      <c r="AL127" s="1208"/>
      <c r="AM127" s="1208"/>
      <c r="AN127" s="1208"/>
      <c r="AO127" s="1208"/>
      <c r="AP127" s="1208"/>
      <c r="AQ127" s="1208"/>
      <c r="AR127" s="1208"/>
      <c r="AS127" s="1208"/>
      <c r="AT127" s="1208"/>
      <c r="AU127" s="1208"/>
      <c r="AV127" s="1208"/>
      <c r="AW127" s="1208"/>
      <c r="AX127" s="1208"/>
      <c r="AY127" s="1208"/>
      <c r="AZ127" s="1208"/>
      <c r="BA127" s="1208"/>
      <c r="BB127" s="1208"/>
      <c r="BC127" s="1208"/>
      <c r="BD127" s="1208"/>
      <c r="BE127" s="1208"/>
      <c r="BF127" s="1208"/>
      <c r="BG127" s="1208"/>
      <c r="BH127" s="1208"/>
      <c r="BI127" s="1208"/>
      <c r="BJ127" s="1208"/>
      <c r="BK127" s="1208"/>
      <c r="BL127" s="1208"/>
      <c r="BM127" s="1208"/>
      <c r="BN127" s="1208"/>
      <c r="BO127" s="1208"/>
      <c r="BP127" s="1208"/>
      <c r="BQ127" s="1208"/>
      <c r="BR127" s="1208"/>
      <c r="BS127" s="1208"/>
      <c r="BT127" s="1208"/>
      <c r="BU127" s="1208"/>
      <c r="BV127" s="1208"/>
      <c r="BW127" s="1208"/>
      <c r="BX127" s="1208"/>
      <c r="BY127" s="1208"/>
      <c r="BZ127" s="1208"/>
      <c r="CA127" s="1208"/>
      <c r="CB127" s="1208"/>
      <c r="CC127" s="1208"/>
      <c r="CD127" s="1208"/>
      <c r="CE127" s="1208"/>
      <c r="CF127" s="1208"/>
      <c r="CG127" s="1208"/>
      <c r="CH127" s="1208"/>
      <c r="CI127" s="1208"/>
      <c r="CJ127" s="1208"/>
      <c r="CK127" s="1208"/>
      <c r="CL127" s="1208"/>
      <c r="CM127" s="1208"/>
      <c r="CN127" s="1208"/>
      <c r="CO127" s="1208"/>
      <c r="CP127" s="1208"/>
      <c r="CQ127" s="1208"/>
      <c r="CR127" s="1208"/>
      <c r="CS127" s="1208"/>
      <c r="CT127" s="1208"/>
      <c r="CU127" s="1208"/>
      <c r="CV127" s="1208"/>
      <c r="CW127" s="1208"/>
      <c r="CX127" s="1208"/>
      <c r="CY127" s="1208"/>
      <c r="CZ127" s="1208"/>
      <c r="DA127" s="1208"/>
      <c r="DB127" s="1371"/>
      <c r="DC127" s="1372"/>
    </row>
    <row r="128" spans="2:107" ht="18.75" customHeight="1">
      <c r="B128" s="419" t="s">
        <v>425</v>
      </c>
      <c r="C128" s="1369"/>
      <c r="D128" s="1370"/>
      <c r="E128" s="1208"/>
      <c r="F128" s="1208"/>
      <c r="G128" s="1208"/>
      <c r="H128" s="1208"/>
      <c r="I128" s="1208"/>
      <c r="J128" s="1208"/>
      <c r="K128" s="1208"/>
      <c r="L128" s="1208"/>
      <c r="M128" s="1208"/>
      <c r="N128" s="1208"/>
      <c r="O128" s="1208"/>
      <c r="P128" s="1208"/>
      <c r="Q128" s="1208"/>
      <c r="R128" s="1208"/>
      <c r="S128" s="1208"/>
      <c r="T128" s="1208"/>
      <c r="U128" s="1208"/>
      <c r="V128" s="1208"/>
      <c r="W128" s="1208"/>
      <c r="X128" s="1208"/>
      <c r="Y128" s="1208"/>
      <c r="Z128" s="1208"/>
      <c r="AA128" s="1208"/>
      <c r="AB128" s="1208"/>
      <c r="AC128" s="1208"/>
      <c r="AD128" s="1208"/>
      <c r="AE128" s="1208"/>
      <c r="AF128" s="1208"/>
      <c r="AG128" s="1208"/>
      <c r="AH128" s="1208"/>
      <c r="AI128" s="1208"/>
      <c r="AJ128" s="1208"/>
      <c r="AK128" s="1208"/>
      <c r="AL128" s="1208"/>
      <c r="AM128" s="1208"/>
      <c r="AN128" s="1208"/>
      <c r="AO128" s="1208"/>
      <c r="AP128" s="1208"/>
      <c r="AQ128" s="1208"/>
      <c r="AR128" s="1208"/>
      <c r="AS128" s="1208"/>
      <c r="AT128" s="1208"/>
      <c r="AU128" s="1208"/>
      <c r="AV128" s="1208"/>
      <c r="AW128" s="1208"/>
      <c r="AX128" s="1208"/>
      <c r="AY128" s="1208"/>
      <c r="AZ128" s="1208"/>
      <c r="BA128" s="1208"/>
      <c r="BB128" s="1208"/>
      <c r="BC128" s="1208"/>
      <c r="BD128" s="1208"/>
      <c r="BE128" s="1208"/>
      <c r="BF128" s="1208"/>
      <c r="BG128" s="1208"/>
      <c r="BH128" s="1208"/>
      <c r="BI128" s="1208"/>
      <c r="BJ128" s="1208"/>
      <c r="BK128" s="1208"/>
      <c r="BL128" s="1208"/>
      <c r="BM128" s="1208"/>
      <c r="BN128" s="1208"/>
      <c r="BO128" s="1208"/>
      <c r="BP128" s="1208"/>
      <c r="BQ128" s="1208"/>
      <c r="BR128" s="1208"/>
      <c r="BS128" s="1208"/>
      <c r="BT128" s="1208"/>
      <c r="BU128" s="1208"/>
      <c r="BV128" s="1208"/>
      <c r="BW128" s="1208"/>
      <c r="BX128" s="1208"/>
      <c r="BY128" s="1208"/>
      <c r="BZ128" s="1208"/>
      <c r="CA128" s="1208"/>
      <c r="CB128" s="1208"/>
      <c r="CC128" s="1208"/>
      <c r="CD128" s="1208"/>
      <c r="CE128" s="1208"/>
      <c r="CF128" s="1208"/>
      <c r="CG128" s="1208"/>
      <c r="CH128" s="1208"/>
      <c r="CI128" s="1208"/>
      <c r="CJ128" s="1208"/>
      <c r="CK128" s="1208"/>
      <c r="CL128" s="1208"/>
      <c r="CM128" s="1208"/>
      <c r="CN128" s="1208"/>
      <c r="CO128" s="1208"/>
      <c r="CP128" s="1208"/>
      <c r="CQ128" s="1208"/>
      <c r="CR128" s="1208"/>
      <c r="CS128" s="1208"/>
      <c r="CT128" s="1208"/>
      <c r="CU128" s="1208"/>
      <c r="CV128" s="1208"/>
      <c r="CW128" s="1208"/>
      <c r="CX128" s="1208"/>
      <c r="CY128" s="1208"/>
      <c r="CZ128" s="1208"/>
      <c r="DA128" s="1208"/>
      <c r="DB128" s="1371"/>
      <c r="DC128" s="1372"/>
    </row>
    <row r="129" spans="2:107" ht="18.75" customHeight="1">
      <c r="B129" s="417" t="s">
        <v>425</v>
      </c>
      <c r="C129" s="1369"/>
      <c r="D129" s="1370"/>
      <c r="E129" s="1208"/>
      <c r="F129" s="1208"/>
      <c r="G129" s="1208"/>
      <c r="H129" s="1208"/>
      <c r="I129" s="1208"/>
      <c r="J129" s="1208"/>
      <c r="K129" s="1208"/>
      <c r="L129" s="1208"/>
      <c r="M129" s="1208"/>
      <c r="N129" s="1208"/>
      <c r="O129" s="1208"/>
      <c r="P129" s="1208"/>
      <c r="Q129" s="1208"/>
      <c r="R129" s="1208"/>
      <c r="S129" s="1208"/>
      <c r="T129" s="1208"/>
      <c r="U129" s="1208"/>
      <c r="V129" s="1208"/>
      <c r="W129" s="1208"/>
      <c r="X129" s="1208"/>
      <c r="Y129" s="1208"/>
      <c r="Z129" s="1208"/>
      <c r="AA129" s="1208"/>
      <c r="AB129" s="1208"/>
      <c r="AC129" s="1208"/>
      <c r="AD129" s="1208"/>
      <c r="AE129" s="1208"/>
      <c r="AF129" s="1208"/>
      <c r="AG129" s="1208"/>
      <c r="AH129" s="1208"/>
      <c r="AI129" s="1208"/>
      <c r="AJ129" s="1208"/>
      <c r="AK129" s="1208"/>
      <c r="AL129" s="1208"/>
      <c r="AM129" s="1208"/>
      <c r="AN129" s="1208"/>
      <c r="AO129" s="1208"/>
      <c r="AP129" s="1208"/>
      <c r="AQ129" s="1208"/>
      <c r="AR129" s="1208"/>
      <c r="AS129" s="1208"/>
      <c r="AT129" s="1208"/>
      <c r="AU129" s="1208"/>
      <c r="AV129" s="1208"/>
      <c r="AW129" s="1208"/>
      <c r="AX129" s="1208"/>
      <c r="AY129" s="1208"/>
      <c r="AZ129" s="1208"/>
      <c r="BA129" s="1208"/>
      <c r="BB129" s="1208"/>
      <c r="BC129" s="1208"/>
      <c r="BD129" s="1208"/>
      <c r="BE129" s="1208"/>
      <c r="BF129" s="1208"/>
      <c r="BG129" s="1208"/>
      <c r="BH129" s="1208"/>
      <c r="BI129" s="1208"/>
      <c r="BJ129" s="1208"/>
      <c r="BK129" s="1208"/>
      <c r="BL129" s="1208"/>
      <c r="BM129" s="1208"/>
      <c r="BN129" s="1208"/>
      <c r="BO129" s="1208"/>
      <c r="BP129" s="1208"/>
      <c r="BQ129" s="1208"/>
      <c r="BR129" s="1208"/>
      <c r="BS129" s="1208"/>
      <c r="BT129" s="1208"/>
      <c r="BU129" s="1208"/>
      <c r="BV129" s="1208"/>
      <c r="BW129" s="1208"/>
      <c r="BX129" s="1208"/>
      <c r="BY129" s="1208"/>
      <c r="BZ129" s="1208"/>
      <c r="CA129" s="1208"/>
      <c r="CB129" s="1208"/>
      <c r="CC129" s="1208"/>
      <c r="CD129" s="1208"/>
      <c r="CE129" s="1208"/>
      <c r="CF129" s="1208"/>
      <c r="CG129" s="1208"/>
      <c r="CH129" s="1208"/>
      <c r="CI129" s="1208"/>
      <c r="CJ129" s="1208"/>
      <c r="CK129" s="1208"/>
      <c r="CL129" s="1208"/>
      <c r="CM129" s="1208"/>
      <c r="CN129" s="1208"/>
      <c r="CO129" s="1208"/>
      <c r="CP129" s="1208"/>
      <c r="CQ129" s="1208"/>
      <c r="CR129" s="1208"/>
      <c r="CS129" s="1208"/>
      <c r="CT129" s="1208"/>
      <c r="CU129" s="1208"/>
      <c r="CV129" s="1208"/>
      <c r="CW129" s="1208"/>
      <c r="CX129" s="1208"/>
      <c r="CY129" s="1208"/>
      <c r="CZ129" s="1208"/>
      <c r="DA129" s="1208"/>
      <c r="DB129" s="1371"/>
      <c r="DC129" s="1372"/>
    </row>
    <row r="130" spans="2:107" ht="18.75" customHeight="1">
      <c r="B130" s="417" t="s">
        <v>426</v>
      </c>
      <c r="C130" s="1369"/>
      <c r="D130" s="1370"/>
      <c r="E130" s="1208"/>
      <c r="F130" s="1208"/>
      <c r="G130" s="1208"/>
      <c r="H130" s="1208"/>
      <c r="I130" s="1208"/>
      <c r="J130" s="1208"/>
      <c r="K130" s="1208"/>
      <c r="L130" s="1208"/>
      <c r="M130" s="1208"/>
      <c r="N130" s="1208"/>
      <c r="O130" s="1208"/>
      <c r="P130" s="1208"/>
      <c r="Q130" s="1208"/>
      <c r="R130" s="1208"/>
      <c r="S130" s="1208"/>
      <c r="T130" s="1208"/>
      <c r="U130" s="1208"/>
      <c r="V130" s="1208"/>
      <c r="W130" s="1208"/>
      <c r="X130" s="1208"/>
      <c r="Y130" s="1208"/>
      <c r="Z130" s="1208"/>
      <c r="AA130" s="1208"/>
      <c r="AB130" s="1208"/>
      <c r="AC130" s="1208"/>
      <c r="AD130" s="1208"/>
      <c r="AE130" s="1208"/>
      <c r="AF130" s="1208"/>
      <c r="AG130" s="1208"/>
      <c r="AH130" s="1208"/>
      <c r="AI130" s="1208"/>
      <c r="AJ130" s="1208"/>
      <c r="AK130" s="1208"/>
      <c r="AL130" s="1208"/>
      <c r="AM130" s="1208"/>
      <c r="AN130" s="1208"/>
      <c r="AO130" s="1208"/>
      <c r="AP130" s="1208"/>
      <c r="AQ130" s="1208"/>
      <c r="AR130" s="1208"/>
      <c r="AS130" s="1208"/>
      <c r="AT130" s="1208"/>
      <c r="AU130" s="1208"/>
      <c r="AV130" s="1208"/>
      <c r="AW130" s="1208"/>
      <c r="AX130" s="1208"/>
      <c r="AY130" s="1208"/>
      <c r="AZ130" s="1208"/>
      <c r="BA130" s="1208"/>
      <c r="BB130" s="1208"/>
      <c r="BC130" s="1208"/>
      <c r="BD130" s="1208"/>
      <c r="BE130" s="1208"/>
      <c r="BF130" s="1208"/>
      <c r="BG130" s="1208"/>
      <c r="BH130" s="1208"/>
      <c r="BI130" s="1208"/>
      <c r="BJ130" s="1208"/>
      <c r="BK130" s="1208"/>
      <c r="BL130" s="1208"/>
      <c r="BM130" s="1208"/>
      <c r="BN130" s="1208"/>
      <c r="BO130" s="1208"/>
      <c r="BP130" s="1208"/>
      <c r="BQ130" s="1208"/>
      <c r="BR130" s="1208"/>
      <c r="BS130" s="1208"/>
      <c r="BT130" s="1208"/>
      <c r="BU130" s="1208"/>
      <c r="BV130" s="1208"/>
      <c r="BW130" s="1208"/>
      <c r="BX130" s="1208"/>
      <c r="BY130" s="1208"/>
      <c r="BZ130" s="1208"/>
      <c r="CA130" s="1208"/>
      <c r="CB130" s="1208"/>
      <c r="CC130" s="1208"/>
      <c r="CD130" s="1208"/>
      <c r="CE130" s="1208"/>
      <c r="CF130" s="1208"/>
      <c r="CG130" s="1208"/>
      <c r="CH130" s="1208"/>
      <c r="CI130" s="1208"/>
      <c r="CJ130" s="1208"/>
      <c r="CK130" s="1208"/>
      <c r="CL130" s="1208"/>
      <c r="CM130" s="1208"/>
      <c r="CN130" s="1208"/>
      <c r="CO130" s="1208"/>
      <c r="CP130" s="1208"/>
      <c r="CQ130" s="1208"/>
      <c r="CR130" s="1208"/>
      <c r="CS130" s="1208"/>
      <c r="CT130" s="1208"/>
      <c r="CU130" s="1208"/>
      <c r="CV130" s="1208"/>
      <c r="CW130" s="1208"/>
      <c r="CX130" s="1208"/>
      <c r="CY130" s="1208"/>
      <c r="CZ130" s="1208"/>
      <c r="DA130" s="1208"/>
      <c r="DB130" s="1371"/>
      <c r="DC130" s="1372"/>
    </row>
    <row r="131" spans="2:107" ht="18.75" customHeight="1">
      <c r="B131" s="417" t="s">
        <v>427</v>
      </c>
      <c r="C131" s="1369"/>
      <c r="D131" s="1370"/>
      <c r="E131" s="1208"/>
      <c r="F131" s="1208"/>
      <c r="G131" s="1208"/>
      <c r="H131" s="1208"/>
      <c r="I131" s="1208"/>
      <c r="J131" s="1208"/>
      <c r="K131" s="1208"/>
      <c r="L131" s="1208"/>
      <c r="M131" s="1208"/>
      <c r="N131" s="1208"/>
      <c r="O131" s="1208"/>
      <c r="P131" s="1208"/>
      <c r="Q131" s="1208"/>
      <c r="R131" s="1208"/>
      <c r="S131" s="1208"/>
      <c r="T131" s="1208"/>
      <c r="U131" s="1208"/>
      <c r="V131" s="1208"/>
      <c r="W131" s="1208"/>
      <c r="X131" s="1208"/>
      <c r="Y131" s="1208"/>
      <c r="Z131" s="1208"/>
      <c r="AA131" s="1208"/>
      <c r="AB131" s="1208"/>
      <c r="AC131" s="1208"/>
      <c r="AD131" s="1208"/>
      <c r="AE131" s="1208"/>
      <c r="AF131" s="1208"/>
      <c r="AG131" s="1208"/>
      <c r="AH131" s="1208"/>
      <c r="AI131" s="1208"/>
      <c r="AJ131" s="1208"/>
      <c r="AK131" s="1208"/>
      <c r="AL131" s="1208"/>
      <c r="AM131" s="1208"/>
      <c r="AN131" s="1208"/>
      <c r="AO131" s="1208"/>
      <c r="AP131" s="1208"/>
      <c r="AQ131" s="1208"/>
      <c r="AR131" s="1208"/>
      <c r="AS131" s="1208"/>
      <c r="AT131" s="1208"/>
      <c r="AU131" s="1208"/>
      <c r="AV131" s="1208"/>
      <c r="AW131" s="1208"/>
      <c r="AX131" s="1208"/>
      <c r="AY131" s="1208"/>
      <c r="AZ131" s="1208"/>
      <c r="BA131" s="1208"/>
      <c r="BB131" s="1208"/>
      <c r="BC131" s="1208"/>
      <c r="BD131" s="1208"/>
      <c r="BE131" s="1208"/>
      <c r="BF131" s="1208"/>
      <c r="BG131" s="1208"/>
      <c r="BH131" s="1208"/>
      <c r="BI131" s="1208"/>
      <c r="BJ131" s="1208"/>
      <c r="BK131" s="1208"/>
      <c r="BL131" s="1208"/>
      <c r="BM131" s="1208"/>
      <c r="BN131" s="1208"/>
      <c r="BO131" s="1208"/>
      <c r="BP131" s="1208"/>
      <c r="BQ131" s="1208"/>
      <c r="BR131" s="1208"/>
      <c r="BS131" s="1208"/>
      <c r="BT131" s="1208"/>
      <c r="BU131" s="1208"/>
      <c r="BV131" s="1208"/>
      <c r="BW131" s="1208"/>
      <c r="BX131" s="1208"/>
      <c r="BY131" s="1208"/>
      <c r="BZ131" s="1208"/>
      <c r="CA131" s="1208"/>
      <c r="CB131" s="1208"/>
      <c r="CC131" s="1208"/>
      <c r="CD131" s="1208"/>
      <c r="CE131" s="1208"/>
      <c r="CF131" s="1208"/>
      <c r="CG131" s="1208"/>
      <c r="CH131" s="1208"/>
      <c r="CI131" s="1208"/>
      <c r="CJ131" s="1208"/>
      <c r="CK131" s="1208"/>
      <c r="CL131" s="1208"/>
      <c r="CM131" s="1208"/>
      <c r="CN131" s="1208"/>
      <c r="CO131" s="1208"/>
      <c r="CP131" s="1208"/>
      <c r="CQ131" s="1208"/>
      <c r="CR131" s="1208"/>
      <c r="CS131" s="1208"/>
      <c r="CT131" s="1208"/>
      <c r="CU131" s="1208"/>
      <c r="CV131" s="1208"/>
      <c r="CW131" s="1208"/>
      <c r="CX131" s="1208"/>
      <c r="CY131" s="1208"/>
      <c r="CZ131" s="1208"/>
      <c r="DA131" s="1208"/>
      <c r="DB131" s="1371"/>
      <c r="DC131" s="1372"/>
    </row>
    <row r="132" spans="2:107" ht="18.75" customHeight="1">
      <c r="B132" s="417" t="s">
        <v>428</v>
      </c>
      <c r="C132" s="1369"/>
      <c r="D132" s="1370"/>
      <c r="E132" s="1208"/>
      <c r="F132" s="1208"/>
      <c r="G132" s="1208"/>
      <c r="H132" s="1208"/>
      <c r="I132" s="1208"/>
      <c r="J132" s="1208"/>
      <c r="K132" s="1208"/>
      <c r="L132" s="1208"/>
      <c r="M132" s="1208"/>
      <c r="N132" s="1208"/>
      <c r="O132" s="1208"/>
      <c r="P132" s="1208"/>
      <c r="Q132" s="1208"/>
      <c r="R132" s="1208"/>
      <c r="S132" s="1208"/>
      <c r="T132" s="1208"/>
      <c r="U132" s="1208"/>
      <c r="V132" s="1208"/>
      <c r="W132" s="1208"/>
      <c r="X132" s="1208"/>
      <c r="Y132" s="1208"/>
      <c r="Z132" s="1208"/>
      <c r="AA132" s="1208"/>
      <c r="AB132" s="1208"/>
      <c r="AC132" s="1208"/>
      <c r="AD132" s="1208"/>
      <c r="AE132" s="1208"/>
      <c r="AF132" s="1208"/>
      <c r="AG132" s="1208"/>
      <c r="AH132" s="1208"/>
      <c r="AI132" s="1208"/>
      <c r="AJ132" s="1208"/>
      <c r="AK132" s="1208"/>
      <c r="AL132" s="1208"/>
      <c r="AM132" s="1208"/>
      <c r="AN132" s="1208"/>
      <c r="AO132" s="1208"/>
      <c r="AP132" s="1208"/>
      <c r="AQ132" s="1208"/>
      <c r="AR132" s="1208"/>
      <c r="AS132" s="1208"/>
      <c r="AT132" s="1208"/>
      <c r="AU132" s="1208"/>
      <c r="AV132" s="1208"/>
      <c r="AW132" s="1208"/>
      <c r="AX132" s="1208"/>
      <c r="AY132" s="1208"/>
      <c r="AZ132" s="1208"/>
      <c r="BA132" s="1208"/>
      <c r="BB132" s="1208"/>
      <c r="BC132" s="1208"/>
      <c r="BD132" s="1208"/>
      <c r="BE132" s="1208"/>
      <c r="BF132" s="1208"/>
      <c r="BG132" s="1208"/>
      <c r="BH132" s="1208"/>
      <c r="BI132" s="1208"/>
      <c r="BJ132" s="1208"/>
      <c r="BK132" s="1208"/>
      <c r="BL132" s="1208"/>
      <c r="BM132" s="1208"/>
      <c r="BN132" s="1208"/>
      <c r="BO132" s="1208"/>
      <c r="BP132" s="1208"/>
      <c r="BQ132" s="1208"/>
      <c r="BR132" s="1208"/>
      <c r="BS132" s="1208"/>
      <c r="BT132" s="1208"/>
      <c r="BU132" s="1208"/>
      <c r="BV132" s="1208"/>
      <c r="BW132" s="1208"/>
      <c r="BX132" s="1208"/>
      <c r="BY132" s="1208"/>
      <c r="BZ132" s="1208"/>
      <c r="CA132" s="1208"/>
      <c r="CB132" s="1208"/>
      <c r="CC132" s="1208"/>
      <c r="CD132" s="1208"/>
      <c r="CE132" s="1208"/>
      <c r="CF132" s="1208"/>
      <c r="CG132" s="1208"/>
      <c r="CH132" s="1208"/>
      <c r="CI132" s="1208"/>
      <c r="CJ132" s="1208"/>
      <c r="CK132" s="1208"/>
      <c r="CL132" s="1208"/>
      <c r="CM132" s="1208"/>
      <c r="CN132" s="1208"/>
      <c r="CO132" s="1208"/>
      <c r="CP132" s="1208"/>
      <c r="CQ132" s="1208"/>
      <c r="CR132" s="1208"/>
      <c r="CS132" s="1208"/>
      <c r="CT132" s="1208"/>
      <c r="CU132" s="1208"/>
      <c r="CV132" s="1208"/>
      <c r="CW132" s="1208"/>
      <c r="CX132" s="1208"/>
      <c r="CY132" s="1208"/>
      <c r="CZ132" s="1208"/>
      <c r="DA132" s="1208"/>
      <c r="DB132" s="1371"/>
      <c r="DC132" s="1372"/>
    </row>
    <row r="133" spans="2:107" ht="18.75" customHeight="1">
      <c r="B133" s="417" t="s">
        <v>429</v>
      </c>
      <c r="C133" s="1373"/>
      <c r="D133" s="1374"/>
      <c r="E133" s="1208"/>
      <c r="F133" s="1208"/>
      <c r="G133" s="1208"/>
      <c r="H133" s="1208"/>
      <c r="I133" s="1208"/>
      <c r="J133" s="1208"/>
      <c r="K133" s="1208"/>
      <c r="L133" s="1208"/>
      <c r="M133" s="1208"/>
      <c r="N133" s="1208"/>
      <c r="O133" s="1208"/>
      <c r="P133" s="1208"/>
      <c r="Q133" s="1208"/>
      <c r="R133" s="1208"/>
      <c r="S133" s="1208"/>
      <c r="T133" s="1208"/>
      <c r="U133" s="1208"/>
      <c r="V133" s="1208"/>
      <c r="W133" s="1208"/>
      <c r="X133" s="1208"/>
      <c r="Y133" s="1208"/>
      <c r="Z133" s="1208"/>
      <c r="AA133" s="1208"/>
      <c r="AB133" s="1208"/>
      <c r="AC133" s="1208"/>
      <c r="AD133" s="1208"/>
      <c r="AE133" s="1208"/>
      <c r="AF133" s="1208"/>
      <c r="AG133" s="1208"/>
      <c r="AH133" s="1208"/>
      <c r="AI133" s="1208"/>
      <c r="AJ133" s="1208"/>
      <c r="AK133" s="1208"/>
      <c r="AL133" s="1208"/>
      <c r="AM133" s="1208"/>
      <c r="AN133" s="1208"/>
      <c r="AO133" s="1208"/>
      <c r="AP133" s="1208"/>
      <c r="AQ133" s="1208"/>
      <c r="AR133" s="1208"/>
      <c r="AS133" s="1208"/>
      <c r="AT133" s="1208"/>
      <c r="AU133" s="1208"/>
      <c r="AV133" s="1208"/>
      <c r="AW133" s="1208"/>
      <c r="AX133" s="1208"/>
      <c r="AY133" s="1208"/>
      <c r="AZ133" s="1208"/>
      <c r="BA133" s="1208"/>
      <c r="BB133" s="1208"/>
      <c r="BC133" s="1208"/>
      <c r="BD133" s="1208"/>
      <c r="BE133" s="1208"/>
      <c r="BF133" s="1208"/>
      <c r="BG133" s="1208"/>
      <c r="BH133" s="1208"/>
      <c r="BI133" s="1208"/>
      <c r="BJ133" s="1208"/>
      <c r="BK133" s="1208"/>
      <c r="BL133" s="1208"/>
      <c r="BM133" s="1208"/>
      <c r="BN133" s="1208"/>
      <c r="BO133" s="1208"/>
      <c r="BP133" s="1208"/>
      <c r="BQ133" s="1208"/>
      <c r="BR133" s="1208"/>
      <c r="BS133" s="1208"/>
      <c r="BT133" s="1208"/>
      <c r="BU133" s="1208"/>
      <c r="BV133" s="1208"/>
      <c r="BW133" s="1208"/>
      <c r="BX133" s="1208"/>
      <c r="BY133" s="1208"/>
      <c r="BZ133" s="1208"/>
      <c r="CA133" s="1208"/>
      <c r="CB133" s="1208"/>
      <c r="CC133" s="1208"/>
      <c r="CD133" s="1208"/>
      <c r="CE133" s="1208"/>
      <c r="CF133" s="1208"/>
      <c r="CG133" s="1208"/>
      <c r="CH133" s="1208"/>
      <c r="CI133" s="1208"/>
      <c r="CJ133" s="1208"/>
      <c r="CK133" s="1208"/>
      <c r="CL133" s="1208"/>
      <c r="CM133" s="1208"/>
      <c r="CN133" s="1208"/>
      <c r="CO133" s="1208"/>
      <c r="CP133" s="1208"/>
      <c r="CQ133" s="1208"/>
      <c r="CR133" s="1208"/>
      <c r="CS133" s="1208"/>
      <c r="CT133" s="1208"/>
      <c r="CU133" s="1208"/>
      <c r="CV133" s="1208"/>
      <c r="CW133" s="1208"/>
      <c r="CX133" s="1208"/>
      <c r="CY133" s="1208"/>
      <c r="CZ133" s="1208"/>
      <c r="DA133" s="1208"/>
      <c r="DB133" s="1371"/>
      <c r="DC133" s="1372"/>
    </row>
    <row r="134" spans="2:107" ht="18.75" customHeight="1">
      <c r="B134" s="417" t="s">
        <v>430</v>
      </c>
      <c r="C134" s="1369"/>
      <c r="D134" s="1370"/>
      <c r="E134" s="1208"/>
      <c r="F134" s="1208"/>
      <c r="G134" s="1208"/>
      <c r="H134" s="1208"/>
      <c r="I134" s="1208"/>
      <c r="J134" s="1208"/>
      <c r="K134" s="1208"/>
      <c r="L134" s="1208"/>
      <c r="M134" s="1208"/>
      <c r="N134" s="1208"/>
      <c r="O134" s="1208"/>
      <c r="P134" s="1208"/>
      <c r="Q134" s="1208"/>
      <c r="R134" s="1208"/>
      <c r="S134" s="1208"/>
      <c r="T134" s="1208"/>
      <c r="U134" s="1208"/>
      <c r="V134" s="1208"/>
      <c r="W134" s="1208"/>
      <c r="X134" s="1208"/>
      <c r="Y134" s="1208"/>
      <c r="Z134" s="1208"/>
      <c r="AA134" s="1208"/>
      <c r="AB134" s="1208"/>
      <c r="AC134" s="1208"/>
      <c r="AD134" s="1208"/>
      <c r="AE134" s="1208"/>
      <c r="AF134" s="1208"/>
      <c r="AG134" s="1208"/>
      <c r="AH134" s="1208"/>
      <c r="AI134" s="1208"/>
      <c r="AJ134" s="1208"/>
      <c r="AK134" s="1208"/>
      <c r="AL134" s="1208"/>
      <c r="AM134" s="1208"/>
      <c r="AN134" s="1208"/>
      <c r="AO134" s="1208"/>
      <c r="AP134" s="1208"/>
      <c r="AQ134" s="1208"/>
      <c r="AR134" s="1208"/>
      <c r="AS134" s="1208"/>
      <c r="AT134" s="1208"/>
      <c r="AU134" s="1208"/>
      <c r="AV134" s="1208"/>
      <c r="AW134" s="1208"/>
      <c r="AX134" s="1208"/>
      <c r="AY134" s="1208"/>
      <c r="AZ134" s="1208"/>
      <c r="BA134" s="1208"/>
      <c r="BB134" s="1208"/>
      <c r="BC134" s="1208"/>
      <c r="BD134" s="1208"/>
      <c r="BE134" s="1208"/>
      <c r="BF134" s="1208"/>
      <c r="BG134" s="1208"/>
      <c r="BH134" s="1208"/>
      <c r="BI134" s="1208"/>
      <c r="BJ134" s="1208"/>
      <c r="BK134" s="1208"/>
      <c r="BL134" s="1208"/>
      <c r="BM134" s="1208"/>
      <c r="BN134" s="1208"/>
      <c r="BO134" s="1208"/>
      <c r="BP134" s="1208"/>
      <c r="BQ134" s="1208"/>
      <c r="BR134" s="1208"/>
      <c r="BS134" s="1208"/>
      <c r="BT134" s="1208"/>
      <c r="BU134" s="1208"/>
      <c r="BV134" s="1208"/>
      <c r="BW134" s="1208"/>
      <c r="BX134" s="1208"/>
      <c r="BY134" s="1208"/>
      <c r="BZ134" s="1208"/>
      <c r="CA134" s="1208"/>
      <c r="CB134" s="1208"/>
      <c r="CC134" s="1208"/>
      <c r="CD134" s="1208"/>
      <c r="CE134" s="1208"/>
      <c r="CF134" s="1208"/>
      <c r="CG134" s="1208"/>
      <c r="CH134" s="1208"/>
      <c r="CI134" s="1208"/>
      <c r="CJ134" s="1208"/>
      <c r="CK134" s="1208"/>
      <c r="CL134" s="1208"/>
      <c r="CM134" s="1208"/>
      <c r="CN134" s="1208"/>
      <c r="CO134" s="1208"/>
      <c r="CP134" s="1208"/>
      <c r="CQ134" s="1208"/>
      <c r="CR134" s="1208"/>
      <c r="CS134" s="1208"/>
      <c r="CT134" s="1208"/>
      <c r="CU134" s="1208"/>
      <c r="CV134" s="1208"/>
      <c r="CW134" s="1208"/>
      <c r="CX134" s="1208"/>
      <c r="CY134" s="1208"/>
      <c r="CZ134" s="1208"/>
      <c r="DA134" s="1208"/>
      <c r="DB134" s="1371"/>
      <c r="DC134" s="1372"/>
    </row>
    <row r="135" spans="2:107" ht="18.75" customHeight="1">
      <c r="B135" s="417" t="s">
        <v>431</v>
      </c>
      <c r="C135" s="1369"/>
      <c r="D135" s="1370"/>
      <c r="E135" s="1208"/>
      <c r="F135" s="1208"/>
      <c r="G135" s="1208"/>
      <c r="H135" s="1208"/>
      <c r="I135" s="1208"/>
      <c r="J135" s="1208"/>
      <c r="K135" s="1208"/>
      <c r="L135" s="1208"/>
      <c r="M135" s="1208"/>
      <c r="N135" s="1208"/>
      <c r="O135" s="1208"/>
      <c r="P135" s="1208"/>
      <c r="Q135" s="1208"/>
      <c r="R135" s="1208"/>
      <c r="S135" s="1208"/>
      <c r="T135" s="1208"/>
      <c r="U135" s="1208"/>
      <c r="V135" s="1208"/>
      <c r="W135" s="1208"/>
      <c r="X135" s="1208"/>
      <c r="Y135" s="1208"/>
      <c r="Z135" s="1208"/>
      <c r="AA135" s="1208"/>
      <c r="AB135" s="1208"/>
      <c r="AC135" s="1208"/>
      <c r="AD135" s="1208"/>
      <c r="AE135" s="1208"/>
      <c r="AF135" s="1208"/>
      <c r="AG135" s="1208"/>
      <c r="AH135" s="1208"/>
      <c r="AI135" s="1208"/>
      <c r="AJ135" s="1208"/>
      <c r="AK135" s="1208"/>
      <c r="AL135" s="1208"/>
      <c r="AM135" s="1208"/>
      <c r="AN135" s="1208"/>
      <c r="AO135" s="1208"/>
      <c r="AP135" s="1208"/>
      <c r="AQ135" s="1208"/>
      <c r="AR135" s="1208"/>
      <c r="AS135" s="1208"/>
      <c r="AT135" s="1208"/>
      <c r="AU135" s="1208"/>
      <c r="AV135" s="1208"/>
      <c r="AW135" s="1208"/>
      <c r="AX135" s="1208"/>
      <c r="AY135" s="1208"/>
      <c r="AZ135" s="1208"/>
      <c r="BA135" s="1208"/>
      <c r="BB135" s="1208"/>
      <c r="BC135" s="1208"/>
      <c r="BD135" s="1208"/>
      <c r="BE135" s="1208"/>
      <c r="BF135" s="1208"/>
      <c r="BG135" s="1208"/>
      <c r="BH135" s="1208"/>
      <c r="BI135" s="1208"/>
      <c r="BJ135" s="1208"/>
      <c r="BK135" s="1208"/>
      <c r="BL135" s="1208"/>
      <c r="BM135" s="1208"/>
      <c r="BN135" s="1208"/>
      <c r="BO135" s="1208"/>
      <c r="BP135" s="1208"/>
      <c r="BQ135" s="1208"/>
      <c r="BR135" s="1208"/>
      <c r="BS135" s="1208"/>
      <c r="BT135" s="1208"/>
      <c r="BU135" s="1208"/>
      <c r="BV135" s="1208"/>
      <c r="BW135" s="1208"/>
      <c r="BX135" s="1208"/>
      <c r="BY135" s="1208"/>
      <c r="BZ135" s="1208"/>
      <c r="CA135" s="1208"/>
      <c r="CB135" s="1208"/>
      <c r="CC135" s="1208"/>
      <c r="CD135" s="1208"/>
      <c r="CE135" s="1208"/>
      <c r="CF135" s="1208"/>
      <c r="CG135" s="1208"/>
      <c r="CH135" s="1208"/>
      <c r="CI135" s="1208"/>
      <c r="CJ135" s="1208"/>
      <c r="CK135" s="1208"/>
      <c r="CL135" s="1208"/>
      <c r="CM135" s="1208"/>
      <c r="CN135" s="1208"/>
      <c r="CO135" s="1208"/>
      <c r="CP135" s="1208"/>
      <c r="CQ135" s="1208"/>
      <c r="CR135" s="1208"/>
      <c r="CS135" s="1208"/>
      <c r="CT135" s="1208"/>
      <c r="CU135" s="1208"/>
      <c r="CV135" s="1208"/>
      <c r="CW135" s="1208"/>
      <c r="CX135" s="1208"/>
      <c r="CY135" s="1208"/>
      <c r="CZ135" s="1208"/>
      <c r="DA135" s="1208"/>
      <c r="DB135" s="1371"/>
      <c r="DC135" s="1372"/>
    </row>
    <row r="136" spans="2:107" ht="18.75" customHeight="1">
      <c r="B136" s="417" t="s">
        <v>432</v>
      </c>
      <c r="C136" s="1369"/>
      <c r="D136" s="1370"/>
      <c r="E136" s="1208"/>
      <c r="F136" s="1208"/>
      <c r="G136" s="1208"/>
      <c r="H136" s="1208"/>
      <c r="I136" s="1208"/>
      <c r="J136" s="1208"/>
      <c r="K136" s="1208"/>
      <c r="L136" s="1208"/>
      <c r="M136" s="1208"/>
      <c r="N136" s="1208"/>
      <c r="O136" s="1208"/>
      <c r="P136" s="1208"/>
      <c r="Q136" s="1208"/>
      <c r="R136" s="1208"/>
      <c r="S136" s="1208"/>
      <c r="T136" s="1208"/>
      <c r="U136" s="1208"/>
      <c r="V136" s="1208"/>
      <c r="W136" s="1208"/>
      <c r="X136" s="1208"/>
      <c r="Y136" s="1208"/>
      <c r="Z136" s="1208"/>
      <c r="AA136" s="1208"/>
      <c r="AB136" s="1208"/>
      <c r="AC136" s="1208"/>
      <c r="AD136" s="1208"/>
      <c r="AE136" s="1208"/>
      <c r="AF136" s="1208"/>
      <c r="AG136" s="1208"/>
      <c r="AH136" s="1208"/>
      <c r="AI136" s="1208"/>
      <c r="AJ136" s="1208"/>
      <c r="AK136" s="1208"/>
      <c r="AL136" s="1208"/>
      <c r="AM136" s="1208"/>
      <c r="AN136" s="1208"/>
      <c r="AO136" s="1208"/>
      <c r="AP136" s="1208"/>
      <c r="AQ136" s="1208"/>
      <c r="AR136" s="1208"/>
      <c r="AS136" s="1208"/>
      <c r="AT136" s="1208"/>
      <c r="AU136" s="1208"/>
      <c r="AV136" s="1208"/>
      <c r="AW136" s="1208"/>
      <c r="AX136" s="1208"/>
      <c r="AY136" s="1208"/>
      <c r="AZ136" s="1208"/>
      <c r="BA136" s="1208"/>
      <c r="BB136" s="1208"/>
      <c r="BC136" s="1208"/>
      <c r="BD136" s="1208"/>
      <c r="BE136" s="1208"/>
      <c r="BF136" s="1208"/>
      <c r="BG136" s="1208"/>
      <c r="BH136" s="1208"/>
      <c r="BI136" s="1208"/>
      <c r="BJ136" s="1208"/>
      <c r="BK136" s="1208"/>
      <c r="BL136" s="1208"/>
      <c r="BM136" s="1208"/>
      <c r="BN136" s="1208"/>
      <c r="BO136" s="1208"/>
      <c r="BP136" s="1208"/>
      <c r="BQ136" s="1208"/>
      <c r="BR136" s="1208"/>
      <c r="BS136" s="1208"/>
      <c r="BT136" s="1208"/>
      <c r="BU136" s="1208"/>
      <c r="BV136" s="1208"/>
      <c r="BW136" s="1208"/>
      <c r="BX136" s="1208"/>
      <c r="BY136" s="1208"/>
      <c r="BZ136" s="1208"/>
      <c r="CA136" s="1208"/>
      <c r="CB136" s="1208"/>
      <c r="CC136" s="1208"/>
      <c r="CD136" s="1208"/>
      <c r="CE136" s="1208"/>
      <c r="CF136" s="1208"/>
      <c r="CG136" s="1208"/>
      <c r="CH136" s="1208"/>
      <c r="CI136" s="1208"/>
      <c r="CJ136" s="1208"/>
      <c r="CK136" s="1208"/>
      <c r="CL136" s="1208"/>
      <c r="CM136" s="1208"/>
      <c r="CN136" s="1208"/>
      <c r="CO136" s="1208"/>
      <c r="CP136" s="1208"/>
      <c r="CQ136" s="1208"/>
      <c r="CR136" s="1208"/>
      <c r="CS136" s="1208"/>
      <c r="CT136" s="1208"/>
      <c r="CU136" s="1208"/>
      <c r="CV136" s="1208"/>
      <c r="CW136" s="1208"/>
      <c r="CX136" s="1208"/>
      <c r="CY136" s="1208"/>
      <c r="CZ136" s="1208"/>
      <c r="DA136" s="1208"/>
      <c r="DB136" s="1371"/>
      <c r="DC136" s="1372"/>
    </row>
    <row r="137" spans="2:107" ht="18.75" customHeight="1">
      <c r="B137" s="417" t="s">
        <v>433</v>
      </c>
      <c r="C137" s="1373"/>
      <c r="D137" s="1374"/>
      <c r="E137" s="1379"/>
      <c r="F137" s="1379"/>
      <c r="G137" s="1379"/>
      <c r="H137" s="1379"/>
      <c r="I137" s="1379"/>
      <c r="J137" s="1379"/>
      <c r="K137" s="1379"/>
      <c r="L137" s="1379"/>
      <c r="M137" s="1379"/>
      <c r="N137" s="1379"/>
      <c r="O137" s="1379"/>
      <c r="P137" s="1379"/>
      <c r="Q137" s="1379"/>
      <c r="R137" s="1379"/>
      <c r="S137" s="1379"/>
      <c r="T137" s="1379"/>
      <c r="U137" s="1379"/>
      <c r="V137" s="1379"/>
      <c r="W137" s="1379"/>
      <c r="X137" s="1379"/>
      <c r="Y137" s="1379"/>
      <c r="Z137" s="1379"/>
      <c r="AA137" s="1379"/>
      <c r="AB137" s="1379"/>
      <c r="AC137" s="1379"/>
      <c r="AD137" s="1379"/>
      <c r="AE137" s="1379"/>
      <c r="AF137" s="1379"/>
      <c r="AG137" s="1379"/>
      <c r="AH137" s="1379"/>
      <c r="AI137" s="1379"/>
      <c r="AJ137" s="1379"/>
      <c r="AK137" s="1379"/>
      <c r="AL137" s="1379"/>
      <c r="AM137" s="1379"/>
      <c r="AN137" s="1379"/>
      <c r="AO137" s="1379"/>
      <c r="AP137" s="1379"/>
      <c r="AQ137" s="1379"/>
      <c r="AR137" s="1379"/>
      <c r="AS137" s="1379"/>
      <c r="AT137" s="1379"/>
      <c r="AU137" s="1379"/>
      <c r="AV137" s="1379"/>
      <c r="AW137" s="1379"/>
      <c r="AX137" s="1379"/>
      <c r="AY137" s="1379"/>
      <c r="AZ137" s="1379"/>
      <c r="BA137" s="1379"/>
      <c r="BB137" s="1379"/>
      <c r="BC137" s="1379"/>
      <c r="BD137" s="1379"/>
      <c r="BE137" s="1379"/>
      <c r="BF137" s="1379"/>
      <c r="BG137" s="1379"/>
      <c r="BH137" s="1379"/>
      <c r="BI137" s="1379"/>
      <c r="BJ137" s="1379"/>
      <c r="BK137" s="1379"/>
      <c r="BL137" s="1379"/>
      <c r="BM137" s="1379"/>
      <c r="BN137" s="1379"/>
      <c r="BO137" s="1379"/>
      <c r="BP137" s="1379"/>
      <c r="BQ137" s="1379"/>
      <c r="BR137" s="1379"/>
      <c r="BS137" s="1379"/>
      <c r="BT137" s="1379"/>
      <c r="BU137" s="1379"/>
      <c r="BV137" s="1379"/>
      <c r="BW137" s="1379"/>
      <c r="BX137" s="1379"/>
      <c r="BY137" s="1379"/>
      <c r="BZ137" s="1379"/>
      <c r="CA137" s="1379"/>
      <c r="CB137" s="1379"/>
      <c r="CC137" s="1379"/>
      <c r="CD137" s="1379"/>
      <c r="CE137" s="1379"/>
      <c r="CF137" s="1379"/>
      <c r="CG137" s="1379"/>
      <c r="CH137" s="1379"/>
      <c r="CI137" s="1379"/>
      <c r="CJ137" s="1379"/>
      <c r="CK137" s="1379"/>
      <c r="CL137" s="1379"/>
      <c r="CM137" s="1379"/>
      <c r="CN137" s="1379"/>
      <c r="CO137" s="1379"/>
      <c r="CP137" s="1379"/>
      <c r="CQ137" s="1379"/>
      <c r="CR137" s="1379"/>
      <c r="CS137" s="1379"/>
      <c r="CT137" s="1379"/>
      <c r="CU137" s="1379"/>
      <c r="CV137" s="1379"/>
      <c r="CW137" s="1379"/>
      <c r="CX137" s="1379"/>
      <c r="CY137" s="1379"/>
      <c r="CZ137" s="1379"/>
      <c r="DA137" s="1379"/>
      <c r="DB137" s="1217"/>
      <c r="DC137" s="1380"/>
    </row>
    <row r="138" spans="2:107" ht="18.75" customHeight="1" thickBot="1">
      <c r="B138" s="422" t="s">
        <v>285</v>
      </c>
      <c r="C138" s="1375"/>
      <c r="D138" s="1376"/>
      <c r="E138" s="1377"/>
      <c r="F138" s="1377"/>
      <c r="G138" s="1377"/>
      <c r="H138" s="1377"/>
      <c r="I138" s="1377"/>
      <c r="J138" s="1377"/>
      <c r="K138" s="1377"/>
      <c r="L138" s="1377"/>
      <c r="M138" s="1377"/>
      <c r="N138" s="1377"/>
      <c r="O138" s="1377"/>
      <c r="P138" s="1377"/>
      <c r="Q138" s="1377"/>
      <c r="R138" s="1377"/>
      <c r="S138" s="1377"/>
      <c r="T138" s="1377"/>
      <c r="U138" s="1377"/>
      <c r="V138" s="1377"/>
      <c r="W138" s="1377"/>
      <c r="X138" s="1377"/>
      <c r="Y138" s="1377"/>
      <c r="Z138" s="1377"/>
      <c r="AA138" s="1377"/>
      <c r="AB138" s="1377"/>
      <c r="AC138" s="1377"/>
      <c r="AD138" s="1377"/>
      <c r="AE138" s="1377"/>
      <c r="AF138" s="1377"/>
      <c r="AG138" s="1377"/>
      <c r="AH138" s="1377"/>
      <c r="AI138" s="1377"/>
      <c r="AJ138" s="1377"/>
      <c r="AK138" s="1377"/>
      <c r="AL138" s="1377"/>
      <c r="AM138" s="1377"/>
      <c r="AN138" s="1377"/>
      <c r="AO138" s="1377"/>
      <c r="AP138" s="1377"/>
      <c r="AQ138" s="1377"/>
      <c r="AR138" s="1377"/>
      <c r="AS138" s="1377"/>
      <c r="AT138" s="1377"/>
      <c r="AU138" s="1377"/>
      <c r="AV138" s="1377"/>
      <c r="AW138" s="1377"/>
      <c r="AX138" s="1377"/>
      <c r="AY138" s="1377"/>
      <c r="AZ138" s="1377"/>
      <c r="BA138" s="1377"/>
      <c r="BB138" s="1377"/>
      <c r="BC138" s="1377"/>
      <c r="BD138" s="1377"/>
      <c r="BE138" s="1377"/>
      <c r="BF138" s="1377"/>
      <c r="BG138" s="1377"/>
      <c r="BH138" s="1377"/>
      <c r="BI138" s="1377"/>
      <c r="BJ138" s="1377"/>
      <c r="BK138" s="1377"/>
      <c r="BL138" s="1377"/>
      <c r="BM138" s="1377"/>
      <c r="BN138" s="1377"/>
      <c r="BO138" s="1377"/>
      <c r="BP138" s="1377"/>
      <c r="BQ138" s="1377"/>
      <c r="BR138" s="1377"/>
      <c r="BS138" s="1377"/>
      <c r="BT138" s="1377"/>
      <c r="BU138" s="1377"/>
      <c r="BV138" s="1377"/>
      <c r="BW138" s="1377"/>
      <c r="BX138" s="1377"/>
      <c r="BY138" s="1377"/>
      <c r="BZ138" s="1377"/>
      <c r="CA138" s="1377"/>
      <c r="CB138" s="1377"/>
      <c r="CC138" s="1377"/>
      <c r="CD138" s="1377"/>
      <c r="CE138" s="1377"/>
      <c r="CF138" s="1377"/>
      <c r="CG138" s="1377"/>
      <c r="CH138" s="1377"/>
      <c r="CI138" s="1377"/>
      <c r="CJ138" s="1377"/>
      <c r="CK138" s="1377"/>
      <c r="CL138" s="1377"/>
      <c r="CM138" s="1377"/>
      <c r="CN138" s="1377"/>
      <c r="CO138" s="1377"/>
      <c r="CP138" s="1377"/>
      <c r="CQ138" s="1377"/>
      <c r="CR138" s="1377"/>
      <c r="CS138" s="1377"/>
      <c r="CT138" s="1377"/>
      <c r="CU138" s="1377"/>
      <c r="CV138" s="1377"/>
      <c r="CW138" s="1377"/>
      <c r="CX138" s="1377"/>
      <c r="CY138" s="1377"/>
      <c r="CZ138" s="1377"/>
      <c r="DA138" s="1377"/>
      <c r="DB138" s="1377"/>
      <c r="DC138" s="1378"/>
    </row>
    <row r="139" spans="2:107" ht="18.75" customHeight="1" thickBot="1">
      <c r="B139" s="289" t="s">
        <v>2</v>
      </c>
      <c r="C139" s="297"/>
      <c r="D139" s="296"/>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5"/>
      <c r="AY139" s="295"/>
      <c r="AZ139" s="295"/>
      <c r="BA139" s="295"/>
      <c r="BB139" s="295"/>
      <c r="BC139" s="295"/>
      <c r="BD139" s="295"/>
      <c r="BE139" s="295"/>
      <c r="BF139" s="295"/>
      <c r="BG139" s="295"/>
      <c r="BH139" s="295"/>
      <c r="BI139" s="295"/>
      <c r="BJ139" s="295"/>
      <c r="BK139" s="295"/>
      <c r="BL139" s="295"/>
      <c r="BM139" s="295"/>
      <c r="BN139" s="295"/>
      <c r="BO139" s="295"/>
      <c r="BP139" s="295"/>
      <c r="BQ139" s="295"/>
      <c r="BR139" s="295"/>
      <c r="BS139" s="295"/>
      <c r="BT139" s="295"/>
      <c r="BU139" s="295"/>
      <c r="BV139" s="295"/>
      <c r="BW139" s="295"/>
      <c r="BX139" s="295"/>
      <c r="BY139" s="295"/>
      <c r="BZ139" s="295"/>
      <c r="CA139" s="295"/>
      <c r="CB139" s="295"/>
      <c r="CC139" s="295"/>
      <c r="CD139" s="295"/>
      <c r="CE139" s="295"/>
      <c r="CF139" s="295"/>
      <c r="CG139" s="295"/>
      <c r="CH139" s="295"/>
      <c r="CI139" s="295"/>
      <c r="CJ139" s="295"/>
      <c r="CK139" s="295"/>
      <c r="CL139" s="295"/>
      <c r="CM139" s="295"/>
      <c r="CN139" s="295"/>
      <c r="CO139" s="295"/>
      <c r="CP139" s="295"/>
      <c r="CQ139" s="295"/>
      <c r="CR139" s="295"/>
      <c r="CS139" s="295"/>
      <c r="CT139" s="295"/>
      <c r="CU139" s="295"/>
      <c r="CV139" s="295"/>
      <c r="CW139" s="295"/>
      <c r="CX139" s="295"/>
      <c r="CY139" s="295"/>
      <c r="CZ139" s="295"/>
      <c r="DA139" s="295"/>
      <c r="DB139" s="772"/>
      <c r="DC139" s="767"/>
    </row>
    <row r="140" spans="2:107" ht="18.75" customHeight="1" thickBot="1">
      <c r="B140" s="452" t="s">
        <v>839</v>
      </c>
      <c r="C140" s="453"/>
      <c r="D140" s="454"/>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455"/>
      <c r="AL140" s="455"/>
      <c r="AM140" s="455"/>
      <c r="AN140" s="455"/>
      <c r="AO140" s="455"/>
      <c r="AP140" s="455"/>
      <c r="AQ140" s="455"/>
      <c r="AR140" s="455"/>
      <c r="AS140" s="455"/>
      <c r="AT140" s="455"/>
      <c r="AU140" s="455"/>
      <c r="AV140" s="455"/>
      <c r="AW140" s="455"/>
      <c r="AX140" s="455"/>
      <c r="AY140" s="455"/>
      <c r="AZ140" s="455"/>
      <c r="BA140" s="455"/>
      <c r="BB140" s="455"/>
      <c r="BC140" s="455"/>
      <c r="BD140" s="455"/>
      <c r="BE140" s="455"/>
      <c r="BF140" s="455"/>
      <c r="BG140" s="455"/>
      <c r="BH140" s="455"/>
      <c r="BI140" s="455"/>
      <c r="BJ140" s="455"/>
      <c r="BK140" s="455"/>
      <c r="BL140" s="455"/>
      <c r="BM140" s="455"/>
      <c r="BN140" s="455"/>
      <c r="BO140" s="455"/>
      <c r="BP140" s="455"/>
      <c r="BQ140" s="455"/>
      <c r="BR140" s="455"/>
      <c r="BS140" s="455"/>
      <c r="BT140" s="455"/>
      <c r="BU140" s="455"/>
      <c r="BV140" s="455"/>
      <c r="BW140" s="455"/>
      <c r="BX140" s="455"/>
      <c r="BY140" s="455"/>
      <c r="BZ140" s="455"/>
      <c r="CA140" s="455"/>
      <c r="CB140" s="455"/>
      <c r="CC140" s="455"/>
      <c r="CD140" s="455"/>
      <c r="CE140" s="455"/>
      <c r="CF140" s="455"/>
      <c r="CG140" s="455"/>
      <c r="CH140" s="455"/>
      <c r="CI140" s="455"/>
      <c r="CJ140" s="455"/>
      <c r="CK140" s="455"/>
      <c r="CL140" s="455"/>
      <c r="CM140" s="455"/>
      <c r="CN140" s="455"/>
      <c r="CO140" s="455"/>
      <c r="CP140" s="455"/>
      <c r="CQ140" s="455"/>
      <c r="CR140" s="455"/>
      <c r="CS140" s="455"/>
      <c r="CT140" s="455"/>
      <c r="CU140" s="455"/>
      <c r="CV140" s="455"/>
      <c r="CW140" s="455"/>
      <c r="CX140" s="455"/>
      <c r="CY140" s="455"/>
      <c r="CZ140" s="455"/>
      <c r="DA140" s="455"/>
      <c r="DB140" s="771"/>
      <c r="DC140" s="768"/>
    </row>
    <row r="141" spans="2:107" ht="18.75" customHeight="1">
      <c r="B141" s="419" t="s">
        <v>840</v>
      </c>
      <c r="C141" s="1364"/>
      <c r="D141" s="1365"/>
      <c r="E141" s="1366"/>
      <c r="F141" s="1366"/>
      <c r="G141" s="1366"/>
      <c r="H141" s="1366"/>
      <c r="I141" s="1366"/>
      <c r="J141" s="1366"/>
      <c r="K141" s="1366"/>
      <c r="L141" s="1366"/>
      <c r="M141" s="1366"/>
      <c r="N141" s="1366"/>
      <c r="O141" s="1366"/>
      <c r="P141" s="1366"/>
      <c r="Q141" s="1366"/>
      <c r="R141" s="1366"/>
      <c r="S141" s="1366"/>
      <c r="T141" s="1366"/>
      <c r="U141" s="1366"/>
      <c r="V141" s="1366"/>
      <c r="W141" s="1366"/>
      <c r="X141" s="1366"/>
      <c r="Y141" s="1366"/>
      <c r="Z141" s="1366"/>
      <c r="AA141" s="1366"/>
      <c r="AB141" s="1366"/>
      <c r="AC141" s="1366"/>
      <c r="AD141" s="1366"/>
      <c r="AE141" s="1366"/>
      <c r="AF141" s="1366"/>
      <c r="AG141" s="1366"/>
      <c r="AH141" s="1366"/>
      <c r="AI141" s="1366"/>
      <c r="AJ141" s="1366"/>
      <c r="AK141" s="1366"/>
      <c r="AL141" s="1366"/>
      <c r="AM141" s="1366"/>
      <c r="AN141" s="1366"/>
      <c r="AO141" s="1366"/>
      <c r="AP141" s="1366"/>
      <c r="AQ141" s="1366"/>
      <c r="AR141" s="1366"/>
      <c r="AS141" s="1366"/>
      <c r="AT141" s="1366"/>
      <c r="AU141" s="1366"/>
      <c r="AV141" s="1366"/>
      <c r="AW141" s="1366"/>
      <c r="AX141" s="1366"/>
      <c r="AY141" s="1366"/>
      <c r="AZ141" s="1366"/>
      <c r="BA141" s="1366"/>
      <c r="BB141" s="1366"/>
      <c r="BC141" s="1366"/>
      <c r="BD141" s="1366"/>
      <c r="BE141" s="1366"/>
      <c r="BF141" s="1366"/>
      <c r="BG141" s="1366"/>
      <c r="BH141" s="1366"/>
      <c r="BI141" s="1366"/>
      <c r="BJ141" s="1366"/>
      <c r="BK141" s="1366"/>
      <c r="BL141" s="1366"/>
      <c r="BM141" s="1366"/>
      <c r="BN141" s="1366"/>
      <c r="BO141" s="1366"/>
      <c r="BP141" s="1366"/>
      <c r="BQ141" s="1366"/>
      <c r="BR141" s="1366"/>
      <c r="BS141" s="1366"/>
      <c r="BT141" s="1366"/>
      <c r="BU141" s="1366"/>
      <c r="BV141" s="1366"/>
      <c r="BW141" s="1366"/>
      <c r="BX141" s="1366"/>
      <c r="BY141" s="1366"/>
      <c r="BZ141" s="1366"/>
      <c r="CA141" s="1366"/>
      <c r="CB141" s="1366"/>
      <c r="CC141" s="1366"/>
      <c r="CD141" s="1366"/>
      <c r="CE141" s="1366"/>
      <c r="CF141" s="1366"/>
      <c r="CG141" s="1366"/>
      <c r="CH141" s="1366"/>
      <c r="CI141" s="1366"/>
      <c r="CJ141" s="1366"/>
      <c r="CK141" s="1366"/>
      <c r="CL141" s="1366"/>
      <c r="CM141" s="1366"/>
      <c r="CN141" s="1366"/>
      <c r="CO141" s="1366"/>
      <c r="CP141" s="1366"/>
      <c r="CQ141" s="1366"/>
      <c r="CR141" s="1366"/>
      <c r="CS141" s="1366"/>
      <c r="CT141" s="1366"/>
      <c r="CU141" s="1366"/>
      <c r="CV141" s="1366"/>
      <c r="CW141" s="1366"/>
      <c r="CX141" s="1366"/>
      <c r="CY141" s="1366"/>
      <c r="CZ141" s="1366"/>
      <c r="DA141" s="1366"/>
      <c r="DB141" s="1367"/>
      <c r="DC141" s="1368"/>
    </row>
    <row r="142" spans="2:107" ht="18.75" customHeight="1">
      <c r="B142" s="419" t="s">
        <v>841</v>
      </c>
      <c r="C142" s="1369"/>
      <c r="D142" s="1370"/>
      <c r="E142" s="1208"/>
      <c r="F142" s="1208"/>
      <c r="G142" s="1208"/>
      <c r="H142" s="1208"/>
      <c r="I142" s="1208"/>
      <c r="J142" s="1208"/>
      <c r="K142" s="1208"/>
      <c r="L142" s="1208"/>
      <c r="M142" s="1208"/>
      <c r="N142" s="1208"/>
      <c r="O142" s="1208"/>
      <c r="P142" s="1208"/>
      <c r="Q142" s="1208"/>
      <c r="R142" s="1208"/>
      <c r="S142" s="1208"/>
      <c r="T142" s="1208"/>
      <c r="U142" s="1208"/>
      <c r="V142" s="1208"/>
      <c r="W142" s="1208"/>
      <c r="X142" s="1208"/>
      <c r="Y142" s="1208"/>
      <c r="Z142" s="1208"/>
      <c r="AA142" s="1208"/>
      <c r="AB142" s="1208"/>
      <c r="AC142" s="1208"/>
      <c r="AD142" s="1208"/>
      <c r="AE142" s="1208"/>
      <c r="AF142" s="1208"/>
      <c r="AG142" s="1208"/>
      <c r="AH142" s="1208"/>
      <c r="AI142" s="1208"/>
      <c r="AJ142" s="1208"/>
      <c r="AK142" s="1208"/>
      <c r="AL142" s="1208"/>
      <c r="AM142" s="1208"/>
      <c r="AN142" s="1208"/>
      <c r="AO142" s="1208"/>
      <c r="AP142" s="1208"/>
      <c r="AQ142" s="1208"/>
      <c r="AR142" s="1208"/>
      <c r="AS142" s="1208"/>
      <c r="AT142" s="1208"/>
      <c r="AU142" s="1208"/>
      <c r="AV142" s="1208"/>
      <c r="AW142" s="1208"/>
      <c r="AX142" s="1208"/>
      <c r="AY142" s="1208"/>
      <c r="AZ142" s="1208"/>
      <c r="BA142" s="1208"/>
      <c r="BB142" s="1208"/>
      <c r="BC142" s="1208"/>
      <c r="BD142" s="1208"/>
      <c r="BE142" s="1208"/>
      <c r="BF142" s="1208"/>
      <c r="BG142" s="1208"/>
      <c r="BH142" s="1208"/>
      <c r="BI142" s="1208"/>
      <c r="BJ142" s="1208"/>
      <c r="BK142" s="1208"/>
      <c r="BL142" s="1208"/>
      <c r="BM142" s="1208"/>
      <c r="BN142" s="1208"/>
      <c r="BO142" s="1208"/>
      <c r="BP142" s="1208"/>
      <c r="BQ142" s="1208"/>
      <c r="BR142" s="1208"/>
      <c r="BS142" s="1208"/>
      <c r="BT142" s="1208"/>
      <c r="BU142" s="1208"/>
      <c r="BV142" s="1208"/>
      <c r="BW142" s="1208"/>
      <c r="BX142" s="1208"/>
      <c r="BY142" s="1208"/>
      <c r="BZ142" s="1208"/>
      <c r="CA142" s="1208"/>
      <c r="CB142" s="1208"/>
      <c r="CC142" s="1208"/>
      <c r="CD142" s="1208"/>
      <c r="CE142" s="1208"/>
      <c r="CF142" s="1208"/>
      <c r="CG142" s="1208"/>
      <c r="CH142" s="1208"/>
      <c r="CI142" s="1208"/>
      <c r="CJ142" s="1208"/>
      <c r="CK142" s="1208"/>
      <c r="CL142" s="1208"/>
      <c r="CM142" s="1208"/>
      <c r="CN142" s="1208"/>
      <c r="CO142" s="1208"/>
      <c r="CP142" s="1208"/>
      <c r="CQ142" s="1208"/>
      <c r="CR142" s="1208"/>
      <c r="CS142" s="1208"/>
      <c r="CT142" s="1208"/>
      <c r="CU142" s="1208"/>
      <c r="CV142" s="1208"/>
      <c r="CW142" s="1208"/>
      <c r="CX142" s="1208"/>
      <c r="CY142" s="1208"/>
      <c r="CZ142" s="1208"/>
      <c r="DA142" s="1208"/>
      <c r="DB142" s="1371"/>
      <c r="DC142" s="1372"/>
    </row>
    <row r="143" spans="2:107" ht="18.75" customHeight="1">
      <c r="B143" s="419" t="s">
        <v>842</v>
      </c>
      <c r="C143" s="1369"/>
      <c r="D143" s="1370"/>
      <c r="E143" s="1208"/>
      <c r="F143" s="1208"/>
      <c r="G143" s="1208"/>
      <c r="H143" s="1208"/>
      <c r="I143" s="1208"/>
      <c r="J143" s="1208"/>
      <c r="K143" s="1208"/>
      <c r="L143" s="1208"/>
      <c r="M143" s="1208"/>
      <c r="N143" s="1208"/>
      <c r="O143" s="1208"/>
      <c r="P143" s="1208"/>
      <c r="Q143" s="1208"/>
      <c r="R143" s="1208"/>
      <c r="S143" s="1208"/>
      <c r="T143" s="1208"/>
      <c r="U143" s="1208"/>
      <c r="V143" s="1208"/>
      <c r="W143" s="1208"/>
      <c r="X143" s="1208"/>
      <c r="Y143" s="1208"/>
      <c r="Z143" s="1208"/>
      <c r="AA143" s="1208"/>
      <c r="AB143" s="1208"/>
      <c r="AC143" s="1208"/>
      <c r="AD143" s="1208"/>
      <c r="AE143" s="1208"/>
      <c r="AF143" s="1208"/>
      <c r="AG143" s="1208"/>
      <c r="AH143" s="1208"/>
      <c r="AI143" s="1208"/>
      <c r="AJ143" s="1208"/>
      <c r="AK143" s="1208"/>
      <c r="AL143" s="1208"/>
      <c r="AM143" s="1208"/>
      <c r="AN143" s="1208"/>
      <c r="AO143" s="1208"/>
      <c r="AP143" s="1208"/>
      <c r="AQ143" s="1208"/>
      <c r="AR143" s="1208"/>
      <c r="AS143" s="1208"/>
      <c r="AT143" s="1208"/>
      <c r="AU143" s="1208"/>
      <c r="AV143" s="1208"/>
      <c r="AW143" s="1208"/>
      <c r="AX143" s="1208"/>
      <c r="AY143" s="1208"/>
      <c r="AZ143" s="1208"/>
      <c r="BA143" s="1208"/>
      <c r="BB143" s="1208"/>
      <c r="BC143" s="1208"/>
      <c r="BD143" s="1208"/>
      <c r="BE143" s="1208"/>
      <c r="BF143" s="1208"/>
      <c r="BG143" s="1208"/>
      <c r="BH143" s="1208"/>
      <c r="BI143" s="1208"/>
      <c r="BJ143" s="1208"/>
      <c r="BK143" s="1208"/>
      <c r="BL143" s="1208"/>
      <c r="BM143" s="1208"/>
      <c r="BN143" s="1208"/>
      <c r="BO143" s="1208"/>
      <c r="BP143" s="1208"/>
      <c r="BQ143" s="1208"/>
      <c r="BR143" s="1208"/>
      <c r="BS143" s="1208"/>
      <c r="BT143" s="1208"/>
      <c r="BU143" s="1208"/>
      <c r="BV143" s="1208"/>
      <c r="BW143" s="1208"/>
      <c r="BX143" s="1208"/>
      <c r="BY143" s="1208"/>
      <c r="BZ143" s="1208"/>
      <c r="CA143" s="1208"/>
      <c r="CB143" s="1208"/>
      <c r="CC143" s="1208"/>
      <c r="CD143" s="1208"/>
      <c r="CE143" s="1208"/>
      <c r="CF143" s="1208"/>
      <c r="CG143" s="1208"/>
      <c r="CH143" s="1208"/>
      <c r="CI143" s="1208"/>
      <c r="CJ143" s="1208"/>
      <c r="CK143" s="1208"/>
      <c r="CL143" s="1208"/>
      <c r="CM143" s="1208"/>
      <c r="CN143" s="1208"/>
      <c r="CO143" s="1208"/>
      <c r="CP143" s="1208"/>
      <c r="CQ143" s="1208"/>
      <c r="CR143" s="1208"/>
      <c r="CS143" s="1208"/>
      <c r="CT143" s="1208"/>
      <c r="CU143" s="1208"/>
      <c r="CV143" s="1208"/>
      <c r="CW143" s="1208"/>
      <c r="CX143" s="1208"/>
      <c r="CY143" s="1208"/>
      <c r="CZ143" s="1208"/>
      <c r="DA143" s="1208"/>
      <c r="DB143" s="1371"/>
      <c r="DC143" s="1372"/>
    </row>
    <row r="144" spans="2:107" ht="18.75" customHeight="1">
      <c r="B144" s="419" t="s">
        <v>843</v>
      </c>
      <c r="C144" s="1369"/>
      <c r="D144" s="1370"/>
      <c r="E144" s="1208"/>
      <c r="F144" s="1208"/>
      <c r="G144" s="1208"/>
      <c r="H144" s="1208"/>
      <c r="I144" s="1208"/>
      <c r="J144" s="1208"/>
      <c r="K144" s="1208"/>
      <c r="L144" s="1208"/>
      <c r="M144" s="1208"/>
      <c r="N144" s="1208"/>
      <c r="O144" s="1208"/>
      <c r="P144" s="1208"/>
      <c r="Q144" s="1208"/>
      <c r="R144" s="1208"/>
      <c r="S144" s="1208"/>
      <c r="T144" s="1208"/>
      <c r="U144" s="1208"/>
      <c r="V144" s="1208"/>
      <c r="W144" s="1208"/>
      <c r="X144" s="1208"/>
      <c r="Y144" s="1208"/>
      <c r="Z144" s="1208"/>
      <c r="AA144" s="1208"/>
      <c r="AB144" s="1208"/>
      <c r="AC144" s="1208"/>
      <c r="AD144" s="1208"/>
      <c r="AE144" s="1208"/>
      <c r="AF144" s="1208"/>
      <c r="AG144" s="1208"/>
      <c r="AH144" s="1208"/>
      <c r="AI144" s="1208"/>
      <c r="AJ144" s="1208"/>
      <c r="AK144" s="1208"/>
      <c r="AL144" s="1208"/>
      <c r="AM144" s="1208"/>
      <c r="AN144" s="1208"/>
      <c r="AO144" s="1208"/>
      <c r="AP144" s="1208"/>
      <c r="AQ144" s="1208"/>
      <c r="AR144" s="1208"/>
      <c r="AS144" s="1208"/>
      <c r="AT144" s="1208"/>
      <c r="AU144" s="1208"/>
      <c r="AV144" s="1208"/>
      <c r="AW144" s="1208"/>
      <c r="AX144" s="1208"/>
      <c r="AY144" s="1208"/>
      <c r="AZ144" s="1208"/>
      <c r="BA144" s="1208"/>
      <c r="BB144" s="1208"/>
      <c r="BC144" s="1208"/>
      <c r="BD144" s="1208"/>
      <c r="BE144" s="1208"/>
      <c r="BF144" s="1208"/>
      <c r="BG144" s="1208"/>
      <c r="BH144" s="1208"/>
      <c r="BI144" s="1208"/>
      <c r="BJ144" s="1208"/>
      <c r="BK144" s="1208"/>
      <c r="BL144" s="1208"/>
      <c r="BM144" s="1208"/>
      <c r="BN144" s="1208"/>
      <c r="BO144" s="1208"/>
      <c r="BP144" s="1208"/>
      <c r="BQ144" s="1208"/>
      <c r="BR144" s="1208"/>
      <c r="BS144" s="1208"/>
      <c r="BT144" s="1208"/>
      <c r="BU144" s="1208"/>
      <c r="BV144" s="1208"/>
      <c r="BW144" s="1208"/>
      <c r="BX144" s="1208"/>
      <c r="BY144" s="1208"/>
      <c r="BZ144" s="1208"/>
      <c r="CA144" s="1208"/>
      <c r="CB144" s="1208"/>
      <c r="CC144" s="1208"/>
      <c r="CD144" s="1208"/>
      <c r="CE144" s="1208"/>
      <c r="CF144" s="1208"/>
      <c r="CG144" s="1208"/>
      <c r="CH144" s="1208"/>
      <c r="CI144" s="1208"/>
      <c r="CJ144" s="1208"/>
      <c r="CK144" s="1208"/>
      <c r="CL144" s="1208"/>
      <c r="CM144" s="1208"/>
      <c r="CN144" s="1208"/>
      <c r="CO144" s="1208"/>
      <c r="CP144" s="1208"/>
      <c r="CQ144" s="1208"/>
      <c r="CR144" s="1208"/>
      <c r="CS144" s="1208"/>
      <c r="CT144" s="1208"/>
      <c r="CU144" s="1208"/>
      <c r="CV144" s="1208"/>
      <c r="CW144" s="1208"/>
      <c r="CX144" s="1208"/>
      <c r="CY144" s="1208"/>
      <c r="CZ144" s="1208"/>
      <c r="DA144" s="1208"/>
      <c r="DB144" s="1371"/>
      <c r="DC144" s="1372"/>
    </row>
    <row r="145" spans="2:107" ht="18.75" customHeight="1">
      <c r="B145" s="417" t="s">
        <v>844</v>
      </c>
      <c r="C145" s="1373"/>
      <c r="D145" s="1374"/>
      <c r="E145" s="1208"/>
      <c r="F145" s="1208"/>
      <c r="G145" s="1208"/>
      <c r="H145" s="1208"/>
      <c r="I145" s="1208"/>
      <c r="J145" s="1208"/>
      <c r="K145" s="1208"/>
      <c r="L145" s="1208"/>
      <c r="M145" s="1208"/>
      <c r="N145" s="1208"/>
      <c r="O145" s="1208"/>
      <c r="P145" s="1208"/>
      <c r="Q145" s="1208"/>
      <c r="R145" s="1208"/>
      <c r="S145" s="1208"/>
      <c r="T145" s="1208"/>
      <c r="U145" s="1208"/>
      <c r="V145" s="1208"/>
      <c r="W145" s="1208"/>
      <c r="X145" s="1208"/>
      <c r="Y145" s="1208"/>
      <c r="Z145" s="1208"/>
      <c r="AA145" s="1208"/>
      <c r="AB145" s="1208"/>
      <c r="AC145" s="1208"/>
      <c r="AD145" s="1208"/>
      <c r="AE145" s="1208"/>
      <c r="AF145" s="1208"/>
      <c r="AG145" s="1208"/>
      <c r="AH145" s="1208"/>
      <c r="AI145" s="1208"/>
      <c r="AJ145" s="1208"/>
      <c r="AK145" s="1208"/>
      <c r="AL145" s="1208"/>
      <c r="AM145" s="1208"/>
      <c r="AN145" s="1208"/>
      <c r="AO145" s="1208"/>
      <c r="AP145" s="1208"/>
      <c r="AQ145" s="1208"/>
      <c r="AR145" s="1208"/>
      <c r="AS145" s="1208"/>
      <c r="AT145" s="1208"/>
      <c r="AU145" s="1208"/>
      <c r="AV145" s="1208"/>
      <c r="AW145" s="1208"/>
      <c r="AX145" s="1208"/>
      <c r="AY145" s="1208"/>
      <c r="AZ145" s="1208"/>
      <c r="BA145" s="1208"/>
      <c r="BB145" s="1208"/>
      <c r="BC145" s="1208"/>
      <c r="BD145" s="1208"/>
      <c r="BE145" s="1208"/>
      <c r="BF145" s="1208"/>
      <c r="BG145" s="1208"/>
      <c r="BH145" s="1208"/>
      <c r="BI145" s="1208"/>
      <c r="BJ145" s="1208"/>
      <c r="BK145" s="1208"/>
      <c r="BL145" s="1208"/>
      <c r="BM145" s="1208"/>
      <c r="BN145" s="1208"/>
      <c r="BO145" s="1208"/>
      <c r="BP145" s="1208"/>
      <c r="BQ145" s="1208"/>
      <c r="BR145" s="1208"/>
      <c r="BS145" s="1208"/>
      <c r="BT145" s="1208"/>
      <c r="BU145" s="1208"/>
      <c r="BV145" s="1208"/>
      <c r="BW145" s="1208"/>
      <c r="BX145" s="1208"/>
      <c r="BY145" s="1208"/>
      <c r="BZ145" s="1208"/>
      <c r="CA145" s="1208"/>
      <c r="CB145" s="1208"/>
      <c r="CC145" s="1208"/>
      <c r="CD145" s="1208"/>
      <c r="CE145" s="1208"/>
      <c r="CF145" s="1208"/>
      <c r="CG145" s="1208"/>
      <c r="CH145" s="1208"/>
      <c r="CI145" s="1208"/>
      <c r="CJ145" s="1208"/>
      <c r="CK145" s="1208"/>
      <c r="CL145" s="1208"/>
      <c r="CM145" s="1208"/>
      <c r="CN145" s="1208"/>
      <c r="CO145" s="1208"/>
      <c r="CP145" s="1208"/>
      <c r="CQ145" s="1208"/>
      <c r="CR145" s="1208"/>
      <c r="CS145" s="1208"/>
      <c r="CT145" s="1208"/>
      <c r="CU145" s="1208"/>
      <c r="CV145" s="1208"/>
      <c r="CW145" s="1208"/>
      <c r="CX145" s="1208"/>
      <c r="CY145" s="1208"/>
      <c r="CZ145" s="1208"/>
      <c r="DA145" s="1208"/>
      <c r="DB145" s="1371"/>
      <c r="DC145" s="1372"/>
    </row>
    <row r="146" spans="2:107" ht="18.75" customHeight="1">
      <c r="B146" s="417" t="s">
        <v>845</v>
      </c>
      <c r="C146" s="1369"/>
      <c r="D146" s="1370"/>
      <c r="E146" s="1208"/>
      <c r="F146" s="1208"/>
      <c r="G146" s="1208"/>
      <c r="H146" s="1208"/>
      <c r="I146" s="1208"/>
      <c r="J146" s="1208"/>
      <c r="K146" s="1208"/>
      <c r="L146" s="1208"/>
      <c r="M146" s="1208"/>
      <c r="N146" s="1208"/>
      <c r="O146" s="1208"/>
      <c r="P146" s="1208"/>
      <c r="Q146" s="1208"/>
      <c r="R146" s="1208"/>
      <c r="S146" s="1208"/>
      <c r="T146" s="1208"/>
      <c r="U146" s="1208"/>
      <c r="V146" s="1208"/>
      <c r="W146" s="1208"/>
      <c r="X146" s="1208"/>
      <c r="Y146" s="1208"/>
      <c r="Z146" s="1208"/>
      <c r="AA146" s="1208"/>
      <c r="AB146" s="1208"/>
      <c r="AC146" s="1208"/>
      <c r="AD146" s="1208"/>
      <c r="AE146" s="1208"/>
      <c r="AF146" s="1208"/>
      <c r="AG146" s="1208"/>
      <c r="AH146" s="1208"/>
      <c r="AI146" s="1208"/>
      <c r="AJ146" s="1208"/>
      <c r="AK146" s="1208"/>
      <c r="AL146" s="1208"/>
      <c r="AM146" s="1208"/>
      <c r="AN146" s="1208"/>
      <c r="AO146" s="1208"/>
      <c r="AP146" s="1208"/>
      <c r="AQ146" s="1208"/>
      <c r="AR146" s="1208"/>
      <c r="AS146" s="1208"/>
      <c r="AT146" s="1208"/>
      <c r="AU146" s="1208"/>
      <c r="AV146" s="1208"/>
      <c r="AW146" s="1208"/>
      <c r="AX146" s="1208"/>
      <c r="AY146" s="1208"/>
      <c r="AZ146" s="1208"/>
      <c r="BA146" s="1208"/>
      <c r="BB146" s="1208"/>
      <c r="BC146" s="1208"/>
      <c r="BD146" s="1208"/>
      <c r="BE146" s="1208"/>
      <c r="BF146" s="1208"/>
      <c r="BG146" s="1208"/>
      <c r="BH146" s="1208"/>
      <c r="BI146" s="1208"/>
      <c r="BJ146" s="1208"/>
      <c r="BK146" s="1208"/>
      <c r="BL146" s="1208"/>
      <c r="BM146" s="1208"/>
      <c r="BN146" s="1208"/>
      <c r="BO146" s="1208"/>
      <c r="BP146" s="1208"/>
      <c r="BQ146" s="1208"/>
      <c r="BR146" s="1208"/>
      <c r="BS146" s="1208"/>
      <c r="BT146" s="1208"/>
      <c r="BU146" s="1208"/>
      <c r="BV146" s="1208"/>
      <c r="BW146" s="1208"/>
      <c r="BX146" s="1208"/>
      <c r="BY146" s="1208"/>
      <c r="BZ146" s="1208"/>
      <c r="CA146" s="1208"/>
      <c r="CB146" s="1208"/>
      <c r="CC146" s="1208"/>
      <c r="CD146" s="1208"/>
      <c r="CE146" s="1208"/>
      <c r="CF146" s="1208"/>
      <c r="CG146" s="1208"/>
      <c r="CH146" s="1208"/>
      <c r="CI146" s="1208"/>
      <c r="CJ146" s="1208"/>
      <c r="CK146" s="1208"/>
      <c r="CL146" s="1208"/>
      <c r="CM146" s="1208"/>
      <c r="CN146" s="1208"/>
      <c r="CO146" s="1208"/>
      <c r="CP146" s="1208"/>
      <c r="CQ146" s="1208"/>
      <c r="CR146" s="1208"/>
      <c r="CS146" s="1208"/>
      <c r="CT146" s="1208"/>
      <c r="CU146" s="1208"/>
      <c r="CV146" s="1208"/>
      <c r="CW146" s="1208"/>
      <c r="CX146" s="1208"/>
      <c r="CY146" s="1208"/>
      <c r="CZ146" s="1208"/>
      <c r="DA146" s="1208"/>
      <c r="DB146" s="1371"/>
      <c r="DC146" s="1372"/>
    </row>
    <row r="147" spans="2:107" ht="18.75" customHeight="1">
      <c r="B147" s="417" t="s">
        <v>846</v>
      </c>
      <c r="C147" s="1369"/>
      <c r="D147" s="1370"/>
      <c r="E147" s="1208"/>
      <c r="F147" s="1208"/>
      <c r="G147" s="1208"/>
      <c r="H147" s="1208"/>
      <c r="I147" s="1208"/>
      <c r="J147" s="1208"/>
      <c r="K147" s="1208"/>
      <c r="L147" s="1208"/>
      <c r="M147" s="1208"/>
      <c r="N147" s="1208"/>
      <c r="O147" s="1208"/>
      <c r="P147" s="1208"/>
      <c r="Q147" s="1208"/>
      <c r="R147" s="1208"/>
      <c r="S147" s="1208"/>
      <c r="T147" s="1208"/>
      <c r="U147" s="1208"/>
      <c r="V147" s="1208"/>
      <c r="W147" s="1208"/>
      <c r="X147" s="1208"/>
      <c r="Y147" s="1208"/>
      <c r="Z147" s="1208"/>
      <c r="AA147" s="1208"/>
      <c r="AB147" s="1208"/>
      <c r="AC147" s="1208"/>
      <c r="AD147" s="1208"/>
      <c r="AE147" s="1208"/>
      <c r="AF147" s="1208"/>
      <c r="AG147" s="1208"/>
      <c r="AH147" s="1208"/>
      <c r="AI147" s="1208"/>
      <c r="AJ147" s="1208"/>
      <c r="AK147" s="1208"/>
      <c r="AL147" s="1208"/>
      <c r="AM147" s="1208"/>
      <c r="AN147" s="1208"/>
      <c r="AO147" s="1208"/>
      <c r="AP147" s="1208"/>
      <c r="AQ147" s="1208"/>
      <c r="AR147" s="1208"/>
      <c r="AS147" s="1208"/>
      <c r="AT147" s="1208"/>
      <c r="AU147" s="1208"/>
      <c r="AV147" s="1208"/>
      <c r="AW147" s="1208"/>
      <c r="AX147" s="1208"/>
      <c r="AY147" s="1208"/>
      <c r="AZ147" s="1208"/>
      <c r="BA147" s="1208"/>
      <c r="BB147" s="1208"/>
      <c r="BC147" s="1208"/>
      <c r="BD147" s="1208"/>
      <c r="BE147" s="1208"/>
      <c r="BF147" s="1208"/>
      <c r="BG147" s="1208"/>
      <c r="BH147" s="1208"/>
      <c r="BI147" s="1208"/>
      <c r="BJ147" s="1208"/>
      <c r="BK147" s="1208"/>
      <c r="BL147" s="1208"/>
      <c r="BM147" s="1208"/>
      <c r="BN147" s="1208"/>
      <c r="BO147" s="1208"/>
      <c r="BP147" s="1208"/>
      <c r="BQ147" s="1208"/>
      <c r="BR147" s="1208"/>
      <c r="BS147" s="1208"/>
      <c r="BT147" s="1208"/>
      <c r="BU147" s="1208"/>
      <c r="BV147" s="1208"/>
      <c r="BW147" s="1208"/>
      <c r="BX147" s="1208"/>
      <c r="BY147" s="1208"/>
      <c r="BZ147" s="1208"/>
      <c r="CA147" s="1208"/>
      <c r="CB147" s="1208"/>
      <c r="CC147" s="1208"/>
      <c r="CD147" s="1208"/>
      <c r="CE147" s="1208"/>
      <c r="CF147" s="1208"/>
      <c r="CG147" s="1208"/>
      <c r="CH147" s="1208"/>
      <c r="CI147" s="1208"/>
      <c r="CJ147" s="1208"/>
      <c r="CK147" s="1208"/>
      <c r="CL147" s="1208"/>
      <c r="CM147" s="1208"/>
      <c r="CN147" s="1208"/>
      <c r="CO147" s="1208"/>
      <c r="CP147" s="1208"/>
      <c r="CQ147" s="1208"/>
      <c r="CR147" s="1208"/>
      <c r="CS147" s="1208"/>
      <c r="CT147" s="1208"/>
      <c r="CU147" s="1208"/>
      <c r="CV147" s="1208"/>
      <c r="CW147" s="1208"/>
      <c r="CX147" s="1208"/>
      <c r="CY147" s="1208"/>
      <c r="CZ147" s="1208"/>
      <c r="DA147" s="1208"/>
      <c r="DB147" s="1371"/>
      <c r="DC147" s="1372"/>
    </row>
    <row r="148" spans="2:107" ht="18.75" customHeight="1">
      <c r="B148" s="417" t="s">
        <v>847</v>
      </c>
      <c r="C148" s="1369"/>
      <c r="D148" s="1370"/>
      <c r="E148" s="1208"/>
      <c r="F148" s="1208"/>
      <c r="G148" s="1208"/>
      <c r="H148" s="1208"/>
      <c r="I148" s="1208"/>
      <c r="J148" s="1208"/>
      <c r="K148" s="1208"/>
      <c r="L148" s="1208"/>
      <c r="M148" s="1208"/>
      <c r="N148" s="1208"/>
      <c r="O148" s="1208"/>
      <c r="P148" s="1208"/>
      <c r="Q148" s="1208"/>
      <c r="R148" s="1208"/>
      <c r="S148" s="1208"/>
      <c r="T148" s="1208"/>
      <c r="U148" s="1208"/>
      <c r="V148" s="1208"/>
      <c r="W148" s="1208"/>
      <c r="X148" s="1208"/>
      <c r="Y148" s="1208"/>
      <c r="Z148" s="1208"/>
      <c r="AA148" s="1208"/>
      <c r="AB148" s="1208"/>
      <c r="AC148" s="1208"/>
      <c r="AD148" s="1208"/>
      <c r="AE148" s="1208"/>
      <c r="AF148" s="1208"/>
      <c r="AG148" s="1208"/>
      <c r="AH148" s="1208"/>
      <c r="AI148" s="1208"/>
      <c r="AJ148" s="1208"/>
      <c r="AK148" s="1208"/>
      <c r="AL148" s="1208"/>
      <c r="AM148" s="1208"/>
      <c r="AN148" s="1208"/>
      <c r="AO148" s="1208"/>
      <c r="AP148" s="1208"/>
      <c r="AQ148" s="1208"/>
      <c r="AR148" s="1208"/>
      <c r="AS148" s="1208"/>
      <c r="AT148" s="1208"/>
      <c r="AU148" s="1208"/>
      <c r="AV148" s="1208"/>
      <c r="AW148" s="1208"/>
      <c r="AX148" s="1208"/>
      <c r="AY148" s="1208"/>
      <c r="AZ148" s="1208"/>
      <c r="BA148" s="1208"/>
      <c r="BB148" s="1208"/>
      <c r="BC148" s="1208"/>
      <c r="BD148" s="1208"/>
      <c r="BE148" s="1208"/>
      <c r="BF148" s="1208"/>
      <c r="BG148" s="1208"/>
      <c r="BH148" s="1208"/>
      <c r="BI148" s="1208"/>
      <c r="BJ148" s="1208"/>
      <c r="BK148" s="1208"/>
      <c r="BL148" s="1208"/>
      <c r="BM148" s="1208"/>
      <c r="BN148" s="1208"/>
      <c r="BO148" s="1208"/>
      <c r="BP148" s="1208"/>
      <c r="BQ148" s="1208"/>
      <c r="BR148" s="1208"/>
      <c r="BS148" s="1208"/>
      <c r="BT148" s="1208"/>
      <c r="BU148" s="1208"/>
      <c r="BV148" s="1208"/>
      <c r="BW148" s="1208"/>
      <c r="BX148" s="1208"/>
      <c r="BY148" s="1208"/>
      <c r="BZ148" s="1208"/>
      <c r="CA148" s="1208"/>
      <c r="CB148" s="1208"/>
      <c r="CC148" s="1208"/>
      <c r="CD148" s="1208"/>
      <c r="CE148" s="1208"/>
      <c r="CF148" s="1208"/>
      <c r="CG148" s="1208"/>
      <c r="CH148" s="1208"/>
      <c r="CI148" s="1208"/>
      <c r="CJ148" s="1208"/>
      <c r="CK148" s="1208"/>
      <c r="CL148" s="1208"/>
      <c r="CM148" s="1208"/>
      <c r="CN148" s="1208"/>
      <c r="CO148" s="1208"/>
      <c r="CP148" s="1208"/>
      <c r="CQ148" s="1208"/>
      <c r="CR148" s="1208"/>
      <c r="CS148" s="1208"/>
      <c r="CT148" s="1208"/>
      <c r="CU148" s="1208"/>
      <c r="CV148" s="1208"/>
      <c r="CW148" s="1208"/>
      <c r="CX148" s="1208"/>
      <c r="CY148" s="1208"/>
      <c r="CZ148" s="1208"/>
      <c r="DA148" s="1208"/>
      <c r="DB148" s="1371"/>
      <c r="DC148" s="1372"/>
    </row>
    <row r="149" spans="2:107" ht="18.75" customHeight="1" thickBot="1">
      <c r="B149" s="422" t="s">
        <v>285</v>
      </c>
      <c r="C149" s="1375"/>
      <c r="D149" s="1376"/>
      <c r="E149" s="1377"/>
      <c r="F149" s="1377"/>
      <c r="G149" s="1377"/>
      <c r="H149" s="1377"/>
      <c r="I149" s="1377"/>
      <c r="J149" s="1377"/>
      <c r="K149" s="1377"/>
      <c r="L149" s="1377"/>
      <c r="M149" s="1377"/>
      <c r="N149" s="1377"/>
      <c r="O149" s="1377"/>
      <c r="P149" s="1377"/>
      <c r="Q149" s="1377"/>
      <c r="R149" s="1377"/>
      <c r="S149" s="1377"/>
      <c r="T149" s="1377"/>
      <c r="U149" s="1377"/>
      <c r="V149" s="1377"/>
      <c r="W149" s="1377"/>
      <c r="X149" s="1377"/>
      <c r="Y149" s="1377"/>
      <c r="Z149" s="1377"/>
      <c r="AA149" s="1377"/>
      <c r="AB149" s="1377"/>
      <c r="AC149" s="1377"/>
      <c r="AD149" s="1377"/>
      <c r="AE149" s="1377"/>
      <c r="AF149" s="1377"/>
      <c r="AG149" s="1377"/>
      <c r="AH149" s="1377"/>
      <c r="AI149" s="1377"/>
      <c r="AJ149" s="1377"/>
      <c r="AK149" s="1377"/>
      <c r="AL149" s="1377"/>
      <c r="AM149" s="1377"/>
      <c r="AN149" s="1377"/>
      <c r="AO149" s="1377"/>
      <c r="AP149" s="1377"/>
      <c r="AQ149" s="1377"/>
      <c r="AR149" s="1377"/>
      <c r="AS149" s="1377"/>
      <c r="AT149" s="1377"/>
      <c r="AU149" s="1377"/>
      <c r="AV149" s="1377"/>
      <c r="AW149" s="1377"/>
      <c r="AX149" s="1377"/>
      <c r="AY149" s="1377"/>
      <c r="AZ149" s="1377"/>
      <c r="BA149" s="1377"/>
      <c r="BB149" s="1377"/>
      <c r="BC149" s="1377"/>
      <c r="BD149" s="1377"/>
      <c r="BE149" s="1377"/>
      <c r="BF149" s="1377"/>
      <c r="BG149" s="1377"/>
      <c r="BH149" s="1377"/>
      <c r="BI149" s="1377"/>
      <c r="BJ149" s="1377"/>
      <c r="BK149" s="1377"/>
      <c r="BL149" s="1377"/>
      <c r="BM149" s="1377"/>
      <c r="BN149" s="1377"/>
      <c r="BO149" s="1377"/>
      <c r="BP149" s="1377"/>
      <c r="BQ149" s="1377"/>
      <c r="BR149" s="1377"/>
      <c r="BS149" s="1377"/>
      <c r="BT149" s="1377"/>
      <c r="BU149" s="1377"/>
      <c r="BV149" s="1377"/>
      <c r="BW149" s="1377"/>
      <c r="BX149" s="1377"/>
      <c r="BY149" s="1377"/>
      <c r="BZ149" s="1377"/>
      <c r="CA149" s="1377"/>
      <c r="CB149" s="1377"/>
      <c r="CC149" s="1377"/>
      <c r="CD149" s="1377"/>
      <c r="CE149" s="1377"/>
      <c r="CF149" s="1377"/>
      <c r="CG149" s="1377"/>
      <c r="CH149" s="1377"/>
      <c r="CI149" s="1377"/>
      <c r="CJ149" s="1377"/>
      <c r="CK149" s="1377"/>
      <c r="CL149" s="1377"/>
      <c r="CM149" s="1377"/>
      <c r="CN149" s="1377"/>
      <c r="CO149" s="1377"/>
      <c r="CP149" s="1377"/>
      <c r="CQ149" s="1377"/>
      <c r="CR149" s="1377"/>
      <c r="CS149" s="1377"/>
      <c r="CT149" s="1377"/>
      <c r="CU149" s="1377"/>
      <c r="CV149" s="1377"/>
      <c r="CW149" s="1377"/>
      <c r="CX149" s="1377"/>
      <c r="CY149" s="1377"/>
      <c r="CZ149" s="1377"/>
      <c r="DA149" s="1377"/>
      <c r="DB149" s="1377"/>
      <c r="DC149" s="1378"/>
    </row>
    <row r="150" spans="2:107" ht="18.75" customHeight="1" thickBot="1">
      <c r="B150" s="289" t="s">
        <v>12</v>
      </c>
      <c r="C150" s="297"/>
      <c r="D150" s="296"/>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295"/>
      <c r="AN150" s="295"/>
      <c r="AO150" s="295"/>
      <c r="AP150" s="295"/>
      <c r="AQ150" s="295"/>
      <c r="AR150" s="295"/>
      <c r="AS150" s="295"/>
      <c r="AT150" s="295"/>
      <c r="AU150" s="295"/>
      <c r="AV150" s="295"/>
      <c r="AW150" s="295"/>
      <c r="AX150" s="295"/>
      <c r="AY150" s="295"/>
      <c r="AZ150" s="295"/>
      <c r="BA150" s="295"/>
      <c r="BB150" s="295"/>
      <c r="BC150" s="295"/>
      <c r="BD150" s="295"/>
      <c r="BE150" s="295"/>
      <c r="BF150" s="295"/>
      <c r="BG150" s="295"/>
      <c r="BH150" s="295"/>
      <c r="BI150" s="295"/>
      <c r="BJ150" s="295"/>
      <c r="BK150" s="295"/>
      <c r="BL150" s="295"/>
      <c r="BM150" s="295"/>
      <c r="BN150" s="295"/>
      <c r="BO150" s="295"/>
      <c r="BP150" s="295"/>
      <c r="BQ150" s="295"/>
      <c r="BR150" s="295"/>
      <c r="BS150" s="295"/>
      <c r="BT150" s="295"/>
      <c r="BU150" s="295"/>
      <c r="BV150" s="295"/>
      <c r="BW150" s="295"/>
      <c r="BX150" s="295"/>
      <c r="BY150" s="295"/>
      <c r="BZ150" s="295"/>
      <c r="CA150" s="295"/>
      <c r="CB150" s="295"/>
      <c r="CC150" s="295"/>
      <c r="CD150" s="295"/>
      <c r="CE150" s="295"/>
      <c r="CF150" s="295"/>
      <c r="CG150" s="295"/>
      <c r="CH150" s="295"/>
      <c r="CI150" s="295"/>
      <c r="CJ150" s="295"/>
      <c r="CK150" s="295"/>
      <c r="CL150" s="295"/>
      <c r="CM150" s="295"/>
      <c r="CN150" s="295"/>
      <c r="CO150" s="295"/>
      <c r="CP150" s="295"/>
      <c r="CQ150" s="295"/>
      <c r="CR150" s="295"/>
      <c r="CS150" s="295"/>
      <c r="CT150" s="295"/>
      <c r="CU150" s="295"/>
      <c r="CV150" s="295"/>
      <c r="CW150" s="295"/>
      <c r="CX150" s="295"/>
      <c r="CY150" s="295"/>
      <c r="CZ150" s="295"/>
      <c r="DA150" s="295"/>
      <c r="DB150" s="772"/>
      <c r="DC150" s="767"/>
    </row>
    <row r="151" spans="2:107" ht="18.75" customHeight="1" thickBot="1">
      <c r="B151" s="452" t="s">
        <v>361</v>
      </c>
      <c r="C151" s="453"/>
      <c r="D151" s="454"/>
      <c r="E151" s="455"/>
      <c r="F151" s="455"/>
      <c r="G151" s="455"/>
      <c r="H151" s="455"/>
      <c r="I151" s="455"/>
      <c r="J151" s="455"/>
      <c r="K151" s="455"/>
      <c r="L151" s="455"/>
      <c r="M151" s="455"/>
      <c r="N151" s="455"/>
      <c r="O151" s="455"/>
      <c r="P151" s="455"/>
      <c r="Q151" s="455"/>
      <c r="R151" s="455"/>
      <c r="S151" s="455"/>
      <c r="T151" s="455"/>
      <c r="U151" s="455"/>
      <c r="V151" s="455"/>
      <c r="W151" s="455"/>
      <c r="X151" s="455"/>
      <c r="Y151" s="455"/>
      <c r="Z151" s="455"/>
      <c r="AA151" s="455"/>
      <c r="AB151" s="455"/>
      <c r="AC151" s="455"/>
      <c r="AD151" s="455"/>
      <c r="AE151" s="455"/>
      <c r="AF151" s="455"/>
      <c r="AG151" s="455"/>
      <c r="AH151" s="455"/>
      <c r="AI151" s="455"/>
      <c r="AJ151" s="455"/>
      <c r="AK151" s="455"/>
      <c r="AL151" s="455"/>
      <c r="AM151" s="455"/>
      <c r="AN151" s="455"/>
      <c r="AO151" s="455"/>
      <c r="AP151" s="455"/>
      <c r="AQ151" s="455"/>
      <c r="AR151" s="455"/>
      <c r="AS151" s="455"/>
      <c r="AT151" s="455"/>
      <c r="AU151" s="455"/>
      <c r="AV151" s="455"/>
      <c r="AW151" s="455"/>
      <c r="AX151" s="455"/>
      <c r="AY151" s="455"/>
      <c r="AZ151" s="455"/>
      <c r="BA151" s="455"/>
      <c r="BB151" s="455"/>
      <c r="BC151" s="455"/>
      <c r="BD151" s="455"/>
      <c r="BE151" s="455"/>
      <c r="BF151" s="455"/>
      <c r="BG151" s="455"/>
      <c r="BH151" s="455"/>
      <c r="BI151" s="455"/>
      <c r="BJ151" s="455"/>
      <c r="BK151" s="455"/>
      <c r="BL151" s="455"/>
      <c r="BM151" s="455"/>
      <c r="BN151" s="455"/>
      <c r="BO151" s="455"/>
      <c r="BP151" s="455"/>
      <c r="BQ151" s="455"/>
      <c r="BR151" s="455"/>
      <c r="BS151" s="455"/>
      <c r="BT151" s="455"/>
      <c r="BU151" s="455"/>
      <c r="BV151" s="455"/>
      <c r="BW151" s="455"/>
      <c r="BX151" s="455"/>
      <c r="BY151" s="455"/>
      <c r="BZ151" s="455"/>
      <c r="CA151" s="455"/>
      <c r="CB151" s="455"/>
      <c r="CC151" s="455"/>
      <c r="CD151" s="455"/>
      <c r="CE151" s="455"/>
      <c r="CF151" s="455"/>
      <c r="CG151" s="455"/>
      <c r="CH151" s="455"/>
      <c r="CI151" s="455"/>
      <c r="CJ151" s="455"/>
      <c r="CK151" s="455"/>
      <c r="CL151" s="455"/>
      <c r="CM151" s="455"/>
      <c r="CN151" s="455"/>
      <c r="CO151" s="455"/>
      <c r="CP151" s="455"/>
      <c r="CQ151" s="455"/>
      <c r="CR151" s="455"/>
      <c r="CS151" s="455"/>
      <c r="CT151" s="455"/>
      <c r="CU151" s="455"/>
      <c r="CV151" s="455"/>
      <c r="CW151" s="455"/>
      <c r="CX151" s="455"/>
      <c r="CY151" s="455"/>
      <c r="CZ151" s="455"/>
      <c r="DA151" s="455"/>
      <c r="DB151" s="771"/>
      <c r="DC151" s="768"/>
    </row>
    <row r="152" spans="2:107" ht="18.75" customHeight="1" thickBot="1">
      <c r="B152" s="430" t="s">
        <v>183</v>
      </c>
      <c r="C152" s="1388"/>
      <c r="D152" s="1389"/>
      <c r="E152" s="1390"/>
      <c r="F152" s="1390"/>
      <c r="G152" s="1390"/>
      <c r="H152" s="1390"/>
      <c r="I152" s="1390"/>
      <c r="J152" s="1390"/>
      <c r="K152" s="1390"/>
      <c r="L152" s="1390"/>
      <c r="M152" s="1390"/>
      <c r="N152" s="1390"/>
      <c r="O152" s="1390"/>
      <c r="P152" s="1390"/>
      <c r="Q152" s="1390"/>
      <c r="R152" s="1390"/>
      <c r="S152" s="1390"/>
      <c r="T152" s="1390"/>
      <c r="U152" s="1390"/>
      <c r="V152" s="1390"/>
      <c r="W152" s="1390"/>
      <c r="X152" s="1390"/>
      <c r="Y152" s="1390"/>
      <c r="Z152" s="1390"/>
      <c r="AA152" s="1390"/>
      <c r="AB152" s="1390"/>
      <c r="AC152" s="1390"/>
      <c r="AD152" s="1390"/>
      <c r="AE152" s="1390"/>
      <c r="AF152" s="1390"/>
      <c r="AG152" s="1390"/>
      <c r="AH152" s="1390"/>
      <c r="AI152" s="1390"/>
      <c r="AJ152" s="1390"/>
      <c r="AK152" s="1390"/>
      <c r="AL152" s="1390"/>
      <c r="AM152" s="1390"/>
      <c r="AN152" s="1390"/>
      <c r="AO152" s="1390"/>
      <c r="AP152" s="1390"/>
      <c r="AQ152" s="1390"/>
      <c r="AR152" s="1390"/>
      <c r="AS152" s="1390"/>
      <c r="AT152" s="1390"/>
      <c r="AU152" s="1390"/>
      <c r="AV152" s="1390"/>
      <c r="AW152" s="1390"/>
      <c r="AX152" s="1390"/>
      <c r="AY152" s="1390"/>
      <c r="AZ152" s="1390"/>
      <c r="BA152" s="1390"/>
      <c r="BB152" s="1390"/>
      <c r="BC152" s="1390"/>
      <c r="BD152" s="1390"/>
      <c r="BE152" s="1390"/>
      <c r="BF152" s="1390"/>
      <c r="BG152" s="1390"/>
      <c r="BH152" s="1390"/>
      <c r="BI152" s="1390"/>
      <c r="BJ152" s="1390"/>
      <c r="BK152" s="1390"/>
      <c r="BL152" s="1390"/>
      <c r="BM152" s="1390"/>
      <c r="BN152" s="1390"/>
      <c r="BO152" s="1390"/>
      <c r="BP152" s="1390"/>
      <c r="BQ152" s="1390"/>
      <c r="BR152" s="1390"/>
      <c r="BS152" s="1390"/>
      <c r="BT152" s="1390"/>
      <c r="BU152" s="1390"/>
      <c r="BV152" s="1390"/>
      <c r="BW152" s="1390"/>
      <c r="BX152" s="1390"/>
      <c r="BY152" s="1390"/>
      <c r="BZ152" s="1390"/>
      <c r="CA152" s="1390"/>
      <c r="CB152" s="1390"/>
      <c r="CC152" s="1390"/>
      <c r="CD152" s="1390"/>
      <c r="CE152" s="1390"/>
      <c r="CF152" s="1390"/>
      <c r="CG152" s="1390"/>
      <c r="CH152" s="1390"/>
      <c r="CI152" s="1390"/>
      <c r="CJ152" s="1390"/>
      <c r="CK152" s="1390"/>
      <c r="CL152" s="1390"/>
      <c r="CM152" s="1390"/>
      <c r="CN152" s="1390"/>
      <c r="CO152" s="1390"/>
      <c r="CP152" s="1390"/>
      <c r="CQ152" s="1390"/>
      <c r="CR152" s="1390"/>
      <c r="CS152" s="1390"/>
      <c r="CT152" s="1390"/>
      <c r="CU152" s="1390"/>
      <c r="CV152" s="1390"/>
      <c r="CW152" s="1390"/>
      <c r="CX152" s="1390"/>
      <c r="CY152" s="1390"/>
      <c r="CZ152" s="1390"/>
      <c r="DA152" s="1390"/>
      <c r="DB152" s="1390"/>
      <c r="DC152" s="1400"/>
    </row>
    <row r="153" spans="2:107" ht="15"/>
  </sheetData>
  <mergeCells count="1">
    <mergeCell ref="C9:D9"/>
  </mergeCells>
  <pageMargins left="0.70866141732283472" right="0.70866141732283472" top="0.74803149606299213" bottom="0.74803149606299213" header="0.31496062992125984" footer="0.31496062992125984"/>
  <pageSetup paperSize="8" scale="7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pageSetUpPr fitToPage="1"/>
  </sheetPr>
  <dimension ref="B1:Y32"/>
  <sheetViews>
    <sheetView topLeftCell="A4" zoomScaleNormal="100" workbookViewId="0">
      <selection activeCell="H11" sqref="H11"/>
    </sheetView>
  </sheetViews>
  <sheetFormatPr defaultColWidth="9.140625" defaultRowHeight="15"/>
  <cols>
    <col min="1" max="1" width="18" style="1" customWidth="1"/>
    <col min="2" max="2" width="50.7109375" style="1" customWidth="1"/>
    <col min="3" max="11" width="9.140625" style="1"/>
    <col min="12" max="12" width="50.7109375" style="1" customWidth="1"/>
    <col min="13" max="13" width="9.140625" style="1" customWidth="1"/>
    <col min="14" max="17" width="9.140625" style="1"/>
    <col min="18" max="18" width="50.7109375" style="1" customWidth="1"/>
    <col min="19" max="19" width="9.140625" style="1"/>
    <col min="20" max="20" width="50.7109375" style="1" customWidth="1"/>
    <col min="21" max="16384" width="9.140625" style="1"/>
  </cols>
  <sheetData>
    <row r="1" spans="2:25" ht="24" customHeight="1">
      <c r="B1" s="299" t="s">
        <v>44</v>
      </c>
      <c r="C1" s="400"/>
      <c r="D1" s="400"/>
      <c r="E1" s="116"/>
      <c r="F1" s="116"/>
      <c r="G1" s="116"/>
      <c r="H1" s="116"/>
      <c r="I1" s="116"/>
      <c r="J1" s="116"/>
      <c r="K1" s="116"/>
      <c r="L1" s="116"/>
      <c r="M1" s="116"/>
      <c r="N1" s="116"/>
      <c r="O1" s="116"/>
      <c r="P1" s="116"/>
      <c r="Q1" s="116"/>
      <c r="R1" s="116"/>
      <c r="S1" s="302"/>
      <c r="T1" s="302"/>
      <c r="U1" s="302"/>
      <c r="V1" s="302"/>
      <c r="W1" s="302"/>
      <c r="X1" s="302"/>
      <c r="Y1" s="302"/>
    </row>
    <row r="2" spans="2:25" ht="24" customHeight="1">
      <c r="B2" s="279"/>
      <c r="C2" s="400"/>
      <c r="D2" s="400"/>
      <c r="E2" s="116"/>
      <c r="F2" s="116"/>
      <c r="G2" s="116"/>
      <c r="H2" s="116"/>
      <c r="I2" s="116"/>
      <c r="J2" s="116"/>
      <c r="K2" s="116"/>
      <c r="L2" s="116"/>
      <c r="M2" s="116"/>
      <c r="N2" s="116"/>
      <c r="O2" s="116"/>
      <c r="P2" s="116"/>
      <c r="Q2" s="116"/>
      <c r="R2" s="116"/>
      <c r="S2" s="302"/>
      <c r="T2" s="302"/>
      <c r="U2" s="302"/>
      <c r="V2" s="302"/>
      <c r="W2" s="302"/>
      <c r="X2" s="302"/>
      <c r="Y2" s="302"/>
    </row>
    <row r="3" spans="2:25" ht="24" customHeight="1">
      <c r="B3" s="299"/>
      <c r="C3" s="400"/>
      <c r="D3" s="400"/>
      <c r="E3" s="116"/>
      <c r="F3" s="116"/>
      <c r="G3" s="116"/>
      <c r="H3" s="116"/>
      <c r="I3" s="116"/>
      <c r="J3" s="116"/>
      <c r="K3" s="116"/>
      <c r="L3" s="116"/>
      <c r="M3" s="116"/>
      <c r="N3" s="116"/>
      <c r="O3" s="116"/>
      <c r="P3" s="116"/>
      <c r="Q3" s="116"/>
      <c r="R3" s="116"/>
      <c r="S3" s="302"/>
      <c r="T3" s="302"/>
      <c r="U3" s="302"/>
      <c r="V3" s="302"/>
      <c r="W3" s="302"/>
      <c r="X3" s="302"/>
      <c r="Y3" s="302"/>
    </row>
    <row r="4" spans="2:25" ht="24" customHeight="1">
      <c r="B4" s="356" t="s">
        <v>615</v>
      </c>
      <c r="C4" s="16"/>
      <c r="D4" s="16"/>
      <c r="E4" s="16"/>
      <c r="F4" s="16"/>
      <c r="G4" s="16"/>
      <c r="H4" s="16"/>
      <c r="I4" s="16"/>
      <c r="J4" s="16"/>
      <c r="K4" s="16"/>
      <c r="L4" s="16"/>
      <c r="M4" s="16"/>
      <c r="N4" s="16"/>
      <c r="O4" s="16"/>
      <c r="P4" s="16"/>
      <c r="Q4" s="16"/>
      <c r="R4" s="16"/>
      <c r="S4" s="303"/>
      <c r="T4" s="303"/>
      <c r="U4" s="303"/>
      <c r="V4" s="303"/>
      <c r="W4" s="303"/>
      <c r="X4" s="303"/>
      <c r="Y4" s="303"/>
    </row>
    <row r="6" spans="2:25">
      <c r="B6" s="336"/>
      <c r="C6" s="336"/>
      <c r="D6" s="336"/>
      <c r="E6" s="336"/>
      <c r="F6" s="336"/>
      <c r="G6" s="336"/>
      <c r="H6" s="336"/>
      <c r="I6" s="336"/>
      <c r="J6" s="336"/>
      <c r="K6" s="336"/>
      <c r="L6" s="336"/>
      <c r="M6" s="336"/>
      <c r="N6" s="336"/>
      <c r="O6" s="336"/>
      <c r="P6" s="336"/>
      <c r="Q6" s="336"/>
      <c r="R6" s="336"/>
    </row>
    <row r="7" spans="2:25" ht="15.75">
      <c r="B7" s="19" t="s">
        <v>691</v>
      </c>
      <c r="C7" s="340"/>
      <c r="D7" s="340"/>
      <c r="E7" s="340"/>
      <c r="F7" s="340"/>
      <c r="G7" s="340"/>
      <c r="H7" s="19"/>
      <c r="I7" s="340"/>
      <c r="J7" s="340"/>
      <c r="K7" s="340"/>
      <c r="L7" s="340"/>
      <c r="M7" s="341"/>
      <c r="N7" s="273"/>
      <c r="O7" s="273"/>
      <c r="P7" s="273"/>
      <c r="Q7" s="273"/>
    </row>
    <row r="8" spans="2:25" ht="15.75" thickBot="1">
      <c r="B8" s="342"/>
      <c r="C8" s="343"/>
      <c r="D8" s="343"/>
      <c r="E8" s="343"/>
      <c r="F8" s="343"/>
      <c r="G8" s="343"/>
      <c r="H8" s="343"/>
      <c r="I8" s="343"/>
      <c r="J8" s="343"/>
      <c r="K8" s="343"/>
      <c r="L8" s="343"/>
      <c r="M8" s="344"/>
      <c r="N8" s="273"/>
      <c r="O8" s="273"/>
      <c r="P8" s="273"/>
      <c r="Q8" s="273"/>
    </row>
    <row r="9" spans="2:25" ht="15" customHeight="1">
      <c r="B9" s="1838"/>
      <c r="C9" s="1841"/>
      <c r="D9" s="1841"/>
      <c r="E9" s="1841"/>
      <c r="F9" s="1841"/>
      <c r="G9" s="1841"/>
      <c r="H9" s="1846"/>
      <c r="I9" s="1847"/>
      <c r="J9" s="1847"/>
      <c r="K9" s="1848"/>
      <c r="L9" s="195" t="s">
        <v>20</v>
      </c>
    </row>
    <row r="10" spans="2:25" ht="15" customHeight="1">
      <c r="B10" s="1839"/>
      <c r="C10" s="1842" t="s">
        <v>41</v>
      </c>
      <c r="D10" s="1842"/>
      <c r="E10" s="1842"/>
      <c r="F10" s="1842"/>
      <c r="G10" s="1842"/>
      <c r="H10" s="1843" t="s">
        <v>41</v>
      </c>
      <c r="I10" s="1844"/>
      <c r="J10" s="1844"/>
      <c r="K10" s="1845"/>
      <c r="L10" s="92"/>
    </row>
    <row r="11" spans="2:25" ht="15.75" customHeight="1" thickBot="1">
      <c r="B11" s="1840"/>
      <c r="C11" s="521" t="s">
        <v>704</v>
      </c>
      <c r="D11" s="521" t="s">
        <v>705</v>
      </c>
      <c r="E11" s="521" t="s">
        <v>706</v>
      </c>
      <c r="F11" s="521" t="s">
        <v>707</v>
      </c>
      <c r="G11" s="522" t="s">
        <v>700</v>
      </c>
      <c r="H11" s="521" t="s">
        <v>268</v>
      </c>
      <c r="I11" s="521" t="s">
        <v>269</v>
      </c>
      <c r="J11" s="521" t="s">
        <v>270</v>
      </c>
      <c r="K11" s="521" t="s">
        <v>271</v>
      </c>
      <c r="L11" s="194"/>
    </row>
    <row r="12" spans="2:25" ht="15" customHeight="1">
      <c r="B12" s="191" t="s">
        <v>52</v>
      </c>
      <c r="C12" s="193"/>
      <c r="D12" s="192"/>
      <c r="E12" s="192"/>
      <c r="F12" s="192"/>
      <c r="G12" s="192"/>
      <c r="H12" s="192"/>
      <c r="I12" s="192"/>
      <c r="J12" s="192"/>
      <c r="K12" s="192"/>
      <c r="L12" s="79"/>
    </row>
    <row r="13" spans="2:25" ht="15" customHeight="1">
      <c r="B13" s="93" t="s">
        <v>53</v>
      </c>
      <c r="C13" s="1430"/>
      <c r="D13" s="1430"/>
      <c r="E13" s="1430"/>
      <c r="F13" s="1430"/>
      <c r="G13" s="1430"/>
      <c r="H13" s="1437"/>
      <c r="I13" s="1437"/>
      <c r="J13" s="1437"/>
      <c r="K13" s="1438"/>
      <c r="L13" s="1418"/>
    </row>
    <row r="14" spans="2:25" ht="15" customHeight="1">
      <c r="B14" s="93" t="s">
        <v>54</v>
      </c>
      <c r="C14" s="1430"/>
      <c r="D14" s="1430"/>
      <c r="E14" s="1430"/>
      <c r="F14" s="1430"/>
      <c r="G14" s="1430"/>
      <c r="H14" s="1437"/>
      <c r="I14" s="1437"/>
      <c r="J14" s="1437"/>
      <c r="K14" s="1438"/>
      <c r="L14" s="1418"/>
    </row>
    <row r="15" spans="2:25" ht="15" customHeight="1">
      <c r="B15" s="93" t="s">
        <v>166</v>
      </c>
      <c r="C15" s="94" t="e">
        <f t="shared" ref="C15:K15" si="0">C$13/C$14</f>
        <v>#DIV/0!</v>
      </c>
      <c r="D15" s="94" t="e">
        <f t="shared" si="0"/>
        <v>#DIV/0!</v>
      </c>
      <c r="E15" s="94" t="e">
        <f t="shared" si="0"/>
        <v>#DIV/0!</v>
      </c>
      <c r="F15" s="94" t="e">
        <f t="shared" si="0"/>
        <v>#DIV/0!</v>
      </c>
      <c r="G15" s="94" t="e">
        <f t="shared" si="0"/>
        <v>#DIV/0!</v>
      </c>
      <c r="H15" s="94" t="e">
        <f t="shared" si="0"/>
        <v>#DIV/0!</v>
      </c>
      <c r="I15" s="94" t="e">
        <f t="shared" si="0"/>
        <v>#DIV/0!</v>
      </c>
      <c r="J15" s="94" t="e">
        <f t="shared" si="0"/>
        <v>#DIV/0!</v>
      </c>
      <c r="K15" s="95" t="e">
        <f t="shared" si="0"/>
        <v>#DIV/0!</v>
      </c>
      <c r="L15" s="1418"/>
    </row>
    <row r="16" spans="2:25" ht="15" customHeight="1">
      <c r="B16" s="96" t="s">
        <v>167</v>
      </c>
      <c r="C16" s="97"/>
      <c r="D16" s="97" t="e">
        <f t="shared" ref="D16:K16" si="1">(D$13/C$13)-1</f>
        <v>#DIV/0!</v>
      </c>
      <c r="E16" s="97" t="e">
        <f t="shared" si="1"/>
        <v>#DIV/0!</v>
      </c>
      <c r="F16" s="97" t="e">
        <f t="shared" si="1"/>
        <v>#DIV/0!</v>
      </c>
      <c r="G16" s="97" t="e">
        <f t="shared" si="1"/>
        <v>#DIV/0!</v>
      </c>
      <c r="H16" s="97" t="e">
        <f t="shared" si="1"/>
        <v>#DIV/0!</v>
      </c>
      <c r="I16" s="97" t="e">
        <f t="shared" si="1"/>
        <v>#DIV/0!</v>
      </c>
      <c r="J16" s="97" t="e">
        <f t="shared" si="1"/>
        <v>#DIV/0!</v>
      </c>
      <c r="K16" s="98" t="e">
        <f t="shared" si="1"/>
        <v>#DIV/0!</v>
      </c>
      <c r="L16" s="1418"/>
    </row>
    <row r="17" spans="2:12" ht="15" customHeight="1">
      <c r="B17" s="96" t="s">
        <v>168</v>
      </c>
      <c r="C17" s="97"/>
      <c r="D17" s="97" t="e">
        <f t="shared" ref="D17:K17" si="2">(D$14/C$14)-1</f>
        <v>#DIV/0!</v>
      </c>
      <c r="E17" s="97" t="e">
        <f t="shared" si="2"/>
        <v>#DIV/0!</v>
      </c>
      <c r="F17" s="97" t="e">
        <f t="shared" si="2"/>
        <v>#DIV/0!</v>
      </c>
      <c r="G17" s="97" t="e">
        <f t="shared" si="2"/>
        <v>#DIV/0!</v>
      </c>
      <c r="H17" s="97" t="e">
        <f t="shared" si="2"/>
        <v>#DIV/0!</v>
      </c>
      <c r="I17" s="97" t="e">
        <f t="shared" si="2"/>
        <v>#DIV/0!</v>
      </c>
      <c r="J17" s="97" t="e">
        <f t="shared" si="2"/>
        <v>#DIV/0!</v>
      </c>
      <c r="K17" s="98" t="e">
        <f t="shared" si="2"/>
        <v>#DIV/0!</v>
      </c>
      <c r="L17" s="1418"/>
    </row>
    <row r="18" spans="2:12" ht="15" customHeight="1">
      <c r="B18" s="96" t="s">
        <v>55</v>
      </c>
      <c r="C18" s="1430"/>
      <c r="D18" s="1430"/>
      <c r="E18" s="1431"/>
      <c r="F18" s="1431"/>
      <c r="G18" s="1431"/>
      <c r="H18" s="1439"/>
      <c r="I18" s="1439"/>
      <c r="J18" s="1439"/>
      <c r="K18" s="1440"/>
      <c r="L18" s="1418"/>
    </row>
    <row r="19" spans="2:12" ht="15" customHeight="1">
      <c r="B19" s="96" t="s">
        <v>56</v>
      </c>
      <c r="C19" s="1430"/>
      <c r="D19" s="1430"/>
      <c r="E19" s="1432"/>
      <c r="F19" s="1432"/>
      <c r="G19" s="1432"/>
      <c r="H19" s="1441"/>
      <c r="I19" s="1441"/>
      <c r="J19" s="1441"/>
      <c r="K19" s="1440"/>
      <c r="L19" s="1418"/>
    </row>
    <row r="20" spans="2:12" ht="15.75" customHeight="1" thickBot="1">
      <c r="B20" s="190" t="s">
        <v>63</v>
      </c>
      <c r="C20" s="1433"/>
      <c r="D20" s="1433"/>
      <c r="E20" s="1433"/>
      <c r="F20" s="1433"/>
      <c r="G20" s="1433"/>
      <c r="H20" s="1442"/>
      <c r="I20" s="1442"/>
      <c r="J20" s="1442"/>
      <c r="K20" s="1443"/>
      <c r="L20" s="1419"/>
    </row>
    <row r="21" spans="2:12" ht="15" customHeight="1">
      <c r="B21" s="191" t="s">
        <v>169</v>
      </c>
      <c r="C21" s="972"/>
      <c r="D21" s="973"/>
      <c r="E21" s="973"/>
      <c r="F21" s="973"/>
      <c r="G21" s="973"/>
      <c r="H21" s="973"/>
      <c r="I21" s="973"/>
      <c r="J21" s="973"/>
      <c r="K21" s="973"/>
      <c r="L21" s="79"/>
    </row>
    <row r="22" spans="2:12" ht="15" customHeight="1">
      <c r="B22" s="93" t="s">
        <v>53</v>
      </c>
      <c r="C22" s="1434"/>
      <c r="D22" s="1434"/>
      <c r="E22" s="1435"/>
      <c r="F22" s="1435"/>
      <c r="G22" s="1435"/>
      <c r="H22" s="1444"/>
      <c r="I22" s="1444"/>
      <c r="J22" s="1444"/>
      <c r="K22" s="1445"/>
      <c r="L22" s="1418"/>
    </row>
    <row r="23" spans="2:12" ht="15" customHeight="1">
      <c r="B23" s="93" t="s">
        <v>54</v>
      </c>
      <c r="C23" s="1434"/>
      <c r="D23" s="1434"/>
      <c r="E23" s="1436"/>
      <c r="F23" s="1436"/>
      <c r="G23" s="1436"/>
      <c r="H23" s="1446"/>
      <c r="I23" s="1446"/>
      <c r="J23" s="1446"/>
      <c r="K23" s="1445"/>
      <c r="L23" s="1418"/>
    </row>
    <row r="24" spans="2:12" ht="15" customHeight="1">
      <c r="B24" s="93" t="s">
        <v>166</v>
      </c>
      <c r="C24" s="94" t="e">
        <f t="shared" ref="C24:K24" si="3">C$22/C$23</f>
        <v>#DIV/0!</v>
      </c>
      <c r="D24" s="94" t="e">
        <f t="shared" si="3"/>
        <v>#DIV/0!</v>
      </c>
      <c r="E24" s="94" t="e">
        <f t="shared" si="3"/>
        <v>#DIV/0!</v>
      </c>
      <c r="F24" s="94" t="e">
        <f t="shared" si="3"/>
        <v>#DIV/0!</v>
      </c>
      <c r="G24" s="94" t="e">
        <f t="shared" si="3"/>
        <v>#DIV/0!</v>
      </c>
      <c r="H24" s="94" t="e">
        <f t="shared" si="3"/>
        <v>#DIV/0!</v>
      </c>
      <c r="I24" s="94" t="e">
        <f t="shared" si="3"/>
        <v>#DIV/0!</v>
      </c>
      <c r="J24" s="94" t="e">
        <f t="shared" si="3"/>
        <v>#DIV/0!</v>
      </c>
      <c r="K24" s="95" t="e">
        <f t="shared" si="3"/>
        <v>#DIV/0!</v>
      </c>
      <c r="L24" s="1418"/>
    </row>
    <row r="25" spans="2:12" ht="15" customHeight="1">
      <c r="B25" s="93" t="s">
        <v>167</v>
      </c>
      <c r="C25" s="97"/>
      <c r="D25" s="97" t="e">
        <f t="shared" ref="D25:K25" si="4">(D$22/C$22)-1</f>
        <v>#DIV/0!</v>
      </c>
      <c r="E25" s="97" t="e">
        <f t="shared" si="4"/>
        <v>#DIV/0!</v>
      </c>
      <c r="F25" s="97" t="e">
        <f t="shared" si="4"/>
        <v>#DIV/0!</v>
      </c>
      <c r="G25" s="97" t="e">
        <f t="shared" si="4"/>
        <v>#DIV/0!</v>
      </c>
      <c r="H25" s="97" t="e">
        <f t="shared" si="4"/>
        <v>#DIV/0!</v>
      </c>
      <c r="I25" s="97" t="e">
        <f t="shared" si="4"/>
        <v>#DIV/0!</v>
      </c>
      <c r="J25" s="97" t="e">
        <f t="shared" si="4"/>
        <v>#DIV/0!</v>
      </c>
      <c r="K25" s="98" t="e">
        <f t="shared" si="4"/>
        <v>#DIV/0!</v>
      </c>
      <c r="L25" s="1418"/>
    </row>
    <row r="26" spans="2:12" ht="15.75" customHeight="1" thickBot="1">
      <c r="B26" s="96" t="s">
        <v>168</v>
      </c>
      <c r="C26" s="97"/>
      <c r="D26" s="97" t="e">
        <f t="shared" ref="D26:K26" si="5">(D$23/C$23)-1</f>
        <v>#DIV/0!</v>
      </c>
      <c r="E26" s="97" t="e">
        <f t="shared" si="5"/>
        <v>#DIV/0!</v>
      </c>
      <c r="F26" s="97" t="e">
        <f t="shared" si="5"/>
        <v>#DIV/0!</v>
      </c>
      <c r="G26" s="97" t="e">
        <f t="shared" si="5"/>
        <v>#DIV/0!</v>
      </c>
      <c r="H26" s="97" t="e">
        <f t="shared" si="5"/>
        <v>#DIV/0!</v>
      </c>
      <c r="I26" s="97" t="e">
        <f t="shared" si="5"/>
        <v>#DIV/0!</v>
      </c>
      <c r="J26" s="97" t="e">
        <f t="shared" si="5"/>
        <v>#DIV/0!</v>
      </c>
      <c r="K26" s="98" t="e">
        <f t="shared" si="5"/>
        <v>#DIV/0!</v>
      </c>
      <c r="L26" s="1419"/>
    </row>
    <row r="27" spans="2:12" ht="15" customHeight="1">
      <c r="B27" s="191" t="s">
        <v>170</v>
      </c>
      <c r="C27" s="972"/>
      <c r="D27" s="973"/>
      <c r="E27" s="973"/>
      <c r="F27" s="973"/>
      <c r="G27" s="973"/>
      <c r="H27" s="973"/>
      <c r="I27" s="973"/>
      <c r="J27" s="973"/>
      <c r="K27" s="973"/>
      <c r="L27" s="79"/>
    </row>
    <row r="28" spans="2:12" ht="15" customHeight="1">
      <c r="B28" s="93" t="s">
        <v>53</v>
      </c>
      <c r="C28" s="1434"/>
      <c r="D28" s="1434"/>
      <c r="E28" s="1435"/>
      <c r="F28" s="1435"/>
      <c r="G28" s="1435"/>
      <c r="H28" s="1444"/>
      <c r="I28" s="1444"/>
      <c r="J28" s="1444"/>
      <c r="K28" s="1445"/>
      <c r="L28" s="1418"/>
    </row>
    <row r="29" spans="2:12" ht="15" customHeight="1">
      <c r="B29" s="93" t="s">
        <v>54</v>
      </c>
      <c r="C29" s="1434"/>
      <c r="D29" s="1434"/>
      <c r="E29" s="1435"/>
      <c r="F29" s="1435"/>
      <c r="G29" s="1435"/>
      <c r="H29" s="1444"/>
      <c r="I29" s="1444"/>
      <c r="J29" s="1444"/>
      <c r="K29" s="1445"/>
      <c r="L29" s="1418"/>
    </row>
    <row r="30" spans="2:12" ht="15" customHeight="1">
      <c r="B30" s="93" t="s">
        <v>166</v>
      </c>
      <c r="C30" s="94" t="e">
        <f t="shared" ref="C30:K30" si="6">C$28/C$29</f>
        <v>#DIV/0!</v>
      </c>
      <c r="D30" s="94" t="e">
        <f t="shared" si="6"/>
        <v>#DIV/0!</v>
      </c>
      <c r="E30" s="94" t="e">
        <f t="shared" si="6"/>
        <v>#DIV/0!</v>
      </c>
      <c r="F30" s="94" t="e">
        <f t="shared" si="6"/>
        <v>#DIV/0!</v>
      </c>
      <c r="G30" s="94" t="e">
        <f t="shared" si="6"/>
        <v>#DIV/0!</v>
      </c>
      <c r="H30" s="94" t="e">
        <f t="shared" si="6"/>
        <v>#DIV/0!</v>
      </c>
      <c r="I30" s="94" t="e">
        <f t="shared" si="6"/>
        <v>#DIV/0!</v>
      </c>
      <c r="J30" s="94" t="e">
        <f t="shared" si="6"/>
        <v>#DIV/0!</v>
      </c>
      <c r="K30" s="95" t="e">
        <f t="shared" si="6"/>
        <v>#DIV/0!</v>
      </c>
      <c r="L30" s="1418"/>
    </row>
    <row r="31" spans="2:12" ht="15" customHeight="1">
      <c r="B31" s="93" t="s">
        <v>167</v>
      </c>
      <c r="C31" s="97"/>
      <c r="D31" s="97" t="e">
        <f t="shared" ref="D31:K31" si="7">(D$28/C$28)-1</f>
        <v>#DIV/0!</v>
      </c>
      <c r="E31" s="97" t="e">
        <f t="shared" si="7"/>
        <v>#DIV/0!</v>
      </c>
      <c r="F31" s="97" t="e">
        <f t="shared" si="7"/>
        <v>#DIV/0!</v>
      </c>
      <c r="G31" s="97" t="e">
        <f t="shared" si="7"/>
        <v>#DIV/0!</v>
      </c>
      <c r="H31" s="97" t="e">
        <f t="shared" si="7"/>
        <v>#DIV/0!</v>
      </c>
      <c r="I31" s="97" t="e">
        <f t="shared" si="7"/>
        <v>#DIV/0!</v>
      </c>
      <c r="J31" s="97" t="e">
        <f t="shared" si="7"/>
        <v>#DIV/0!</v>
      </c>
      <c r="K31" s="98" t="e">
        <f t="shared" si="7"/>
        <v>#DIV/0!</v>
      </c>
      <c r="L31" s="1418"/>
    </row>
    <row r="32" spans="2:12" ht="15.75" customHeight="1" thickBot="1">
      <c r="B32" s="190" t="s">
        <v>168</v>
      </c>
      <c r="C32" s="188"/>
      <c r="D32" s="188" t="e">
        <f t="shared" ref="D32:K32" si="8">(D$29/C$29)-1</f>
        <v>#DIV/0!</v>
      </c>
      <c r="E32" s="188" t="e">
        <f t="shared" si="8"/>
        <v>#DIV/0!</v>
      </c>
      <c r="F32" s="188" t="e">
        <f t="shared" si="8"/>
        <v>#DIV/0!</v>
      </c>
      <c r="G32" s="188" t="e">
        <f t="shared" si="8"/>
        <v>#DIV/0!</v>
      </c>
      <c r="H32" s="188" t="e">
        <f t="shared" si="8"/>
        <v>#DIV/0!</v>
      </c>
      <c r="I32" s="188" t="e">
        <f t="shared" si="8"/>
        <v>#DIV/0!</v>
      </c>
      <c r="J32" s="188" t="e">
        <f t="shared" si="8"/>
        <v>#DIV/0!</v>
      </c>
      <c r="K32" s="189" t="e">
        <f t="shared" si="8"/>
        <v>#DIV/0!</v>
      </c>
      <c r="L32" s="1419"/>
    </row>
  </sheetData>
  <mergeCells count="5">
    <mergeCell ref="B9:B11"/>
    <mergeCell ref="C9:G9"/>
    <mergeCell ref="C10:G10"/>
    <mergeCell ref="H10:K10"/>
    <mergeCell ref="H9:K9"/>
  </mergeCells>
  <pageMargins left="0.7" right="0.7" top="0.75" bottom="0.75" header="0.3" footer="0.3"/>
  <pageSetup paperSize="8" scale="64"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B1:AL340"/>
  <sheetViews>
    <sheetView view="pageBreakPreview" zoomScale="70" zoomScaleNormal="100" zoomScaleSheetLayoutView="70" workbookViewId="0">
      <selection activeCell="I13" sqref="I13:J13"/>
    </sheetView>
  </sheetViews>
  <sheetFormatPr defaultColWidth="9.140625" defaultRowHeight="15"/>
  <cols>
    <col min="1" max="1" width="18.140625" style="1" customWidth="1"/>
    <col min="2" max="2" width="30.7109375" style="1" customWidth="1"/>
    <col min="3" max="3" width="15.140625" style="1" bestFit="1" customWidth="1"/>
    <col min="4" max="13" width="9.140625" style="1"/>
    <col min="14" max="14" width="30.7109375" style="1" customWidth="1"/>
    <col min="15" max="15" width="15.140625" style="1" customWidth="1"/>
    <col min="16" max="16" width="9.140625" style="1" customWidth="1"/>
    <col min="17" max="19" width="9.140625" style="1"/>
    <col min="20" max="21" width="9.140625" style="1" customWidth="1"/>
    <col min="22" max="25" width="9.140625" style="1"/>
    <col min="26" max="26" width="50.7109375" style="1" customWidth="1"/>
    <col min="27" max="27" width="9.140625" style="1"/>
    <col min="28" max="28" width="50.7109375" style="1" customWidth="1"/>
    <col min="29" max="37" width="9.140625" style="1"/>
    <col min="38" max="38" width="81.85546875" style="1" customWidth="1"/>
    <col min="39" max="16384" width="9.140625" style="1"/>
  </cols>
  <sheetData>
    <row r="1" spans="2:38" ht="24" customHeight="1">
      <c r="B1" s="299" t="s">
        <v>44</v>
      </c>
      <c r="C1" s="299"/>
      <c r="D1" s="15"/>
      <c r="E1" s="15"/>
      <c r="F1" s="15"/>
      <c r="G1" s="15"/>
      <c r="H1" s="15"/>
      <c r="I1" s="15"/>
      <c r="J1" s="15"/>
      <c r="K1" s="15"/>
      <c r="L1" s="15"/>
      <c r="M1" s="15"/>
      <c r="N1" s="15"/>
      <c r="O1" s="15"/>
      <c r="P1" s="15"/>
      <c r="Q1" s="15"/>
      <c r="R1" s="15"/>
      <c r="S1" s="15"/>
      <c r="T1" s="15"/>
      <c r="U1" s="15"/>
      <c r="V1" s="15"/>
      <c r="W1" s="15"/>
      <c r="X1" s="15"/>
      <c r="Y1" s="15"/>
      <c r="Z1" s="15"/>
      <c r="AA1" s="15"/>
      <c r="AB1" s="301"/>
      <c r="AC1" s="301"/>
      <c r="AD1" s="301"/>
      <c r="AE1" s="301"/>
      <c r="AF1" s="301"/>
      <c r="AG1" s="301"/>
      <c r="AH1" s="301"/>
      <c r="AI1" s="301"/>
      <c r="AJ1" s="301"/>
      <c r="AK1" s="301"/>
      <c r="AL1" s="301"/>
    </row>
    <row r="2" spans="2:38" ht="24" customHeight="1">
      <c r="B2" s="279"/>
      <c r="C2" s="299"/>
      <c r="D2" s="15"/>
      <c r="E2" s="15"/>
      <c r="F2" s="15"/>
      <c r="G2" s="15"/>
      <c r="H2" s="15"/>
      <c r="I2" s="15"/>
      <c r="J2" s="15"/>
      <c r="K2" s="15"/>
      <c r="L2" s="15"/>
      <c r="M2" s="15"/>
      <c r="N2" s="15"/>
      <c r="O2" s="15"/>
      <c r="P2" s="15"/>
      <c r="Q2" s="15"/>
      <c r="R2" s="15"/>
      <c r="S2" s="15"/>
      <c r="T2" s="15"/>
      <c r="U2" s="15"/>
      <c r="V2" s="15"/>
      <c r="W2" s="15"/>
      <c r="X2" s="15"/>
      <c r="Y2" s="15"/>
      <c r="Z2" s="15"/>
      <c r="AA2" s="15"/>
      <c r="AB2" s="301"/>
      <c r="AC2" s="301"/>
      <c r="AD2" s="301"/>
      <c r="AE2" s="301"/>
      <c r="AF2" s="301"/>
      <c r="AG2" s="301"/>
      <c r="AH2" s="301"/>
      <c r="AI2" s="301"/>
      <c r="AJ2" s="301"/>
      <c r="AK2" s="301"/>
      <c r="AL2" s="301"/>
    </row>
    <row r="3" spans="2:38" ht="24" customHeight="1">
      <c r="B3" s="299"/>
      <c r="C3" s="299"/>
      <c r="D3" s="15"/>
      <c r="E3" s="15"/>
      <c r="F3" s="15"/>
      <c r="G3" s="15"/>
      <c r="H3" s="15"/>
      <c r="I3" s="15"/>
      <c r="J3" s="15"/>
      <c r="K3" s="15"/>
      <c r="L3" s="15"/>
      <c r="M3" s="15"/>
      <c r="N3" s="15"/>
      <c r="O3" s="15"/>
      <c r="P3" s="15"/>
      <c r="Q3" s="15"/>
      <c r="R3" s="15"/>
      <c r="S3" s="15"/>
      <c r="T3" s="15"/>
      <c r="U3" s="15"/>
      <c r="V3" s="15"/>
      <c r="W3" s="15"/>
      <c r="X3" s="15"/>
      <c r="Y3" s="15"/>
      <c r="Z3" s="15"/>
      <c r="AA3" s="15"/>
      <c r="AB3" s="301"/>
      <c r="AC3" s="301"/>
      <c r="AD3" s="301"/>
      <c r="AE3" s="301"/>
      <c r="AF3" s="301"/>
      <c r="AG3" s="301"/>
      <c r="AH3" s="301"/>
      <c r="AI3" s="301"/>
      <c r="AJ3" s="301"/>
      <c r="AK3" s="301"/>
      <c r="AL3" s="301"/>
    </row>
    <row r="4" spans="2:38" ht="24" customHeight="1">
      <c r="B4" s="356" t="s">
        <v>616</v>
      </c>
      <c r="C4" s="16"/>
      <c r="D4" s="16"/>
      <c r="E4" s="16"/>
      <c r="F4" s="16"/>
      <c r="G4" s="16"/>
      <c r="H4" s="16"/>
      <c r="I4" s="16"/>
      <c r="J4" s="16"/>
      <c r="K4" s="16"/>
      <c r="L4" s="16"/>
      <c r="M4" s="16"/>
      <c r="N4" s="16"/>
      <c r="O4" s="16"/>
      <c r="P4" s="16"/>
      <c r="Q4" s="16"/>
      <c r="R4" s="16"/>
      <c r="S4" s="16"/>
      <c r="T4" s="16"/>
      <c r="U4" s="16"/>
      <c r="V4" s="16"/>
      <c r="W4" s="16"/>
      <c r="X4" s="16"/>
      <c r="Y4" s="16"/>
      <c r="Z4" s="16"/>
      <c r="AA4" s="16"/>
      <c r="AB4" s="335"/>
      <c r="AC4" s="335"/>
      <c r="AD4" s="335"/>
      <c r="AE4" s="335"/>
      <c r="AF4" s="335"/>
      <c r="AG4" s="335"/>
      <c r="AH4" s="335"/>
      <c r="AI4" s="335"/>
      <c r="AJ4" s="335"/>
      <c r="AK4" s="335"/>
      <c r="AL4" s="335"/>
    </row>
    <row r="6" spans="2:38" ht="15.75">
      <c r="B6" s="27"/>
      <c r="C6" s="27"/>
      <c r="D6" s="27"/>
      <c r="E6" s="27"/>
      <c r="F6" s="27"/>
      <c r="G6" s="27"/>
      <c r="H6" s="27"/>
      <c r="I6" s="27"/>
      <c r="J6" s="19"/>
      <c r="K6" s="27"/>
      <c r="L6" s="404"/>
      <c r="M6" s="404"/>
      <c r="N6" s="404"/>
      <c r="O6" s="404"/>
      <c r="P6" s="404"/>
      <c r="Q6" s="404"/>
      <c r="R6" s="404"/>
      <c r="S6" s="27"/>
      <c r="T6" s="27"/>
      <c r="U6" s="27"/>
      <c r="V6" s="27"/>
      <c r="W6" s="27"/>
      <c r="X6" s="27"/>
      <c r="Y6" s="27"/>
      <c r="Z6" s="27"/>
      <c r="AA6" s="27"/>
      <c r="AB6" s="27"/>
      <c r="AC6" s="27"/>
      <c r="AD6" s="27"/>
      <c r="AE6" s="27"/>
      <c r="AF6" s="27"/>
      <c r="AG6" s="27"/>
      <c r="AH6" s="27"/>
      <c r="AI6" s="27"/>
      <c r="AJ6" s="27"/>
    </row>
    <row r="7" spans="2:38">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row>
    <row r="8" spans="2:38" ht="15.75">
      <c r="B8" s="19" t="s">
        <v>678</v>
      </c>
      <c r="C8" s="28"/>
      <c r="D8" s="28"/>
      <c r="E8" s="28"/>
      <c r="F8" s="28"/>
      <c r="G8" s="28"/>
      <c r="H8" s="28"/>
      <c r="I8" s="28"/>
      <c r="J8" s="28"/>
      <c r="K8" s="28"/>
      <c r="L8" s="28"/>
      <c r="M8" s="28"/>
      <c r="N8" s="29" t="s">
        <v>679</v>
      </c>
      <c r="P8" s="28"/>
      <c r="Q8" s="28"/>
      <c r="R8" s="28"/>
      <c r="S8" s="27"/>
      <c r="U8" s="28"/>
      <c r="V8" s="28"/>
      <c r="W8" s="28"/>
      <c r="X8" s="28"/>
      <c r="Y8" s="28"/>
      <c r="Z8" s="28"/>
      <c r="AA8" s="28"/>
      <c r="AB8" s="28"/>
      <c r="AC8" s="28"/>
      <c r="AD8" s="28"/>
      <c r="AE8" s="28"/>
      <c r="AF8" s="28"/>
      <c r="AG8" s="28"/>
      <c r="AH8" s="28"/>
      <c r="AI8" s="28"/>
      <c r="AJ8" s="28"/>
    </row>
    <row r="9" spans="2:38" ht="15.75" thickBot="1">
      <c r="B9" s="28"/>
      <c r="C9" s="28"/>
      <c r="D9" s="28"/>
      <c r="E9" s="28"/>
      <c r="F9" s="28"/>
      <c r="G9" s="28"/>
      <c r="H9" s="28"/>
      <c r="I9" s="28"/>
      <c r="J9" s="28"/>
      <c r="K9" s="28"/>
      <c r="L9" s="28"/>
      <c r="M9" s="28"/>
      <c r="N9" s="28"/>
      <c r="O9" s="28"/>
      <c r="P9" s="28"/>
      <c r="Q9" s="28"/>
      <c r="R9" s="28"/>
      <c r="S9" s="27"/>
      <c r="T9" s="27"/>
      <c r="U9" s="28"/>
      <c r="V9" s="28"/>
      <c r="W9" s="28"/>
      <c r="X9" s="28"/>
      <c r="Y9" s="28"/>
      <c r="Z9" s="28"/>
      <c r="AA9" s="28"/>
      <c r="AB9" s="28"/>
      <c r="AC9" s="28"/>
      <c r="AD9" s="28"/>
      <c r="AE9" s="28"/>
      <c r="AF9" s="28"/>
      <c r="AG9" s="28"/>
      <c r="AH9" s="28"/>
      <c r="AI9" s="28"/>
      <c r="AJ9" s="28"/>
    </row>
    <row r="10" spans="2:38" ht="15" customHeight="1">
      <c r="B10" s="1852"/>
      <c r="C10" s="1852"/>
      <c r="D10" s="1853"/>
      <c r="E10" s="1853"/>
      <c r="F10" s="1853"/>
      <c r="G10" s="1853"/>
      <c r="H10" s="1853"/>
      <c r="I10" s="1849"/>
      <c r="J10" s="1850"/>
      <c r="K10" s="1850"/>
      <c r="L10" s="1851"/>
      <c r="M10" s="28"/>
      <c r="N10" s="1852"/>
      <c r="O10" s="1852"/>
      <c r="P10" s="1853"/>
      <c r="Q10" s="1853"/>
      <c r="R10" s="1853"/>
      <c r="S10" s="1853"/>
      <c r="T10" s="1853"/>
      <c r="U10" s="1849"/>
      <c r="V10" s="1850"/>
      <c r="W10" s="1850"/>
      <c r="X10" s="1851"/>
      <c r="Z10" s="195" t="s">
        <v>20</v>
      </c>
    </row>
    <row r="11" spans="2:38" ht="15" customHeight="1">
      <c r="B11" s="1852"/>
      <c r="C11" s="1852"/>
      <c r="D11" s="1854" t="s">
        <v>41</v>
      </c>
      <c r="E11" s="1854"/>
      <c r="F11" s="1854"/>
      <c r="G11" s="1854"/>
      <c r="H11" s="1854"/>
      <c r="I11" s="1843" t="s">
        <v>41</v>
      </c>
      <c r="J11" s="1844"/>
      <c r="K11" s="1844"/>
      <c r="L11" s="1845"/>
      <c r="M11" s="28"/>
      <c r="N11" s="1852"/>
      <c r="O11" s="1852"/>
      <c r="P11" s="1854" t="s">
        <v>41</v>
      </c>
      <c r="Q11" s="1854"/>
      <c r="R11" s="1854"/>
      <c r="S11" s="1854"/>
      <c r="T11" s="1854"/>
      <c r="U11" s="1843" t="s">
        <v>41</v>
      </c>
      <c r="V11" s="1844"/>
      <c r="W11" s="1844"/>
      <c r="X11" s="1845"/>
      <c r="Z11" s="92"/>
    </row>
    <row r="12" spans="2:38" ht="15" customHeight="1" thickBot="1">
      <c r="B12" s="1852"/>
      <c r="C12" s="1852"/>
      <c r="D12" s="523" t="s">
        <v>704</v>
      </c>
      <c r="E12" s="523" t="s">
        <v>705</v>
      </c>
      <c r="F12" s="523" t="s">
        <v>706</v>
      </c>
      <c r="G12" s="523" t="s">
        <v>707</v>
      </c>
      <c r="H12" s="524" t="s">
        <v>700</v>
      </c>
      <c r="I12" s="523" t="s">
        <v>268</v>
      </c>
      <c r="J12" s="523" t="s">
        <v>269</v>
      </c>
      <c r="K12" s="523" t="s">
        <v>270</v>
      </c>
      <c r="L12" s="523" t="s">
        <v>271</v>
      </c>
      <c r="M12" s="28"/>
      <c r="N12" s="1852"/>
      <c r="O12" s="1852"/>
      <c r="P12" s="523" t="s">
        <v>704</v>
      </c>
      <c r="Q12" s="523" t="s">
        <v>705</v>
      </c>
      <c r="R12" s="523" t="s">
        <v>706</v>
      </c>
      <c r="S12" s="523" t="s">
        <v>707</v>
      </c>
      <c r="T12" s="524" t="s">
        <v>700</v>
      </c>
      <c r="U12" s="523" t="s">
        <v>268</v>
      </c>
      <c r="V12" s="523" t="s">
        <v>269</v>
      </c>
      <c r="W12" s="523" t="s">
        <v>270</v>
      </c>
      <c r="X12" s="523" t="s">
        <v>271</v>
      </c>
      <c r="Z12" s="194"/>
    </row>
    <row r="13" spans="2:38" ht="28.5" customHeight="1">
      <c r="B13" s="99" t="s">
        <v>171</v>
      </c>
      <c r="C13" s="106" t="s">
        <v>316</v>
      </c>
      <c r="D13" s="1403"/>
      <c r="E13" s="1403"/>
      <c r="F13" s="1403"/>
      <c r="G13" s="1403"/>
      <c r="H13" s="1404"/>
      <c r="I13" s="1412"/>
      <c r="J13" s="1412"/>
      <c r="K13" s="1412"/>
      <c r="L13" s="1412"/>
      <c r="M13" s="28"/>
      <c r="N13" s="99" t="s">
        <v>171</v>
      </c>
      <c r="O13" s="106" t="s">
        <v>316</v>
      </c>
      <c r="P13" s="1408"/>
      <c r="Q13" s="1408"/>
      <c r="R13" s="1408"/>
      <c r="S13" s="1408"/>
      <c r="T13" s="1409"/>
      <c r="U13" s="1412"/>
      <c r="V13" s="1412"/>
      <c r="W13" s="1412"/>
      <c r="X13" s="1412"/>
      <c r="Z13" s="79"/>
    </row>
    <row r="14" spans="2:38" ht="28.5" customHeight="1">
      <c r="B14" s="100"/>
      <c r="C14" s="106" t="s">
        <v>317</v>
      </c>
      <c r="D14" s="101" t="e">
        <f t="shared" ref="D14:L14" si="0">D17/D13</f>
        <v>#DIV/0!</v>
      </c>
      <c r="E14" s="101" t="e">
        <f t="shared" si="0"/>
        <v>#DIV/0!</v>
      </c>
      <c r="F14" s="101" t="e">
        <f t="shared" si="0"/>
        <v>#DIV/0!</v>
      </c>
      <c r="G14" s="101" t="e">
        <f t="shared" si="0"/>
        <v>#DIV/0!</v>
      </c>
      <c r="H14" s="101" t="e">
        <f t="shared" si="0"/>
        <v>#DIV/0!</v>
      </c>
      <c r="I14" s="101" t="e">
        <f t="shared" si="0"/>
        <v>#DIV/0!</v>
      </c>
      <c r="J14" s="101" t="e">
        <f t="shared" si="0"/>
        <v>#DIV/0!</v>
      </c>
      <c r="K14" s="101" t="e">
        <f t="shared" si="0"/>
        <v>#DIV/0!</v>
      </c>
      <c r="L14" s="101" t="e">
        <f t="shared" si="0"/>
        <v>#DIV/0!</v>
      </c>
      <c r="M14" s="28"/>
      <c r="N14" s="100"/>
      <c r="O14" s="106" t="s">
        <v>317</v>
      </c>
      <c r="P14" s="101" t="e">
        <f t="shared" ref="P14:X14" si="1">P17/P13</f>
        <v>#DIV/0!</v>
      </c>
      <c r="Q14" s="101" t="e">
        <f t="shared" si="1"/>
        <v>#DIV/0!</v>
      </c>
      <c r="R14" s="101" t="e">
        <f t="shared" si="1"/>
        <v>#DIV/0!</v>
      </c>
      <c r="S14" s="101" t="e">
        <f t="shared" si="1"/>
        <v>#DIV/0!</v>
      </c>
      <c r="T14" s="101" t="e">
        <f t="shared" si="1"/>
        <v>#DIV/0!</v>
      </c>
      <c r="U14" s="101" t="e">
        <f t="shared" si="1"/>
        <v>#DIV/0!</v>
      </c>
      <c r="V14" s="101" t="e">
        <f t="shared" si="1"/>
        <v>#DIV/0!</v>
      </c>
      <c r="W14" s="101" t="e">
        <f t="shared" si="1"/>
        <v>#DIV/0!</v>
      </c>
      <c r="X14" s="101" t="e">
        <f t="shared" si="1"/>
        <v>#DIV/0!</v>
      </c>
      <c r="Z14" s="79"/>
    </row>
    <row r="15" spans="2:38">
      <c r="B15" s="100"/>
      <c r="C15" s="103" t="s">
        <v>57</v>
      </c>
      <c r="D15" s="104"/>
      <c r="E15" s="104"/>
      <c r="F15" s="104"/>
      <c r="G15" s="104"/>
      <c r="H15" s="105"/>
      <c r="I15" s="104"/>
      <c r="J15" s="104"/>
      <c r="K15" s="104"/>
      <c r="L15" s="104"/>
      <c r="M15" s="28"/>
      <c r="N15" s="100"/>
      <c r="O15" s="103" t="s">
        <v>57</v>
      </c>
      <c r="P15" s="104"/>
      <c r="Q15" s="104"/>
      <c r="R15" s="104"/>
      <c r="S15" s="104"/>
      <c r="T15" s="105"/>
      <c r="U15" s="104"/>
      <c r="V15" s="104"/>
      <c r="W15" s="104"/>
      <c r="X15" s="104"/>
      <c r="Z15" s="79"/>
    </row>
    <row r="16" spans="2:38">
      <c r="B16" s="100"/>
      <c r="C16" s="106" t="s">
        <v>58</v>
      </c>
      <c r="D16" s="1405"/>
      <c r="E16" s="1405"/>
      <c r="F16" s="1405"/>
      <c r="G16" s="1405"/>
      <c r="H16" s="1405"/>
      <c r="I16" s="1413"/>
      <c r="J16" s="1413"/>
      <c r="K16" s="1413"/>
      <c r="L16" s="1413"/>
      <c r="M16" s="28"/>
      <c r="N16" s="100"/>
      <c r="O16" s="106" t="s">
        <v>58</v>
      </c>
      <c r="P16" s="1406"/>
      <c r="Q16" s="1406"/>
      <c r="R16" s="1406"/>
      <c r="S16" s="1406"/>
      <c r="T16" s="1406"/>
      <c r="U16" s="1413"/>
      <c r="V16" s="1413"/>
      <c r="W16" s="1413"/>
      <c r="X16" s="1413"/>
      <c r="Z16" s="1418"/>
    </row>
    <row r="17" spans="2:26">
      <c r="B17" s="100"/>
      <c r="C17" s="106" t="s">
        <v>59</v>
      </c>
      <c r="D17" s="1405"/>
      <c r="E17" s="1405"/>
      <c r="F17" s="1405"/>
      <c r="G17" s="1405"/>
      <c r="H17" s="1405"/>
      <c r="I17" s="1413"/>
      <c r="J17" s="1413"/>
      <c r="K17" s="1413"/>
      <c r="L17" s="1413"/>
      <c r="M17" s="28"/>
      <c r="N17" s="100"/>
      <c r="O17" s="106" t="s">
        <v>59</v>
      </c>
      <c r="P17" s="1406"/>
      <c r="Q17" s="1406"/>
      <c r="R17" s="1406"/>
      <c r="S17" s="1406"/>
      <c r="T17" s="1406"/>
      <c r="U17" s="1413"/>
      <c r="V17" s="1413"/>
      <c r="W17" s="1413"/>
      <c r="X17" s="1413"/>
      <c r="Z17" s="1418"/>
    </row>
    <row r="18" spans="2:26">
      <c r="B18" s="100"/>
      <c r="C18" s="106" t="s">
        <v>60</v>
      </c>
      <c r="D18" s="107" t="e">
        <f t="shared" ref="D18:L18" si="2">D16/D17</f>
        <v>#DIV/0!</v>
      </c>
      <c r="E18" s="107" t="e">
        <f t="shared" si="2"/>
        <v>#DIV/0!</v>
      </c>
      <c r="F18" s="107" t="e">
        <f t="shared" si="2"/>
        <v>#DIV/0!</v>
      </c>
      <c r="G18" s="107" t="e">
        <f t="shared" si="2"/>
        <v>#DIV/0!</v>
      </c>
      <c r="H18" s="107" t="e">
        <f t="shared" si="2"/>
        <v>#DIV/0!</v>
      </c>
      <c r="I18" s="107" t="e">
        <f t="shared" si="2"/>
        <v>#DIV/0!</v>
      </c>
      <c r="J18" s="107" t="e">
        <f t="shared" si="2"/>
        <v>#DIV/0!</v>
      </c>
      <c r="K18" s="107" t="e">
        <f t="shared" si="2"/>
        <v>#DIV/0!</v>
      </c>
      <c r="L18" s="107" t="e">
        <f t="shared" si="2"/>
        <v>#DIV/0!</v>
      </c>
      <c r="M18" s="28"/>
      <c r="N18" s="100"/>
      <c r="O18" s="106" t="s">
        <v>60</v>
      </c>
      <c r="P18" s="107" t="e">
        <f t="shared" ref="P18:X18" si="3">P16/P17</f>
        <v>#DIV/0!</v>
      </c>
      <c r="Q18" s="107" t="e">
        <f t="shared" si="3"/>
        <v>#DIV/0!</v>
      </c>
      <c r="R18" s="107" t="e">
        <f t="shared" si="3"/>
        <v>#DIV/0!</v>
      </c>
      <c r="S18" s="107" t="e">
        <f t="shared" si="3"/>
        <v>#DIV/0!</v>
      </c>
      <c r="T18" s="107" t="e">
        <f t="shared" si="3"/>
        <v>#DIV/0!</v>
      </c>
      <c r="U18" s="107" t="e">
        <f t="shared" si="3"/>
        <v>#DIV/0!</v>
      </c>
      <c r="V18" s="107" t="e">
        <f t="shared" si="3"/>
        <v>#DIV/0!</v>
      </c>
      <c r="W18" s="107" t="e">
        <f t="shared" si="3"/>
        <v>#DIV/0!</v>
      </c>
      <c r="X18" s="107" t="e">
        <f t="shared" si="3"/>
        <v>#DIV/0!</v>
      </c>
      <c r="Z18" s="1418"/>
    </row>
    <row r="19" spans="2:26">
      <c r="B19" s="100"/>
      <c r="C19" s="108" t="s">
        <v>61</v>
      </c>
      <c r="D19" s="101"/>
      <c r="E19" s="101" t="e">
        <f t="shared" ref="E19:L19" si="4">(E16/D16)-1</f>
        <v>#DIV/0!</v>
      </c>
      <c r="F19" s="101" t="e">
        <f t="shared" si="4"/>
        <v>#DIV/0!</v>
      </c>
      <c r="G19" s="101" t="e">
        <f t="shared" si="4"/>
        <v>#DIV/0!</v>
      </c>
      <c r="H19" s="101" t="e">
        <f t="shared" si="4"/>
        <v>#DIV/0!</v>
      </c>
      <c r="I19" s="101" t="e">
        <f t="shared" si="4"/>
        <v>#DIV/0!</v>
      </c>
      <c r="J19" s="101" t="e">
        <f t="shared" si="4"/>
        <v>#DIV/0!</v>
      </c>
      <c r="K19" s="101" t="e">
        <f t="shared" si="4"/>
        <v>#DIV/0!</v>
      </c>
      <c r="L19" s="101" t="e">
        <f t="shared" si="4"/>
        <v>#DIV/0!</v>
      </c>
      <c r="M19" s="28"/>
      <c r="N19" s="100"/>
      <c r="O19" s="108" t="s">
        <v>61</v>
      </c>
      <c r="P19" s="101"/>
      <c r="Q19" s="101" t="e">
        <f t="shared" ref="Q19:X19" si="5">(Q16/P16)-1</f>
        <v>#DIV/0!</v>
      </c>
      <c r="R19" s="101" t="e">
        <f t="shared" si="5"/>
        <v>#DIV/0!</v>
      </c>
      <c r="S19" s="101" t="e">
        <f t="shared" si="5"/>
        <v>#DIV/0!</v>
      </c>
      <c r="T19" s="101" t="e">
        <f t="shared" si="5"/>
        <v>#DIV/0!</v>
      </c>
      <c r="U19" s="101" t="e">
        <f t="shared" si="5"/>
        <v>#DIV/0!</v>
      </c>
      <c r="V19" s="101" t="e">
        <f t="shared" si="5"/>
        <v>#DIV/0!</v>
      </c>
      <c r="W19" s="101" t="e">
        <f t="shared" si="5"/>
        <v>#DIV/0!</v>
      </c>
      <c r="X19" s="101" t="e">
        <f t="shared" si="5"/>
        <v>#DIV/0!</v>
      </c>
      <c r="Z19" s="1418"/>
    </row>
    <row r="20" spans="2:26">
      <c r="B20" s="100"/>
      <c r="C20" s="108" t="s">
        <v>62</v>
      </c>
      <c r="D20" s="101"/>
      <c r="E20" s="101" t="e">
        <f t="shared" ref="E20:L20" si="6">(E17/D17)-1</f>
        <v>#DIV/0!</v>
      </c>
      <c r="F20" s="101" t="e">
        <f t="shared" si="6"/>
        <v>#DIV/0!</v>
      </c>
      <c r="G20" s="101" t="e">
        <f t="shared" si="6"/>
        <v>#DIV/0!</v>
      </c>
      <c r="H20" s="101" t="e">
        <f t="shared" si="6"/>
        <v>#DIV/0!</v>
      </c>
      <c r="I20" s="101" t="e">
        <f t="shared" si="6"/>
        <v>#DIV/0!</v>
      </c>
      <c r="J20" s="101" t="e">
        <f t="shared" si="6"/>
        <v>#DIV/0!</v>
      </c>
      <c r="K20" s="101" t="e">
        <f t="shared" si="6"/>
        <v>#DIV/0!</v>
      </c>
      <c r="L20" s="101" t="e">
        <f t="shared" si="6"/>
        <v>#DIV/0!</v>
      </c>
      <c r="M20" s="28"/>
      <c r="N20" s="100"/>
      <c r="O20" s="108" t="s">
        <v>62</v>
      </c>
      <c r="P20" s="101"/>
      <c r="Q20" s="101" t="e">
        <f t="shared" ref="Q20:X20" si="7">(Q17/P17)-1</f>
        <v>#DIV/0!</v>
      </c>
      <c r="R20" s="101" t="e">
        <f t="shared" si="7"/>
        <v>#DIV/0!</v>
      </c>
      <c r="S20" s="101" t="e">
        <f t="shared" si="7"/>
        <v>#DIV/0!</v>
      </c>
      <c r="T20" s="101" t="e">
        <f t="shared" si="7"/>
        <v>#DIV/0!</v>
      </c>
      <c r="U20" s="101" t="e">
        <f t="shared" si="7"/>
        <v>#DIV/0!</v>
      </c>
      <c r="V20" s="101" t="e">
        <f t="shared" si="7"/>
        <v>#DIV/0!</v>
      </c>
      <c r="W20" s="101" t="e">
        <f t="shared" si="7"/>
        <v>#DIV/0!</v>
      </c>
      <c r="X20" s="101" t="e">
        <f t="shared" si="7"/>
        <v>#DIV/0!</v>
      </c>
      <c r="Z20" s="1418"/>
    </row>
    <row r="21" spans="2:26" ht="25.5">
      <c r="B21" s="100"/>
      <c r="C21" s="106" t="s">
        <v>55</v>
      </c>
      <c r="D21" s="1406"/>
      <c r="E21" s="1406"/>
      <c r="F21" s="1406"/>
      <c r="G21" s="1406"/>
      <c r="H21" s="1406"/>
      <c r="I21" s="1413"/>
      <c r="J21" s="1413"/>
      <c r="K21" s="1413"/>
      <c r="L21" s="1413"/>
      <c r="M21" s="28"/>
      <c r="N21" s="100"/>
      <c r="O21" s="106" t="s">
        <v>55</v>
      </c>
      <c r="P21" s="1406"/>
      <c r="Q21" s="1406"/>
      <c r="R21" s="1406"/>
      <c r="S21" s="1406"/>
      <c r="T21" s="1406"/>
      <c r="U21" s="1413"/>
      <c r="V21" s="1413"/>
      <c r="W21" s="1413"/>
      <c r="X21" s="1413"/>
      <c r="Z21" s="1418"/>
    </row>
    <row r="22" spans="2:26" ht="38.25">
      <c r="B22" s="100"/>
      <c r="C22" s="106" t="s">
        <v>56</v>
      </c>
      <c r="D22" s="1406"/>
      <c r="E22" s="1406"/>
      <c r="F22" s="1406"/>
      <c r="G22" s="1406"/>
      <c r="H22" s="1406"/>
      <c r="I22" s="1413"/>
      <c r="J22" s="1413"/>
      <c r="K22" s="1413"/>
      <c r="L22" s="1413"/>
      <c r="M22" s="28"/>
      <c r="N22" s="100"/>
      <c r="O22" s="106" t="s">
        <v>56</v>
      </c>
      <c r="P22" s="1406"/>
      <c r="Q22" s="1406"/>
      <c r="R22" s="1406"/>
      <c r="S22" s="1406"/>
      <c r="T22" s="1406"/>
      <c r="U22" s="1413"/>
      <c r="V22" s="1413"/>
      <c r="W22" s="1413"/>
      <c r="X22" s="1413"/>
      <c r="Z22" s="1418"/>
    </row>
    <row r="23" spans="2:26" ht="25.5">
      <c r="B23" s="100"/>
      <c r="C23" s="106" t="s">
        <v>536</v>
      </c>
      <c r="D23" s="102" t="e">
        <f t="shared" ref="D23:L23" si="8">P17/D17</f>
        <v>#DIV/0!</v>
      </c>
      <c r="E23" s="102" t="e">
        <f t="shared" si="8"/>
        <v>#DIV/0!</v>
      </c>
      <c r="F23" s="102" t="e">
        <f t="shared" si="8"/>
        <v>#DIV/0!</v>
      </c>
      <c r="G23" s="102" t="e">
        <f t="shared" si="8"/>
        <v>#DIV/0!</v>
      </c>
      <c r="H23" s="102" t="e">
        <f t="shared" si="8"/>
        <v>#DIV/0!</v>
      </c>
      <c r="I23" s="102" t="e">
        <f t="shared" si="8"/>
        <v>#DIV/0!</v>
      </c>
      <c r="J23" s="102" t="e">
        <f t="shared" si="8"/>
        <v>#DIV/0!</v>
      </c>
      <c r="K23" s="102" t="e">
        <f t="shared" si="8"/>
        <v>#DIV/0!</v>
      </c>
      <c r="L23" s="102" t="e">
        <f t="shared" si="8"/>
        <v>#DIV/0!</v>
      </c>
      <c r="M23" s="28"/>
      <c r="N23" s="100"/>
      <c r="O23" s="106" t="s">
        <v>535</v>
      </c>
      <c r="P23" s="102" t="e">
        <f t="shared" ref="P23:X23" si="9">P16/D16</f>
        <v>#DIV/0!</v>
      </c>
      <c r="Q23" s="102" t="e">
        <f t="shared" si="9"/>
        <v>#DIV/0!</v>
      </c>
      <c r="R23" s="102" t="e">
        <f t="shared" si="9"/>
        <v>#DIV/0!</v>
      </c>
      <c r="S23" s="102" t="e">
        <f t="shared" si="9"/>
        <v>#DIV/0!</v>
      </c>
      <c r="T23" s="196" t="e">
        <f t="shared" si="9"/>
        <v>#DIV/0!</v>
      </c>
      <c r="U23" s="102" t="e">
        <f t="shared" si="9"/>
        <v>#DIV/0!</v>
      </c>
      <c r="V23" s="102" t="e">
        <f t="shared" si="9"/>
        <v>#DIV/0!</v>
      </c>
      <c r="W23" s="102" t="e">
        <f t="shared" si="9"/>
        <v>#DIV/0!</v>
      </c>
      <c r="X23" s="102" t="e">
        <f t="shared" si="9"/>
        <v>#DIV/0!</v>
      </c>
      <c r="Z23" s="1418"/>
    </row>
    <row r="24" spans="2:26" ht="25.5">
      <c r="B24" s="100"/>
      <c r="C24" s="106" t="s">
        <v>63</v>
      </c>
      <c r="D24" s="1406"/>
      <c r="E24" s="1406"/>
      <c r="F24" s="1406"/>
      <c r="G24" s="1406"/>
      <c r="H24" s="1407"/>
      <c r="I24" s="1413"/>
      <c r="J24" s="1413"/>
      <c r="K24" s="1413"/>
      <c r="L24" s="1413"/>
      <c r="M24" s="28"/>
      <c r="N24" s="100"/>
      <c r="O24" s="106" t="s">
        <v>63</v>
      </c>
      <c r="P24" s="1406"/>
      <c r="Q24" s="1406"/>
      <c r="R24" s="1406"/>
      <c r="S24" s="1406"/>
      <c r="T24" s="1407"/>
      <c r="U24" s="1413"/>
      <c r="V24" s="1413"/>
      <c r="W24" s="1413"/>
      <c r="X24" s="1413"/>
      <c r="Z24" s="1418"/>
    </row>
    <row r="25" spans="2:26">
      <c r="B25" s="100"/>
      <c r="C25" s="109" t="s">
        <v>251</v>
      </c>
      <c r="D25" s="104"/>
      <c r="E25" s="104"/>
      <c r="F25" s="104"/>
      <c r="G25" s="104"/>
      <c r="H25" s="105"/>
      <c r="I25" s="104"/>
      <c r="J25" s="104"/>
      <c r="K25" s="104"/>
      <c r="L25" s="104"/>
      <c r="M25" s="28"/>
      <c r="N25" s="100"/>
      <c r="O25" s="109" t="s">
        <v>251</v>
      </c>
      <c r="P25" s="104"/>
      <c r="Q25" s="104"/>
      <c r="R25" s="104"/>
      <c r="S25" s="104"/>
      <c r="T25" s="105"/>
      <c r="U25" s="104"/>
      <c r="V25" s="104"/>
      <c r="W25" s="104"/>
      <c r="X25" s="104"/>
      <c r="Z25" s="1418"/>
    </row>
    <row r="26" spans="2:26" ht="25.5">
      <c r="B26" s="100"/>
      <c r="C26" s="106" t="s">
        <v>252</v>
      </c>
      <c r="D26" s="1406"/>
      <c r="E26" s="1406"/>
      <c r="F26" s="1406"/>
      <c r="G26" s="1406"/>
      <c r="H26" s="1407"/>
      <c r="I26" s="1413"/>
      <c r="J26" s="1414"/>
      <c r="K26" s="1414"/>
      <c r="L26" s="1414"/>
      <c r="M26" s="28"/>
      <c r="N26" s="100"/>
      <c r="O26" s="106" t="s">
        <v>252</v>
      </c>
      <c r="P26" s="1406"/>
      <c r="Q26" s="1406"/>
      <c r="R26" s="1406"/>
      <c r="S26" s="1406"/>
      <c r="T26" s="1407"/>
      <c r="U26" s="1413"/>
      <c r="V26" s="1414"/>
      <c r="W26" s="1414"/>
      <c r="X26" s="1414"/>
      <c r="Z26" s="1418"/>
    </row>
    <row r="27" spans="2:26">
      <c r="B27" s="100"/>
      <c r="C27" s="106" t="s">
        <v>534</v>
      </c>
      <c r="D27" s="1406"/>
      <c r="E27" s="1406"/>
      <c r="F27" s="1406"/>
      <c r="G27" s="1406"/>
      <c r="H27" s="1407"/>
      <c r="I27" s="1413"/>
      <c r="J27" s="1414"/>
      <c r="K27" s="1414"/>
      <c r="L27" s="1414"/>
      <c r="M27" s="28"/>
      <c r="N27" s="100"/>
      <c r="O27" s="106" t="s">
        <v>534</v>
      </c>
      <c r="P27" s="1406"/>
      <c r="Q27" s="1406"/>
      <c r="R27" s="1406"/>
      <c r="S27" s="1406"/>
      <c r="T27" s="1407"/>
      <c r="U27" s="1413"/>
      <c r="V27" s="1414"/>
      <c r="W27" s="1414"/>
      <c r="X27" s="1414"/>
      <c r="Z27" s="1418"/>
    </row>
    <row r="28" spans="2:26">
      <c r="B28" s="100"/>
      <c r="C28" s="106" t="s">
        <v>533</v>
      </c>
      <c r="D28" s="1406"/>
      <c r="E28" s="1406"/>
      <c r="F28" s="1406"/>
      <c r="G28" s="1406"/>
      <c r="H28" s="1407"/>
      <c r="I28" s="1413"/>
      <c r="J28" s="1414"/>
      <c r="K28" s="1414"/>
      <c r="L28" s="1414"/>
      <c r="M28" s="28"/>
      <c r="N28" s="100"/>
      <c r="O28" s="106" t="s">
        <v>533</v>
      </c>
      <c r="P28" s="1406"/>
      <c r="Q28" s="1406"/>
      <c r="R28" s="1406"/>
      <c r="S28" s="1406"/>
      <c r="T28" s="1407"/>
      <c r="U28" s="1413"/>
      <c r="V28" s="1414"/>
      <c r="W28" s="1414"/>
      <c r="X28" s="1414"/>
      <c r="Z28" s="1418"/>
    </row>
    <row r="29" spans="2:26">
      <c r="B29" s="100"/>
      <c r="C29" s="106" t="s">
        <v>532</v>
      </c>
      <c r="D29" s="1406"/>
      <c r="E29" s="1406"/>
      <c r="F29" s="1406"/>
      <c r="G29" s="1406"/>
      <c r="H29" s="1407"/>
      <c r="I29" s="1413"/>
      <c r="J29" s="1414"/>
      <c r="K29" s="1414"/>
      <c r="L29" s="1414"/>
      <c r="M29" s="28"/>
      <c r="N29" s="100"/>
      <c r="O29" s="106" t="s">
        <v>532</v>
      </c>
      <c r="P29" s="1406"/>
      <c r="Q29" s="1406"/>
      <c r="R29" s="1406"/>
      <c r="S29" s="1406"/>
      <c r="T29" s="1407"/>
      <c r="U29" s="1413"/>
      <c r="V29" s="1414"/>
      <c r="W29" s="1414"/>
      <c r="X29" s="1414"/>
      <c r="Z29" s="1418"/>
    </row>
    <row r="30" spans="2:26" ht="25.5">
      <c r="B30" s="100"/>
      <c r="C30" s="106" t="s">
        <v>120</v>
      </c>
      <c r="D30" s="1406"/>
      <c r="E30" s="1406"/>
      <c r="F30" s="1406"/>
      <c r="G30" s="1406"/>
      <c r="H30" s="1407"/>
      <c r="I30" s="1413"/>
      <c r="J30" s="1414"/>
      <c r="K30" s="1414"/>
      <c r="L30" s="1414"/>
      <c r="M30" s="28"/>
      <c r="N30" s="100"/>
      <c r="O30" s="106" t="s">
        <v>120</v>
      </c>
      <c r="P30" s="1406"/>
      <c r="Q30" s="1406"/>
      <c r="R30" s="1406"/>
      <c r="S30" s="1406"/>
      <c r="T30" s="1407"/>
      <c r="U30" s="1413"/>
      <c r="V30" s="1414"/>
      <c r="W30" s="1414"/>
      <c r="X30" s="1414"/>
      <c r="Z30" s="1418"/>
    </row>
    <row r="31" spans="2:26" ht="38.25">
      <c r="B31" s="100"/>
      <c r="C31" s="103" t="s">
        <v>169</v>
      </c>
      <c r="D31" s="104"/>
      <c r="E31" s="104"/>
      <c r="F31" s="104"/>
      <c r="G31" s="104"/>
      <c r="H31" s="105"/>
      <c r="I31" s="104"/>
      <c r="J31" s="104"/>
      <c r="K31" s="104"/>
      <c r="L31" s="104"/>
      <c r="M31" s="28"/>
      <c r="N31" s="100"/>
      <c r="O31" s="103" t="s">
        <v>169</v>
      </c>
      <c r="P31" s="104"/>
      <c r="Q31" s="104"/>
      <c r="R31" s="104"/>
      <c r="S31" s="104"/>
      <c r="T31" s="105"/>
      <c r="U31" s="104"/>
      <c r="V31" s="104"/>
      <c r="W31" s="104"/>
      <c r="X31" s="104"/>
      <c r="Z31" s="1418"/>
    </row>
    <row r="32" spans="2:26">
      <c r="B32" s="100"/>
      <c r="C32" s="106" t="s">
        <v>58</v>
      </c>
      <c r="D32" s="1406"/>
      <c r="E32" s="1406"/>
      <c r="F32" s="1406"/>
      <c r="G32" s="1406"/>
      <c r="H32" s="1406"/>
      <c r="I32" s="1414"/>
      <c r="J32" s="1414"/>
      <c r="K32" s="1415"/>
      <c r="L32" s="1415"/>
      <c r="M32" s="28"/>
      <c r="N32" s="100"/>
      <c r="O32" s="106" t="s">
        <v>58</v>
      </c>
      <c r="P32" s="1406"/>
      <c r="Q32" s="1406"/>
      <c r="R32" s="1406"/>
      <c r="S32" s="1406"/>
      <c r="T32" s="1406"/>
      <c r="U32" s="1414"/>
      <c r="V32" s="1414"/>
      <c r="W32" s="1415"/>
      <c r="X32" s="1415"/>
      <c r="Z32" s="1418"/>
    </row>
    <row r="33" spans="2:26">
      <c r="B33" s="100"/>
      <c r="C33" s="106" t="s">
        <v>59</v>
      </c>
      <c r="D33" s="1406"/>
      <c r="E33" s="1406"/>
      <c r="F33" s="1406"/>
      <c r="G33" s="1406"/>
      <c r="H33" s="1406"/>
      <c r="I33" s="1414"/>
      <c r="J33" s="1414"/>
      <c r="K33" s="1415"/>
      <c r="L33" s="1415"/>
      <c r="M33" s="28"/>
      <c r="N33" s="100"/>
      <c r="O33" s="106" t="s">
        <v>59</v>
      </c>
      <c r="P33" s="1406"/>
      <c r="Q33" s="1406"/>
      <c r="R33" s="1406"/>
      <c r="S33" s="1406"/>
      <c r="T33" s="1406"/>
      <c r="U33" s="1414"/>
      <c r="V33" s="1414"/>
      <c r="W33" s="1415"/>
      <c r="X33" s="1415"/>
      <c r="Z33" s="1418"/>
    </row>
    <row r="34" spans="2:26">
      <c r="B34" s="100"/>
      <c r="C34" s="106" t="s">
        <v>60</v>
      </c>
      <c r="D34" s="107" t="e">
        <f t="shared" ref="D34:L34" si="10">D32/D33</f>
        <v>#DIV/0!</v>
      </c>
      <c r="E34" s="107" t="e">
        <f t="shared" si="10"/>
        <v>#DIV/0!</v>
      </c>
      <c r="F34" s="107" t="e">
        <f t="shared" si="10"/>
        <v>#DIV/0!</v>
      </c>
      <c r="G34" s="107" t="e">
        <f t="shared" si="10"/>
        <v>#DIV/0!</v>
      </c>
      <c r="H34" s="107" t="e">
        <f t="shared" si="10"/>
        <v>#DIV/0!</v>
      </c>
      <c r="I34" s="107" t="e">
        <f t="shared" si="10"/>
        <v>#DIV/0!</v>
      </c>
      <c r="J34" s="107" t="e">
        <f t="shared" si="10"/>
        <v>#DIV/0!</v>
      </c>
      <c r="K34" s="110" t="e">
        <f t="shared" si="10"/>
        <v>#DIV/0!</v>
      </c>
      <c r="L34" s="110" t="e">
        <f t="shared" si="10"/>
        <v>#DIV/0!</v>
      </c>
      <c r="M34" s="28"/>
      <c r="N34" s="100"/>
      <c r="O34" s="106" t="s">
        <v>60</v>
      </c>
      <c r="P34" s="107" t="e">
        <f t="shared" ref="P34:X34" si="11">P32/P33</f>
        <v>#DIV/0!</v>
      </c>
      <c r="Q34" s="107" t="e">
        <f t="shared" si="11"/>
        <v>#DIV/0!</v>
      </c>
      <c r="R34" s="107" t="e">
        <f t="shared" si="11"/>
        <v>#DIV/0!</v>
      </c>
      <c r="S34" s="107" t="e">
        <f t="shared" si="11"/>
        <v>#DIV/0!</v>
      </c>
      <c r="T34" s="107" t="e">
        <f t="shared" si="11"/>
        <v>#DIV/0!</v>
      </c>
      <c r="U34" s="107" t="e">
        <f t="shared" si="11"/>
        <v>#DIV/0!</v>
      </c>
      <c r="V34" s="107" t="e">
        <f t="shared" si="11"/>
        <v>#DIV/0!</v>
      </c>
      <c r="W34" s="110" t="e">
        <f t="shared" si="11"/>
        <v>#DIV/0!</v>
      </c>
      <c r="X34" s="110" t="e">
        <f t="shared" si="11"/>
        <v>#DIV/0!</v>
      </c>
      <c r="Z34" s="1418"/>
    </row>
    <row r="35" spans="2:26">
      <c r="B35" s="100"/>
      <c r="C35" s="108" t="s">
        <v>61</v>
      </c>
      <c r="D35" s="101"/>
      <c r="E35" s="101" t="e">
        <f t="shared" ref="E35:L35" si="12">(E32/D32)-1</f>
        <v>#DIV/0!</v>
      </c>
      <c r="F35" s="101" t="e">
        <f t="shared" si="12"/>
        <v>#DIV/0!</v>
      </c>
      <c r="G35" s="101" t="e">
        <f t="shared" si="12"/>
        <v>#DIV/0!</v>
      </c>
      <c r="H35" s="101" t="e">
        <f t="shared" si="12"/>
        <v>#DIV/0!</v>
      </c>
      <c r="I35" s="101" t="e">
        <f t="shared" si="12"/>
        <v>#DIV/0!</v>
      </c>
      <c r="J35" s="101" t="e">
        <f t="shared" si="12"/>
        <v>#DIV/0!</v>
      </c>
      <c r="K35" s="101" t="e">
        <f t="shared" si="12"/>
        <v>#DIV/0!</v>
      </c>
      <c r="L35" s="101" t="e">
        <f t="shared" si="12"/>
        <v>#DIV/0!</v>
      </c>
      <c r="M35" s="28"/>
      <c r="N35" s="100"/>
      <c r="O35" s="108" t="s">
        <v>61</v>
      </c>
      <c r="P35" s="101"/>
      <c r="Q35" s="101" t="e">
        <f t="shared" ref="Q35:X35" si="13">(Q32/P32)-1</f>
        <v>#DIV/0!</v>
      </c>
      <c r="R35" s="101" t="e">
        <f t="shared" si="13"/>
        <v>#DIV/0!</v>
      </c>
      <c r="S35" s="101" t="e">
        <f t="shared" si="13"/>
        <v>#DIV/0!</v>
      </c>
      <c r="T35" s="101" t="e">
        <f t="shared" si="13"/>
        <v>#DIV/0!</v>
      </c>
      <c r="U35" s="101" t="e">
        <f t="shared" si="13"/>
        <v>#DIV/0!</v>
      </c>
      <c r="V35" s="101" t="e">
        <f t="shared" si="13"/>
        <v>#DIV/0!</v>
      </c>
      <c r="W35" s="101" t="e">
        <f t="shared" si="13"/>
        <v>#DIV/0!</v>
      </c>
      <c r="X35" s="101" t="e">
        <f t="shared" si="13"/>
        <v>#DIV/0!</v>
      </c>
      <c r="Z35" s="1418"/>
    </row>
    <row r="36" spans="2:26">
      <c r="B36" s="100"/>
      <c r="C36" s="108" t="s">
        <v>62</v>
      </c>
      <c r="D36" s="101"/>
      <c r="E36" s="101" t="e">
        <f t="shared" ref="E36:L36" si="14">(E33/D33)-1</f>
        <v>#DIV/0!</v>
      </c>
      <c r="F36" s="101" t="e">
        <f t="shared" si="14"/>
        <v>#DIV/0!</v>
      </c>
      <c r="G36" s="101" t="e">
        <f t="shared" si="14"/>
        <v>#DIV/0!</v>
      </c>
      <c r="H36" s="101" t="e">
        <f t="shared" si="14"/>
        <v>#DIV/0!</v>
      </c>
      <c r="I36" s="101" t="e">
        <f t="shared" si="14"/>
        <v>#DIV/0!</v>
      </c>
      <c r="J36" s="101" t="e">
        <f t="shared" si="14"/>
        <v>#DIV/0!</v>
      </c>
      <c r="K36" s="101" t="e">
        <f t="shared" si="14"/>
        <v>#DIV/0!</v>
      </c>
      <c r="L36" s="101" t="e">
        <f t="shared" si="14"/>
        <v>#DIV/0!</v>
      </c>
      <c r="M36" s="28"/>
      <c r="N36" s="100"/>
      <c r="O36" s="108" t="s">
        <v>62</v>
      </c>
      <c r="P36" s="101"/>
      <c r="Q36" s="101" t="e">
        <f t="shared" ref="Q36:X36" si="15">(Q33/P33)-1</f>
        <v>#DIV/0!</v>
      </c>
      <c r="R36" s="101" t="e">
        <f t="shared" si="15"/>
        <v>#DIV/0!</v>
      </c>
      <c r="S36" s="101" t="e">
        <f t="shared" si="15"/>
        <v>#DIV/0!</v>
      </c>
      <c r="T36" s="101" t="e">
        <f t="shared" si="15"/>
        <v>#DIV/0!</v>
      </c>
      <c r="U36" s="101" t="e">
        <f t="shared" si="15"/>
        <v>#DIV/0!</v>
      </c>
      <c r="V36" s="101" t="e">
        <f t="shared" si="15"/>
        <v>#DIV/0!</v>
      </c>
      <c r="W36" s="101" t="e">
        <f t="shared" si="15"/>
        <v>#DIV/0!</v>
      </c>
      <c r="X36" s="101" t="e">
        <f t="shared" si="15"/>
        <v>#DIV/0!</v>
      </c>
      <c r="Z36" s="1418"/>
    </row>
    <row r="37" spans="2:26" ht="38.25">
      <c r="B37" s="100"/>
      <c r="C37" s="103" t="s">
        <v>170</v>
      </c>
      <c r="D37" s="104"/>
      <c r="E37" s="104"/>
      <c r="F37" s="104"/>
      <c r="G37" s="104"/>
      <c r="H37" s="105"/>
      <c r="I37" s="104"/>
      <c r="J37" s="104"/>
      <c r="K37" s="104"/>
      <c r="L37" s="104"/>
      <c r="M37" s="28"/>
      <c r="N37" s="100"/>
      <c r="O37" s="103" t="s">
        <v>170</v>
      </c>
      <c r="P37" s="104"/>
      <c r="Q37" s="104"/>
      <c r="R37" s="104"/>
      <c r="S37" s="104"/>
      <c r="T37" s="105"/>
      <c r="U37" s="104"/>
      <c r="V37" s="104"/>
      <c r="W37" s="104"/>
      <c r="X37" s="104"/>
      <c r="Z37" s="1418"/>
    </row>
    <row r="38" spans="2:26">
      <c r="B38" s="100"/>
      <c r="C38" s="106" t="s">
        <v>58</v>
      </c>
      <c r="D38" s="1406"/>
      <c r="E38" s="1406"/>
      <c r="F38" s="1406"/>
      <c r="G38" s="1406"/>
      <c r="H38" s="1406"/>
      <c r="I38" s="1414"/>
      <c r="J38" s="1414"/>
      <c r="K38" s="1415"/>
      <c r="L38" s="1415"/>
      <c r="M38" s="28"/>
      <c r="N38" s="100"/>
      <c r="O38" s="106" t="s">
        <v>58</v>
      </c>
      <c r="P38" s="1411"/>
      <c r="Q38" s="1411"/>
      <c r="R38" s="1411"/>
      <c r="S38" s="1411"/>
      <c r="T38" s="1411"/>
      <c r="U38" s="1414"/>
      <c r="V38" s="1414"/>
      <c r="W38" s="1415"/>
      <c r="X38" s="1415"/>
      <c r="Z38" s="1418"/>
    </row>
    <row r="39" spans="2:26">
      <c r="B39" s="100"/>
      <c r="C39" s="106" t="s">
        <v>59</v>
      </c>
      <c r="D39" s="1406"/>
      <c r="E39" s="1406"/>
      <c r="F39" s="1406"/>
      <c r="G39" s="1406"/>
      <c r="H39" s="1406"/>
      <c r="I39" s="1414"/>
      <c r="J39" s="1414"/>
      <c r="K39" s="1415"/>
      <c r="L39" s="1415"/>
      <c r="M39" s="28"/>
      <c r="N39" s="100"/>
      <c r="O39" s="106" t="s">
        <v>59</v>
      </c>
      <c r="P39" s="1411"/>
      <c r="Q39" s="1411"/>
      <c r="R39" s="1411"/>
      <c r="S39" s="1411"/>
      <c r="T39" s="1411"/>
      <c r="U39" s="1414"/>
      <c r="V39" s="1414"/>
      <c r="W39" s="1415"/>
      <c r="X39" s="1415"/>
      <c r="Z39" s="1418"/>
    </row>
    <row r="40" spans="2:26">
      <c r="B40" s="100"/>
      <c r="C40" s="106" t="s">
        <v>60</v>
      </c>
      <c r="D40" s="107" t="e">
        <f t="shared" ref="D40:L40" si="16">D38/D39</f>
        <v>#DIV/0!</v>
      </c>
      <c r="E40" s="107" t="e">
        <f t="shared" si="16"/>
        <v>#DIV/0!</v>
      </c>
      <c r="F40" s="107" t="e">
        <f t="shared" si="16"/>
        <v>#DIV/0!</v>
      </c>
      <c r="G40" s="107" t="e">
        <f t="shared" si="16"/>
        <v>#DIV/0!</v>
      </c>
      <c r="H40" s="107" t="e">
        <f t="shared" si="16"/>
        <v>#DIV/0!</v>
      </c>
      <c r="I40" s="107" t="e">
        <f t="shared" si="16"/>
        <v>#DIV/0!</v>
      </c>
      <c r="J40" s="107" t="e">
        <f t="shared" si="16"/>
        <v>#DIV/0!</v>
      </c>
      <c r="K40" s="110" t="e">
        <f t="shared" si="16"/>
        <v>#DIV/0!</v>
      </c>
      <c r="L40" s="110" t="e">
        <f t="shared" si="16"/>
        <v>#DIV/0!</v>
      </c>
      <c r="M40" s="28"/>
      <c r="N40" s="100"/>
      <c r="O40" s="106" t="s">
        <v>60</v>
      </c>
      <c r="P40" s="107" t="e">
        <f t="shared" ref="P40:X40" si="17">P38/P39</f>
        <v>#DIV/0!</v>
      </c>
      <c r="Q40" s="107" t="e">
        <f t="shared" si="17"/>
        <v>#DIV/0!</v>
      </c>
      <c r="R40" s="107" t="e">
        <f t="shared" si="17"/>
        <v>#DIV/0!</v>
      </c>
      <c r="S40" s="107" t="e">
        <f t="shared" si="17"/>
        <v>#DIV/0!</v>
      </c>
      <c r="T40" s="107" t="e">
        <f t="shared" si="17"/>
        <v>#DIV/0!</v>
      </c>
      <c r="U40" s="107" t="e">
        <f t="shared" si="17"/>
        <v>#DIV/0!</v>
      </c>
      <c r="V40" s="107" t="e">
        <f t="shared" si="17"/>
        <v>#DIV/0!</v>
      </c>
      <c r="W40" s="110" t="e">
        <f t="shared" si="17"/>
        <v>#DIV/0!</v>
      </c>
      <c r="X40" s="110" t="e">
        <f t="shared" si="17"/>
        <v>#DIV/0!</v>
      </c>
      <c r="Z40" s="1418"/>
    </row>
    <row r="41" spans="2:26">
      <c r="B41" s="100"/>
      <c r="C41" s="108" t="s">
        <v>61</v>
      </c>
      <c r="D41" s="101"/>
      <c r="E41" s="101" t="e">
        <f t="shared" ref="E41:L41" si="18">(E38/D38)-1</f>
        <v>#DIV/0!</v>
      </c>
      <c r="F41" s="101" t="e">
        <f t="shared" si="18"/>
        <v>#DIV/0!</v>
      </c>
      <c r="G41" s="101" t="e">
        <f t="shared" si="18"/>
        <v>#DIV/0!</v>
      </c>
      <c r="H41" s="101" t="e">
        <f t="shared" si="18"/>
        <v>#DIV/0!</v>
      </c>
      <c r="I41" s="101" t="e">
        <f t="shared" si="18"/>
        <v>#DIV/0!</v>
      </c>
      <c r="J41" s="101" t="e">
        <f t="shared" si="18"/>
        <v>#DIV/0!</v>
      </c>
      <c r="K41" s="101" t="e">
        <f t="shared" si="18"/>
        <v>#DIV/0!</v>
      </c>
      <c r="L41" s="101" t="e">
        <f t="shared" si="18"/>
        <v>#DIV/0!</v>
      </c>
      <c r="M41" s="28"/>
      <c r="N41" s="100"/>
      <c r="O41" s="108" t="s">
        <v>61</v>
      </c>
      <c r="P41" s="101"/>
      <c r="Q41" s="101" t="e">
        <f t="shared" ref="Q41:X41" si="19">(Q38/P38)-1</f>
        <v>#DIV/0!</v>
      </c>
      <c r="R41" s="101" t="e">
        <f t="shared" si="19"/>
        <v>#DIV/0!</v>
      </c>
      <c r="S41" s="101" t="e">
        <f t="shared" si="19"/>
        <v>#DIV/0!</v>
      </c>
      <c r="T41" s="101" t="e">
        <f t="shared" si="19"/>
        <v>#DIV/0!</v>
      </c>
      <c r="U41" s="101" t="e">
        <f t="shared" si="19"/>
        <v>#DIV/0!</v>
      </c>
      <c r="V41" s="101" t="e">
        <f t="shared" si="19"/>
        <v>#DIV/0!</v>
      </c>
      <c r="W41" s="101" t="e">
        <f t="shared" si="19"/>
        <v>#DIV/0!</v>
      </c>
      <c r="X41" s="101" t="e">
        <f t="shared" si="19"/>
        <v>#DIV/0!</v>
      </c>
      <c r="Z41" s="1418"/>
    </row>
    <row r="42" spans="2:26">
      <c r="B42" s="58"/>
      <c r="C42" s="108" t="s">
        <v>62</v>
      </c>
      <c r="D42" s="101"/>
      <c r="E42" s="101" t="e">
        <f t="shared" ref="E42:L42" si="20">(E39/D39)-1</f>
        <v>#DIV/0!</v>
      </c>
      <c r="F42" s="101" t="e">
        <f t="shared" si="20"/>
        <v>#DIV/0!</v>
      </c>
      <c r="G42" s="101" t="e">
        <f t="shared" si="20"/>
        <v>#DIV/0!</v>
      </c>
      <c r="H42" s="101" t="e">
        <f t="shared" si="20"/>
        <v>#DIV/0!</v>
      </c>
      <c r="I42" s="101" t="e">
        <f t="shared" si="20"/>
        <v>#DIV/0!</v>
      </c>
      <c r="J42" s="101" t="e">
        <f t="shared" si="20"/>
        <v>#DIV/0!</v>
      </c>
      <c r="K42" s="101" t="e">
        <f t="shared" si="20"/>
        <v>#DIV/0!</v>
      </c>
      <c r="L42" s="101" t="e">
        <f t="shared" si="20"/>
        <v>#DIV/0!</v>
      </c>
      <c r="M42" s="28"/>
      <c r="N42" s="58"/>
      <c r="O42" s="108" t="s">
        <v>62</v>
      </c>
      <c r="P42" s="101"/>
      <c r="Q42" s="101" t="e">
        <f t="shared" ref="Q42:X42" si="21">(Q39/P39)-1</f>
        <v>#DIV/0!</v>
      </c>
      <c r="R42" s="101" t="e">
        <f t="shared" si="21"/>
        <v>#DIV/0!</v>
      </c>
      <c r="S42" s="101" t="e">
        <f t="shared" si="21"/>
        <v>#DIV/0!</v>
      </c>
      <c r="T42" s="101" t="e">
        <f t="shared" si="21"/>
        <v>#DIV/0!</v>
      </c>
      <c r="U42" s="101" t="e">
        <f t="shared" si="21"/>
        <v>#DIV/0!</v>
      </c>
      <c r="V42" s="101" t="e">
        <f t="shared" si="21"/>
        <v>#DIV/0!</v>
      </c>
      <c r="W42" s="101" t="e">
        <f t="shared" si="21"/>
        <v>#DIV/0!</v>
      </c>
      <c r="X42" s="101" t="e">
        <f t="shared" si="21"/>
        <v>#DIV/0!</v>
      </c>
      <c r="Z42" s="1418"/>
    </row>
    <row r="43" spans="2:26" ht="25.5">
      <c r="B43" s="99" t="s">
        <v>171</v>
      </c>
      <c r="C43" s="106" t="s">
        <v>316</v>
      </c>
      <c r="D43" s="1408"/>
      <c r="E43" s="1408"/>
      <c r="F43" s="1408"/>
      <c r="G43" s="1408"/>
      <c r="H43" s="1409"/>
      <c r="I43" s="1416"/>
      <c r="J43" s="1416"/>
      <c r="K43" s="1416"/>
      <c r="L43" s="1416"/>
      <c r="M43" s="28"/>
      <c r="N43" s="99" t="s">
        <v>171</v>
      </c>
      <c r="O43" s="106" t="s">
        <v>316</v>
      </c>
      <c r="P43" s="1408"/>
      <c r="Q43" s="1408"/>
      <c r="R43" s="1408"/>
      <c r="S43" s="1408"/>
      <c r="T43" s="1409"/>
      <c r="U43" s="1416"/>
      <c r="V43" s="1416"/>
      <c r="W43" s="1416"/>
      <c r="X43" s="1416"/>
      <c r="Z43" s="1418"/>
    </row>
    <row r="44" spans="2:26">
      <c r="B44" s="100"/>
      <c r="C44" s="106" t="s">
        <v>317</v>
      </c>
      <c r="D44" s="101" t="e">
        <f t="shared" ref="D44:L44" si="22">D47/D43</f>
        <v>#DIV/0!</v>
      </c>
      <c r="E44" s="101" t="e">
        <f t="shared" si="22"/>
        <v>#DIV/0!</v>
      </c>
      <c r="F44" s="101" t="e">
        <f t="shared" si="22"/>
        <v>#DIV/0!</v>
      </c>
      <c r="G44" s="101" t="e">
        <f t="shared" si="22"/>
        <v>#DIV/0!</v>
      </c>
      <c r="H44" s="101" t="e">
        <f t="shared" si="22"/>
        <v>#DIV/0!</v>
      </c>
      <c r="I44" s="101" t="e">
        <f t="shared" si="22"/>
        <v>#DIV/0!</v>
      </c>
      <c r="J44" s="101" t="e">
        <f t="shared" si="22"/>
        <v>#DIV/0!</v>
      </c>
      <c r="K44" s="101" t="e">
        <f t="shared" si="22"/>
        <v>#DIV/0!</v>
      </c>
      <c r="L44" s="101" t="e">
        <f t="shared" si="22"/>
        <v>#DIV/0!</v>
      </c>
      <c r="M44" s="28"/>
      <c r="N44" s="100"/>
      <c r="O44" s="106" t="s">
        <v>317</v>
      </c>
      <c r="P44" s="101" t="e">
        <f t="shared" ref="P44:X44" si="23">P47/P43</f>
        <v>#DIV/0!</v>
      </c>
      <c r="Q44" s="101" t="e">
        <f t="shared" si="23"/>
        <v>#DIV/0!</v>
      </c>
      <c r="R44" s="101" t="e">
        <f t="shared" si="23"/>
        <v>#DIV/0!</v>
      </c>
      <c r="S44" s="101" t="e">
        <f t="shared" si="23"/>
        <v>#DIV/0!</v>
      </c>
      <c r="T44" s="101" t="e">
        <f t="shared" si="23"/>
        <v>#DIV/0!</v>
      </c>
      <c r="U44" s="101" t="e">
        <f t="shared" si="23"/>
        <v>#DIV/0!</v>
      </c>
      <c r="V44" s="101" t="e">
        <f t="shared" si="23"/>
        <v>#DIV/0!</v>
      </c>
      <c r="W44" s="101" t="e">
        <f t="shared" si="23"/>
        <v>#DIV/0!</v>
      </c>
      <c r="X44" s="101" t="e">
        <f t="shared" si="23"/>
        <v>#DIV/0!</v>
      </c>
      <c r="Z44" s="1418"/>
    </row>
    <row r="45" spans="2:26">
      <c r="B45" s="100"/>
      <c r="C45" s="103" t="s">
        <v>57</v>
      </c>
      <c r="D45" s="104"/>
      <c r="E45" s="104"/>
      <c r="F45" s="104"/>
      <c r="G45" s="104"/>
      <c r="H45" s="105"/>
      <c r="I45" s="104"/>
      <c r="J45" s="104"/>
      <c r="K45" s="104"/>
      <c r="L45" s="104"/>
      <c r="M45" s="28"/>
      <c r="N45" s="100"/>
      <c r="O45" s="103" t="s">
        <v>57</v>
      </c>
      <c r="P45" s="104"/>
      <c r="Q45" s="104"/>
      <c r="R45" s="104"/>
      <c r="S45" s="104"/>
      <c r="T45" s="105"/>
      <c r="U45" s="104"/>
      <c r="V45" s="104"/>
      <c r="W45" s="104"/>
      <c r="X45" s="104"/>
      <c r="Z45" s="1418"/>
    </row>
    <row r="46" spans="2:26">
      <c r="B46" s="100"/>
      <c r="C46" s="106" t="s">
        <v>58</v>
      </c>
      <c r="D46" s="1406"/>
      <c r="E46" s="1406"/>
      <c r="F46" s="1410"/>
      <c r="G46" s="1410"/>
      <c r="H46" s="1410"/>
      <c r="I46" s="1415"/>
      <c r="J46" s="1415"/>
      <c r="K46" s="1415"/>
      <c r="L46" s="1414"/>
      <c r="M46" s="28"/>
      <c r="N46" s="100"/>
      <c r="O46" s="106" t="s">
        <v>58</v>
      </c>
      <c r="P46" s="1406"/>
      <c r="Q46" s="1406"/>
      <c r="R46" s="1410"/>
      <c r="S46" s="1410"/>
      <c r="T46" s="1410"/>
      <c r="U46" s="1415"/>
      <c r="V46" s="1415"/>
      <c r="W46" s="1415"/>
      <c r="X46" s="1414"/>
      <c r="Z46" s="1418"/>
    </row>
    <row r="47" spans="2:26">
      <c r="B47" s="100"/>
      <c r="C47" s="106" t="s">
        <v>59</v>
      </c>
      <c r="D47" s="1406"/>
      <c r="E47" s="1406"/>
      <c r="F47" s="1410"/>
      <c r="G47" s="1410"/>
      <c r="H47" s="1410"/>
      <c r="I47" s="1415"/>
      <c r="J47" s="1415"/>
      <c r="K47" s="1415"/>
      <c r="L47" s="1414"/>
      <c r="M47" s="28"/>
      <c r="N47" s="100"/>
      <c r="O47" s="106" t="s">
        <v>59</v>
      </c>
      <c r="P47" s="1406"/>
      <c r="Q47" s="1406"/>
      <c r="R47" s="1410"/>
      <c r="S47" s="1410"/>
      <c r="T47" s="1410"/>
      <c r="U47" s="1415"/>
      <c r="V47" s="1415"/>
      <c r="W47" s="1415"/>
      <c r="X47" s="1414"/>
      <c r="Z47" s="1418"/>
    </row>
    <row r="48" spans="2:26">
      <c r="B48" s="100"/>
      <c r="C48" s="106" t="s">
        <v>60</v>
      </c>
      <c r="D48" s="107" t="e">
        <f t="shared" ref="D48:L48" si="24">D46/D47</f>
        <v>#DIV/0!</v>
      </c>
      <c r="E48" s="107" t="e">
        <f t="shared" si="24"/>
        <v>#DIV/0!</v>
      </c>
      <c r="F48" s="107" t="e">
        <f t="shared" si="24"/>
        <v>#DIV/0!</v>
      </c>
      <c r="G48" s="107" t="e">
        <f t="shared" si="24"/>
        <v>#DIV/0!</v>
      </c>
      <c r="H48" s="107" t="e">
        <f t="shared" si="24"/>
        <v>#DIV/0!</v>
      </c>
      <c r="I48" s="107" t="e">
        <f t="shared" si="24"/>
        <v>#DIV/0!</v>
      </c>
      <c r="J48" s="107" t="e">
        <f t="shared" si="24"/>
        <v>#DIV/0!</v>
      </c>
      <c r="K48" s="107" t="e">
        <f t="shared" si="24"/>
        <v>#DIV/0!</v>
      </c>
      <c r="L48" s="107" t="e">
        <f t="shared" si="24"/>
        <v>#DIV/0!</v>
      </c>
      <c r="M48" s="28"/>
      <c r="N48" s="100"/>
      <c r="O48" s="106" t="s">
        <v>60</v>
      </c>
      <c r="P48" s="107" t="e">
        <f t="shared" ref="P48:X48" si="25">P46/P47</f>
        <v>#DIV/0!</v>
      </c>
      <c r="Q48" s="107" t="e">
        <f t="shared" si="25"/>
        <v>#DIV/0!</v>
      </c>
      <c r="R48" s="107" t="e">
        <f t="shared" si="25"/>
        <v>#DIV/0!</v>
      </c>
      <c r="S48" s="107" t="e">
        <f t="shared" si="25"/>
        <v>#DIV/0!</v>
      </c>
      <c r="T48" s="107" t="e">
        <f t="shared" si="25"/>
        <v>#DIV/0!</v>
      </c>
      <c r="U48" s="107" t="e">
        <f t="shared" si="25"/>
        <v>#DIV/0!</v>
      </c>
      <c r="V48" s="107" t="e">
        <f t="shared" si="25"/>
        <v>#DIV/0!</v>
      </c>
      <c r="W48" s="107" t="e">
        <f t="shared" si="25"/>
        <v>#DIV/0!</v>
      </c>
      <c r="X48" s="107" t="e">
        <f t="shared" si="25"/>
        <v>#DIV/0!</v>
      </c>
      <c r="Z48" s="1418"/>
    </row>
    <row r="49" spans="2:26">
      <c r="B49" s="100"/>
      <c r="C49" s="108" t="s">
        <v>61</v>
      </c>
      <c r="D49" s="101"/>
      <c r="E49" s="101" t="e">
        <f t="shared" ref="E49:L49" si="26">(E46/D46)-1</f>
        <v>#DIV/0!</v>
      </c>
      <c r="F49" s="101" t="e">
        <f t="shared" si="26"/>
        <v>#DIV/0!</v>
      </c>
      <c r="G49" s="101" t="e">
        <f t="shared" si="26"/>
        <v>#DIV/0!</v>
      </c>
      <c r="H49" s="101" t="e">
        <f t="shared" si="26"/>
        <v>#DIV/0!</v>
      </c>
      <c r="I49" s="101" t="e">
        <f t="shared" si="26"/>
        <v>#DIV/0!</v>
      </c>
      <c r="J49" s="101" t="e">
        <f t="shared" si="26"/>
        <v>#DIV/0!</v>
      </c>
      <c r="K49" s="101" t="e">
        <f t="shared" si="26"/>
        <v>#DIV/0!</v>
      </c>
      <c r="L49" s="101" t="e">
        <f t="shared" si="26"/>
        <v>#DIV/0!</v>
      </c>
      <c r="M49" s="28"/>
      <c r="N49" s="100"/>
      <c r="O49" s="108" t="s">
        <v>61</v>
      </c>
      <c r="P49" s="101"/>
      <c r="Q49" s="101" t="e">
        <f t="shared" ref="Q49:X49" si="27">(Q46/P46)-1</f>
        <v>#DIV/0!</v>
      </c>
      <c r="R49" s="101" t="e">
        <f t="shared" si="27"/>
        <v>#DIV/0!</v>
      </c>
      <c r="S49" s="101" t="e">
        <f t="shared" si="27"/>
        <v>#DIV/0!</v>
      </c>
      <c r="T49" s="101" t="e">
        <f t="shared" si="27"/>
        <v>#DIV/0!</v>
      </c>
      <c r="U49" s="101" t="e">
        <f t="shared" si="27"/>
        <v>#DIV/0!</v>
      </c>
      <c r="V49" s="101" t="e">
        <f t="shared" si="27"/>
        <v>#DIV/0!</v>
      </c>
      <c r="W49" s="101" t="e">
        <f t="shared" si="27"/>
        <v>#DIV/0!</v>
      </c>
      <c r="X49" s="101" t="e">
        <f t="shared" si="27"/>
        <v>#DIV/0!</v>
      </c>
      <c r="Z49" s="1418"/>
    </row>
    <row r="50" spans="2:26">
      <c r="B50" s="100"/>
      <c r="C50" s="108" t="s">
        <v>62</v>
      </c>
      <c r="D50" s="101"/>
      <c r="E50" s="101" t="e">
        <f t="shared" ref="E50:L50" si="28">(E47/D47)-1</f>
        <v>#DIV/0!</v>
      </c>
      <c r="F50" s="101" t="e">
        <f t="shared" si="28"/>
        <v>#DIV/0!</v>
      </c>
      <c r="G50" s="101" t="e">
        <f t="shared" si="28"/>
        <v>#DIV/0!</v>
      </c>
      <c r="H50" s="101" t="e">
        <f t="shared" si="28"/>
        <v>#DIV/0!</v>
      </c>
      <c r="I50" s="101" t="e">
        <f t="shared" si="28"/>
        <v>#DIV/0!</v>
      </c>
      <c r="J50" s="101" t="e">
        <f t="shared" si="28"/>
        <v>#DIV/0!</v>
      </c>
      <c r="K50" s="101" t="e">
        <f t="shared" si="28"/>
        <v>#DIV/0!</v>
      </c>
      <c r="L50" s="101" t="e">
        <f t="shared" si="28"/>
        <v>#DIV/0!</v>
      </c>
      <c r="M50" s="28"/>
      <c r="N50" s="100"/>
      <c r="O50" s="108" t="s">
        <v>62</v>
      </c>
      <c r="P50" s="101"/>
      <c r="Q50" s="101" t="e">
        <f t="shared" ref="Q50:X50" si="29">(Q47/P47)-1</f>
        <v>#DIV/0!</v>
      </c>
      <c r="R50" s="101" t="e">
        <f t="shared" si="29"/>
        <v>#DIV/0!</v>
      </c>
      <c r="S50" s="101" t="e">
        <f t="shared" si="29"/>
        <v>#DIV/0!</v>
      </c>
      <c r="T50" s="101" t="e">
        <f t="shared" si="29"/>
        <v>#DIV/0!</v>
      </c>
      <c r="U50" s="101" t="e">
        <f t="shared" si="29"/>
        <v>#DIV/0!</v>
      </c>
      <c r="V50" s="101" t="e">
        <f t="shared" si="29"/>
        <v>#DIV/0!</v>
      </c>
      <c r="W50" s="101" t="e">
        <f t="shared" si="29"/>
        <v>#DIV/0!</v>
      </c>
      <c r="X50" s="101" t="e">
        <f t="shared" si="29"/>
        <v>#DIV/0!</v>
      </c>
      <c r="Z50" s="1418"/>
    </row>
    <row r="51" spans="2:26" ht="25.5">
      <c r="B51" s="100"/>
      <c r="C51" s="106" t="s">
        <v>55</v>
      </c>
      <c r="D51" s="1406"/>
      <c r="E51" s="1406"/>
      <c r="F51" s="1406"/>
      <c r="G51" s="1406"/>
      <c r="H51" s="1406"/>
      <c r="I51" s="1414"/>
      <c r="J51" s="1414"/>
      <c r="K51" s="1414"/>
      <c r="L51" s="1414"/>
      <c r="M51" s="28"/>
      <c r="N51" s="100"/>
      <c r="O51" s="106" t="s">
        <v>55</v>
      </c>
      <c r="P51" s="1406"/>
      <c r="Q51" s="1406"/>
      <c r="R51" s="1406"/>
      <c r="S51" s="1406"/>
      <c r="T51" s="1406"/>
      <c r="U51" s="1414"/>
      <c r="V51" s="1414"/>
      <c r="W51" s="1414"/>
      <c r="X51" s="1414"/>
      <c r="Z51" s="1418"/>
    </row>
    <row r="52" spans="2:26" ht="38.25">
      <c r="B52" s="100"/>
      <c r="C52" s="106" t="s">
        <v>56</v>
      </c>
      <c r="D52" s="1406"/>
      <c r="E52" s="1406"/>
      <c r="F52" s="1406"/>
      <c r="G52" s="1406"/>
      <c r="H52" s="1406"/>
      <c r="I52" s="1414"/>
      <c r="J52" s="1414"/>
      <c r="K52" s="1414"/>
      <c r="L52" s="1414"/>
      <c r="M52" s="28"/>
      <c r="N52" s="100"/>
      <c r="O52" s="106" t="s">
        <v>56</v>
      </c>
      <c r="P52" s="1406"/>
      <c r="Q52" s="1406"/>
      <c r="R52" s="1406"/>
      <c r="S52" s="1406"/>
      <c r="T52" s="1406"/>
      <c r="U52" s="1414"/>
      <c r="V52" s="1414"/>
      <c r="W52" s="1414"/>
      <c r="X52" s="1414"/>
      <c r="Z52" s="1418"/>
    </row>
    <row r="53" spans="2:26" ht="25.5">
      <c r="B53" s="100"/>
      <c r="C53" s="106" t="s">
        <v>536</v>
      </c>
      <c r="D53" s="102" t="e">
        <f t="shared" ref="D53:L53" si="30">P47/D47</f>
        <v>#DIV/0!</v>
      </c>
      <c r="E53" s="102" t="e">
        <f t="shared" si="30"/>
        <v>#DIV/0!</v>
      </c>
      <c r="F53" s="102" t="e">
        <f t="shared" si="30"/>
        <v>#DIV/0!</v>
      </c>
      <c r="G53" s="102" t="e">
        <f t="shared" si="30"/>
        <v>#DIV/0!</v>
      </c>
      <c r="H53" s="102" t="e">
        <f t="shared" si="30"/>
        <v>#DIV/0!</v>
      </c>
      <c r="I53" s="102" t="e">
        <f t="shared" si="30"/>
        <v>#DIV/0!</v>
      </c>
      <c r="J53" s="102" t="e">
        <f t="shared" si="30"/>
        <v>#DIV/0!</v>
      </c>
      <c r="K53" s="102" t="e">
        <f t="shared" si="30"/>
        <v>#DIV/0!</v>
      </c>
      <c r="L53" s="102" t="e">
        <f t="shared" si="30"/>
        <v>#DIV/0!</v>
      </c>
      <c r="M53" s="28"/>
      <c r="N53" s="100"/>
      <c r="O53" s="106" t="s">
        <v>535</v>
      </c>
      <c r="P53" s="102" t="e">
        <f t="shared" ref="P53:X53" si="31">P46/D46</f>
        <v>#DIV/0!</v>
      </c>
      <c r="Q53" s="102" t="e">
        <f t="shared" si="31"/>
        <v>#DIV/0!</v>
      </c>
      <c r="R53" s="102" t="e">
        <f t="shared" si="31"/>
        <v>#DIV/0!</v>
      </c>
      <c r="S53" s="102" t="e">
        <f t="shared" si="31"/>
        <v>#DIV/0!</v>
      </c>
      <c r="T53" s="196" t="e">
        <f t="shared" si="31"/>
        <v>#DIV/0!</v>
      </c>
      <c r="U53" s="102" t="e">
        <f t="shared" si="31"/>
        <v>#DIV/0!</v>
      </c>
      <c r="V53" s="102" t="e">
        <f t="shared" si="31"/>
        <v>#DIV/0!</v>
      </c>
      <c r="W53" s="102" t="e">
        <f t="shared" si="31"/>
        <v>#DIV/0!</v>
      </c>
      <c r="X53" s="102" t="e">
        <f t="shared" si="31"/>
        <v>#DIV/0!</v>
      </c>
      <c r="Z53" s="1418"/>
    </row>
    <row r="54" spans="2:26" ht="25.5">
      <c r="B54" s="100"/>
      <c r="C54" s="106" t="s">
        <v>63</v>
      </c>
      <c r="D54" s="1406"/>
      <c r="E54" s="1406"/>
      <c r="F54" s="1406"/>
      <c r="G54" s="1406"/>
      <c r="H54" s="1407"/>
      <c r="I54" s="1414"/>
      <c r="J54" s="1414"/>
      <c r="K54" s="1414"/>
      <c r="L54" s="1414"/>
      <c r="M54" s="28"/>
      <c r="N54" s="100"/>
      <c r="O54" s="106" t="s">
        <v>63</v>
      </c>
      <c r="P54" s="1406"/>
      <c r="Q54" s="1406"/>
      <c r="R54" s="1406"/>
      <c r="S54" s="1406"/>
      <c r="T54" s="1407"/>
      <c r="U54" s="1414"/>
      <c r="V54" s="1414"/>
      <c r="W54" s="1414"/>
      <c r="X54" s="1414"/>
      <c r="Z54" s="1418"/>
    </row>
    <row r="55" spans="2:26">
      <c r="B55" s="100"/>
      <c r="C55" s="109" t="s">
        <v>251</v>
      </c>
      <c r="D55" s="104"/>
      <c r="E55" s="104"/>
      <c r="F55" s="104"/>
      <c r="G55" s="104"/>
      <c r="H55" s="105"/>
      <c r="I55" s="104"/>
      <c r="J55" s="104"/>
      <c r="K55" s="104"/>
      <c r="L55" s="104"/>
      <c r="M55" s="28"/>
      <c r="N55" s="100"/>
      <c r="O55" s="109" t="s">
        <v>251</v>
      </c>
      <c r="P55" s="104"/>
      <c r="Q55" s="104"/>
      <c r="R55" s="104"/>
      <c r="S55" s="104"/>
      <c r="T55" s="105"/>
      <c r="U55" s="104"/>
      <c r="V55" s="104"/>
      <c r="W55" s="104"/>
      <c r="X55" s="104"/>
      <c r="Z55" s="1418"/>
    </row>
    <row r="56" spans="2:26" ht="25.5">
      <c r="B56" s="100"/>
      <c r="C56" s="106" t="s">
        <v>252</v>
      </c>
      <c r="D56" s="1406"/>
      <c r="E56" s="1406"/>
      <c r="F56" s="1406"/>
      <c r="G56" s="1406"/>
      <c r="H56" s="1407"/>
      <c r="I56" s="1414"/>
      <c r="J56" s="1414"/>
      <c r="K56" s="1414"/>
      <c r="L56" s="1414"/>
      <c r="M56" s="28"/>
      <c r="N56" s="100"/>
      <c r="O56" s="106" t="s">
        <v>252</v>
      </c>
      <c r="P56" s="1406"/>
      <c r="Q56" s="1406"/>
      <c r="R56" s="1406"/>
      <c r="S56" s="1406"/>
      <c r="T56" s="1407"/>
      <c r="U56" s="1414"/>
      <c r="V56" s="1414"/>
      <c r="W56" s="1414"/>
      <c r="X56" s="1414"/>
      <c r="Z56" s="1418"/>
    </row>
    <row r="57" spans="2:26">
      <c r="B57" s="100"/>
      <c r="C57" s="106" t="s">
        <v>534</v>
      </c>
      <c r="D57" s="1406"/>
      <c r="E57" s="1406"/>
      <c r="F57" s="1406"/>
      <c r="G57" s="1406"/>
      <c r="H57" s="1407"/>
      <c r="I57" s="1414"/>
      <c r="J57" s="1414"/>
      <c r="K57" s="1414"/>
      <c r="L57" s="1414"/>
      <c r="M57" s="28"/>
      <c r="N57" s="100"/>
      <c r="O57" s="106" t="s">
        <v>534</v>
      </c>
      <c r="P57" s="1406"/>
      <c r="Q57" s="1406"/>
      <c r="R57" s="1406"/>
      <c r="S57" s="1406"/>
      <c r="T57" s="1407"/>
      <c r="U57" s="1414"/>
      <c r="V57" s="1414"/>
      <c r="W57" s="1414"/>
      <c r="X57" s="1414"/>
      <c r="Z57" s="1418"/>
    </row>
    <row r="58" spans="2:26">
      <c r="B58" s="100"/>
      <c r="C58" s="106" t="s">
        <v>533</v>
      </c>
      <c r="D58" s="1406"/>
      <c r="E58" s="1406"/>
      <c r="F58" s="1406"/>
      <c r="G58" s="1406"/>
      <c r="H58" s="1407"/>
      <c r="I58" s="1414"/>
      <c r="J58" s="1414"/>
      <c r="K58" s="1414"/>
      <c r="L58" s="1414"/>
      <c r="M58" s="28"/>
      <c r="N58" s="100"/>
      <c r="O58" s="106" t="s">
        <v>533</v>
      </c>
      <c r="P58" s="1406"/>
      <c r="Q58" s="1406"/>
      <c r="R58" s="1406"/>
      <c r="S58" s="1406"/>
      <c r="T58" s="1407"/>
      <c r="U58" s="1414"/>
      <c r="V58" s="1414"/>
      <c r="W58" s="1414"/>
      <c r="X58" s="1414"/>
      <c r="Z58" s="1418"/>
    </row>
    <row r="59" spans="2:26">
      <c r="B59" s="100"/>
      <c r="C59" s="106" t="s">
        <v>532</v>
      </c>
      <c r="D59" s="1406"/>
      <c r="E59" s="1406"/>
      <c r="F59" s="1406"/>
      <c r="G59" s="1406"/>
      <c r="H59" s="1407"/>
      <c r="I59" s="1414"/>
      <c r="J59" s="1414"/>
      <c r="K59" s="1414"/>
      <c r="L59" s="1414"/>
      <c r="M59" s="28"/>
      <c r="N59" s="100"/>
      <c r="O59" s="106" t="s">
        <v>532</v>
      </c>
      <c r="P59" s="1406"/>
      <c r="Q59" s="1406"/>
      <c r="R59" s="1406"/>
      <c r="S59" s="1406"/>
      <c r="T59" s="1407"/>
      <c r="U59" s="1414"/>
      <c r="V59" s="1414"/>
      <c r="W59" s="1414"/>
      <c r="X59" s="1414"/>
      <c r="Z59" s="1418"/>
    </row>
    <row r="60" spans="2:26" ht="25.5">
      <c r="B60" s="100"/>
      <c r="C60" s="106" t="s">
        <v>120</v>
      </c>
      <c r="D60" s="1406"/>
      <c r="E60" s="1406"/>
      <c r="F60" s="1406"/>
      <c r="G60" s="1406"/>
      <c r="H60" s="1407"/>
      <c r="I60" s="1414"/>
      <c r="J60" s="1414"/>
      <c r="K60" s="1414"/>
      <c r="L60" s="1414"/>
      <c r="M60" s="28"/>
      <c r="N60" s="100"/>
      <c r="O60" s="106" t="s">
        <v>120</v>
      </c>
      <c r="P60" s="1406"/>
      <c r="Q60" s="1406"/>
      <c r="R60" s="1406"/>
      <c r="S60" s="1406"/>
      <c r="T60" s="1407"/>
      <c r="U60" s="1414"/>
      <c r="V60" s="1414"/>
      <c r="W60" s="1414"/>
      <c r="X60" s="1414"/>
      <c r="Z60" s="1418"/>
    </row>
    <row r="61" spans="2:26" ht="38.25">
      <c r="B61" s="100"/>
      <c r="C61" s="103" t="s">
        <v>169</v>
      </c>
      <c r="D61" s="104"/>
      <c r="E61" s="104"/>
      <c r="F61" s="104"/>
      <c r="G61" s="104"/>
      <c r="H61" s="105"/>
      <c r="I61" s="104"/>
      <c r="J61" s="104"/>
      <c r="K61" s="104"/>
      <c r="L61" s="104"/>
      <c r="M61" s="28"/>
      <c r="N61" s="100"/>
      <c r="O61" s="103" t="s">
        <v>169</v>
      </c>
      <c r="P61" s="104"/>
      <c r="Q61" s="104"/>
      <c r="R61" s="104"/>
      <c r="S61" s="104"/>
      <c r="T61" s="105"/>
      <c r="U61" s="104"/>
      <c r="V61" s="104"/>
      <c r="W61" s="104"/>
      <c r="X61" s="104"/>
      <c r="Z61" s="1418"/>
    </row>
    <row r="62" spans="2:26">
      <c r="B62" s="100"/>
      <c r="C62" s="106" t="s">
        <v>58</v>
      </c>
      <c r="D62" s="1406"/>
      <c r="E62" s="1406"/>
      <c r="F62" s="1410"/>
      <c r="G62" s="1410"/>
      <c r="H62" s="1410"/>
      <c r="I62" s="1415"/>
      <c r="J62" s="1415"/>
      <c r="K62" s="1415"/>
      <c r="L62" s="1415"/>
      <c r="M62" s="28"/>
      <c r="N62" s="100"/>
      <c r="O62" s="106" t="s">
        <v>58</v>
      </c>
      <c r="P62" s="1406"/>
      <c r="Q62" s="1406"/>
      <c r="R62" s="1410"/>
      <c r="S62" s="1410"/>
      <c r="T62" s="1410"/>
      <c r="U62" s="1415"/>
      <c r="V62" s="1415"/>
      <c r="W62" s="1415"/>
      <c r="X62" s="1415"/>
      <c r="Z62" s="1418"/>
    </row>
    <row r="63" spans="2:26">
      <c r="B63" s="100"/>
      <c r="C63" s="106" t="s">
        <v>59</v>
      </c>
      <c r="D63" s="1406"/>
      <c r="E63" s="1406"/>
      <c r="F63" s="1410"/>
      <c r="G63" s="1410"/>
      <c r="H63" s="1410"/>
      <c r="I63" s="1415"/>
      <c r="J63" s="1415"/>
      <c r="K63" s="1415"/>
      <c r="L63" s="1415"/>
      <c r="M63" s="28"/>
      <c r="N63" s="100"/>
      <c r="O63" s="106" t="s">
        <v>59</v>
      </c>
      <c r="P63" s="1406"/>
      <c r="Q63" s="1406"/>
      <c r="R63" s="1410"/>
      <c r="S63" s="1410"/>
      <c r="T63" s="1410"/>
      <c r="U63" s="1415"/>
      <c r="V63" s="1415"/>
      <c r="W63" s="1415"/>
      <c r="X63" s="1415"/>
      <c r="Z63" s="1418"/>
    </row>
    <row r="64" spans="2:26">
      <c r="B64" s="100"/>
      <c r="C64" s="106" t="s">
        <v>60</v>
      </c>
      <c r="D64" s="107" t="e">
        <f t="shared" ref="D64:L64" si="32">D62/D63</f>
        <v>#DIV/0!</v>
      </c>
      <c r="E64" s="107" t="e">
        <f t="shared" si="32"/>
        <v>#DIV/0!</v>
      </c>
      <c r="F64" s="107" t="e">
        <f t="shared" si="32"/>
        <v>#DIV/0!</v>
      </c>
      <c r="G64" s="107" t="e">
        <f t="shared" si="32"/>
        <v>#DIV/0!</v>
      </c>
      <c r="H64" s="107" t="e">
        <f t="shared" si="32"/>
        <v>#DIV/0!</v>
      </c>
      <c r="I64" s="107" t="e">
        <f t="shared" si="32"/>
        <v>#DIV/0!</v>
      </c>
      <c r="J64" s="107" t="e">
        <f t="shared" si="32"/>
        <v>#DIV/0!</v>
      </c>
      <c r="K64" s="110" t="e">
        <f t="shared" si="32"/>
        <v>#DIV/0!</v>
      </c>
      <c r="L64" s="110" t="e">
        <f t="shared" si="32"/>
        <v>#DIV/0!</v>
      </c>
      <c r="M64" s="28"/>
      <c r="N64" s="100"/>
      <c r="O64" s="106" t="s">
        <v>60</v>
      </c>
      <c r="P64" s="107" t="e">
        <f t="shared" ref="P64:X64" si="33">P62/P63</f>
        <v>#DIV/0!</v>
      </c>
      <c r="Q64" s="107" t="e">
        <f t="shared" si="33"/>
        <v>#DIV/0!</v>
      </c>
      <c r="R64" s="107" t="e">
        <f t="shared" si="33"/>
        <v>#DIV/0!</v>
      </c>
      <c r="S64" s="107" t="e">
        <f t="shared" si="33"/>
        <v>#DIV/0!</v>
      </c>
      <c r="T64" s="107" t="e">
        <f t="shared" si="33"/>
        <v>#DIV/0!</v>
      </c>
      <c r="U64" s="107" t="e">
        <f t="shared" si="33"/>
        <v>#DIV/0!</v>
      </c>
      <c r="V64" s="107" t="e">
        <f t="shared" si="33"/>
        <v>#DIV/0!</v>
      </c>
      <c r="W64" s="110" t="e">
        <f t="shared" si="33"/>
        <v>#DIV/0!</v>
      </c>
      <c r="X64" s="110" t="e">
        <f t="shared" si="33"/>
        <v>#DIV/0!</v>
      </c>
      <c r="Z64" s="1418"/>
    </row>
    <row r="65" spans="2:26">
      <c r="B65" s="100"/>
      <c r="C65" s="108" t="s">
        <v>61</v>
      </c>
      <c r="D65" s="101"/>
      <c r="E65" s="101" t="e">
        <f t="shared" ref="E65:L65" si="34">(E62/D62)-1</f>
        <v>#DIV/0!</v>
      </c>
      <c r="F65" s="101" t="e">
        <f t="shared" si="34"/>
        <v>#DIV/0!</v>
      </c>
      <c r="G65" s="101" t="e">
        <f t="shared" si="34"/>
        <v>#DIV/0!</v>
      </c>
      <c r="H65" s="101" t="e">
        <f t="shared" si="34"/>
        <v>#DIV/0!</v>
      </c>
      <c r="I65" s="101" t="e">
        <f t="shared" si="34"/>
        <v>#DIV/0!</v>
      </c>
      <c r="J65" s="101" t="e">
        <f t="shared" si="34"/>
        <v>#DIV/0!</v>
      </c>
      <c r="K65" s="101" t="e">
        <f t="shared" si="34"/>
        <v>#DIV/0!</v>
      </c>
      <c r="L65" s="101" t="e">
        <f t="shared" si="34"/>
        <v>#DIV/0!</v>
      </c>
      <c r="M65" s="28"/>
      <c r="N65" s="100"/>
      <c r="O65" s="108" t="s">
        <v>61</v>
      </c>
      <c r="P65" s="101"/>
      <c r="Q65" s="101" t="e">
        <f t="shared" ref="Q65:X65" si="35">(Q62/P62)-1</f>
        <v>#DIV/0!</v>
      </c>
      <c r="R65" s="101" t="e">
        <f t="shared" si="35"/>
        <v>#DIV/0!</v>
      </c>
      <c r="S65" s="101" t="e">
        <f t="shared" si="35"/>
        <v>#DIV/0!</v>
      </c>
      <c r="T65" s="101" t="e">
        <f t="shared" si="35"/>
        <v>#DIV/0!</v>
      </c>
      <c r="U65" s="101" t="e">
        <f t="shared" si="35"/>
        <v>#DIV/0!</v>
      </c>
      <c r="V65" s="101" t="e">
        <f t="shared" si="35"/>
        <v>#DIV/0!</v>
      </c>
      <c r="W65" s="101" t="e">
        <f t="shared" si="35"/>
        <v>#DIV/0!</v>
      </c>
      <c r="X65" s="101" t="e">
        <f t="shared" si="35"/>
        <v>#DIV/0!</v>
      </c>
      <c r="Z65" s="1418"/>
    </row>
    <row r="66" spans="2:26">
      <c r="B66" s="100"/>
      <c r="C66" s="108" t="s">
        <v>62</v>
      </c>
      <c r="D66" s="101"/>
      <c r="E66" s="101" t="e">
        <f t="shared" ref="E66:L66" si="36">(E63/D63)-1</f>
        <v>#DIV/0!</v>
      </c>
      <c r="F66" s="101" t="e">
        <f t="shared" si="36"/>
        <v>#DIV/0!</v>
      </c>
      <c r="G66" s="101" t="e">
        <f t="shared" si="36"/>
        <v>#DIV/0!</v>
      </c>
      <c r="H66" s="101" t="e">
        <f t="shared" si="36"/>
        <v>#DIV/0!</v>
      </c>
      <c r="I66" s="101" t="e">
        <f t="shared" si="36"/>
        <v>#DIV/0!</v>
      </c>
      <c r="J66" s="101" t="e">
        <f t="shared" si="36"/>
        <v>#DIV/0!</v>
      </c>
      <c r="K66" s="101" t="e">
        <f t="shared" si="36"/>
        <v>#DIV/0!</v>
      </c>
      <c r="L66" s="101" t="e">
        <f t="shared" si="36"/>
        <v>#DIV/0!</v>
      </c>
      <c r="M66" s="28"/>
      <c r="N66" s="100"/>
      <c r="O66" s="108" t="s">
        <v>62</v>
      </c>
      <c r="P66" s="101"/>
      <c r="Q66" s="101" t="e">
        <f t="shared" ref="Q66:X66" si="37">(Q63/P63)-1</f>
        <v>#DIV/0!</v>
      </c>
      <c r="R66" s="101" t="e">
        <f t="shared" si="37"/>
        <v>#DIV/0!</v>
      </c>
      <c r="S66" s="101" t="e">
        <f t="shared" si="37"/>
        <v>#DIV/0!</v>
      </c>
      <c r="T66" s="101" t="e">
        <f t="shared" si="37"/>
        <v>#DIV/0!</v>
      </c>
      <c r="U66" s="101" t="e">
        <f t="shared" si="37"/>
        <v>#DIV/0!</v>
      </c>
      <c r="V66" s="101" t="e">
        <f t="shared" si="37"/>
        <v>#DIV/0!</v>
      </c>
      <c r="W66" s="101" t="e">
        <f t="shared" si="37"/>
        <v>#DIV/0!</v>
      </c>
      <c r="X66" s="101" t="e">
        <f t="shared" si="37"/>
        <v>#DIV/0!</v>
      </c>
      <c r="Z66" s="1418"/>
    </row>
    <row r="67" spans="2:26" ht="38.25">
      <c r="B67" s="100"/>
      <c r="C67" s="103" t="s">
        <v>170</v>
      </c>
      <c r="D67" s="104"/>
      <c r="E67" s="104"/>
      <c r="F67" s="104"/>
      <c r="G67" s="104"/>
      <c r="H67" s="105"/>
      <c r="I67" s="104"/>
      <c r="J67" s="104"/>
      <c r="K67" s="104"/>
      <c r="L67" s="104"/>
      <c r="M67" s="28"/>
      <c r="N67" s="100"/>
      <c r="O67" s="103" t="s">
        <v>170</v>
      </c>
      <c r="P67" s="104"/>
      <c r="Q67" s="104"/>
      <c r="R67" s="104"/>
      <c r="S67" s="104"/>
      <c r="T67" s="105"/>
      <c r="U67" s="104"/>
      <c r="V67" s="104"/>
      <c r="W67" s="104"/>
      <c r="X67" s="104"/>
      <c r="Z67" s="1418"/>
    </row>
    <row r="68" spans="2:26">
      <c r="B68" s="100"/>
      <c r="C68" s="106" t="s">
        <v>58</v>
      </c>
      <c r="D68" s="1406"/>
      <c r="E68" s="1406"/>
      <c r="F68" s="1410"/>
      <c r="G68" s="1410"/>
      <c r="H68" s="1410"/>
      <c r="I68" s="1415"/>
      <c r="J68" s="1415"/>
      <c r="K68" s="1415"/>
      <c r="L68" s="1415"/>
      <c r="M68" s="28"/>
      <c r="N68" s="100"/>
      <c r="O68" s="106" t="s">
        <v>58</v>
      </c>
      <c r="P68" s="1406"/>
      <c r="Q68" s="1406"/>
      <c r="R68" s="1410"/>
      <c r="S68" s="1410"/>
      <c r="T68" s="1410"/>
      <c r="U68" s="1415"/>
      <c r="V68" s="1415"/>
      <c r="W68" s="1415"/>
      <c r="X68" s="1415"/>
      <c r="Z68" s="1418"/>
    </row>
    <row r="69" spans="2:26">
      <c r="B69" s="100"/>
      <c r="C69" s="106" t="s">
        <v>59</v>
      </c>
      <c r="D69" s="1406"/>
      <c r="E69" s="1406"/>
      <c r="F69" s="1410"/>
      <c r="G69" s="1410"/>
      <c r="H69" s="1410"/>
      <c r="I69" s="1415"/>
      <c r="J69" s="1415"/>
      <c r="K69" s="1415"/>
      <c r="L69" s="1415"/>
      <c r="M69" s="28"/>
      <c r="N69" s="100"/>
      <c r="O69" s="106" t="s">
        <v>59</v>
      </c>
      <c r="P69" s="1406"/>
      <c r="Q69" s="1406"/>
      <c r="R69" s="1410"/>
      <c r="S69" s="1410"/>
      <c r="T69" s="1410"/>
      <c r="U69" s="1415"/>
      <c r="V69" s="1415"/>
      <c r="W69" s="1415"/>
      <c r="X69" s="1415"/>
      <c r="Z69" s="1418"/>
    </row>
    <row r="70" spans="2:26">
      <c r="B70" s="100"/>
      <c r="C70" s="106" t="s">
        <v>60</v>
      </c>
      <c r="D70" s="107" t="e">
        <f t="shared" ref="D70:L70" si="38">D68/D69</f>
        <v>#DIV/0!</v>
      </c>
      <c r="E70" s="107" t="e">
        <f t="shared" si="38"/>
        <v>#DIV/0!</v>
      </c>
      <c r="F70" s="107" t="e">
        <f t="shared" si="38"/>
        <v>#DIV/0!</v>
      </c>
      <c r="G70" s="107" t="e">
        <f t="shared" si="38"/>
        <v>#DIV/0!</v>
      </c>
      <c r="H70" s="107" t="e">
        <f t="shared" si="38"/>
        <v>#DIV/0!</v>
      </c>
      <c r="I70" s="107" t="e">
        <f t="shared" si="38"/>
        <v>#DIV/0!</v>
      </c>
      <c r="J70" s="107" t="e">
        <f t="shared" si="38"/>
        <v>#DIV/0!</v>
      </c>
      <c r="K70" s="110" t="e">
        <f t="shared" si="38"/>
        <v>#DIV/0!</v>
      </c>
      <c r="L70" s="110" t="e">
        <f t="shared" si="38"/>
        <v>#DIV/0!</v>
      </c>
      <c r="M70" s="28"/>
      <c r="N70" s="100"/>
      <c r="O70" s="106" t="s">
        <v>60</v>
      </c>
      <c r="P70" s="107" t="e">
        <f t="shared" ref="P70:X70" si="39">P68/P69</f>
        <v>#DIV/0!</v>
      </c>
      <c r="Q70" s="107" t="e">
        <f t="shared" si="39"/>
        <v>#DIV/0!</v>
      </c>
      <c r="R70" s="107" t="e">
        <f t="shared" si="39"/>
        <v>#DIV/0!</v>
      </c>
      <c r="S70" s="107" t="e">
        <f t="shared" si="39"/>
        <v>#DIV/0!</v>
      </c>
      <c r="T70" s="107" t="e">
        <f t="shared" si="39"/>
        <v>#DIV/0!</v>
      </c>
      <c r="U70" s="107" t="e">
        <f t="shared" si="39"/>
        <v>#DIV/0!</v>
      </c>
      <c r="V70" s="107" t="e">
        <f t="shared" si="39"/>
        <v>#DIV/0!</v>
      </c>
      <c r="W70" s="110" t="e">
        <f t="shared" si="39"/>
        <v>#DIV/0!</v>
      </c>
      <c r="X70" s="110" t="e">
        <f t="shared" si="39"/>
        <v>#DIV/0!</v>
      </c>
      <c r="Z70" s="1418"/>
    </row>
    <row r="71" spans="2:26">
      <c r="B71" s="100"/>
      <c r="C71" s="108" t="s">
        <v>61</v>
      </c>
      <c r="D71" s="101"/>
      <c r="E71" s="101" t="e">
        <f t="shared" ref="E71:L71" si="40">(E68/D68)-1</f>
        <v>#DIV/0!</v>
      </c>
      <c r="F71" s="101" t="e">
        <f t="shared" si="40"/>
        <v>#DIV/0!</v>
      </c>
      <c r="G71" s="101" t="e">
        <f t="shared" si="40"/>
        <v>#DIV/0!</v>
      </c>
      <c r="H71" s="101" t="e">
        <f t="shared" si="40"/>
        <v>#DIV/0!</v>
      </c>
      <c r="I71" s="101" t="e">
        <f t="shared" si="40"/>
        <v>#DIV/0!</v>
      </c>
      <c r="J71" s="101" t="e">
        <f t="shared" si="40"/>
        <v>#DIV/0!</v>
      </c>
      <c r="K71" s="101" t="e">
        <f t="shared" si="40"/>
        <v>#DIV/0!</v>
      </c>
      <c r="L71" s="101" t="e">
        <f t="shared" si="40"/>
        <v>#DIV/0!</v>
      </c>
      <c r="M71" s="28"/>
      <c r="N71" s="100"/>
      <c r="O71" s="108" t="s">
        <v>61</v>
      </c>
      <c r="P71" s="101"/>
      <c r="Q71" s="101" t="e">
        <f t="shared" ref="Q71:X71" si="41">(Q68/P68)-1</f>
        <v>#DIV/0!</v>
      </c>
      <c r="R71" s="101" t="e">
        <f t="shared" si="41"/>
        <v>#DIV/0!</v>
      </c>
      <c r="S71" s="101" t="e">
        <f t="shared" si="41"/>
        <v>#DIV/0!</v>
      </c>
      <c r="T71" s="101" t="e">
        <f t="shared" si="41"/>
        <v>#DIV/0!</v>
      </c>
      <c r="U71" s="101" t="e">
        <f t="shared" si="41"/>
        <v>#DIV/0!</v>
      </c>
      <c r="V71" s="101" t="e">
        <f t="shared" si="41"/>
        <v>#DIV/0!</v>
      </c>
      <c r="W71" s="101" t="e">
        <f t="shared" si="41"/>
        <v>#DIV/0!</v>
      </c>
      <c r="X71" s="101" t="e">
        <f t="shared" si="41"/>
        <v>#DIV/0!</v>
      </c>
      <c r="Z71" s="1418"/>
    </row>
    <row r="72" spans="2:26" ht="15.75" thickBot="1">
      <c r="B72" s="58"/>
      <c r="C72" s="108" t="s">
        <v>62</v>
      </c>
      <c r="D72" s="101"/>
      <c r="E72" s="101" t="e">
        <f t="shared" ref="E72:L72" si="42">(E69/D69)-1</f>
        <v>#DIV/0!</v>
      </c>
      <c r="F72" s="101" t="e">
        <f t="shared" si="42"/>
        <v>#DIV/0!</v>
      </c>
      <c r="G72" s="101" t="e">
        <f t="shared" si="42"/>
        <v>#DIV/0!</v>
      </c>
      <c r="H72" s="101" t="e">
        <f t="shared" si="42"/>
        <v>#DIV/0!</v>
      </c>
      <c r="I72" s="101" t="e">
        <f t="shared" si="42"/>
        <v>#DIV/0!</v>
      </c>
      <c r="J72" s="101" t="e">
        <f t="shared" si="42"/>
        <v>#DIV/0!</v>
      </c>
      <c r="K72" s="101" t="e">
        <f t="shared" si="42"/>
        <v>#DIV/0!</v>
      </c>
      <c r="L72" s="101" t="e">
        <f t="shared" si="42"/>
        <v>#DIV/0!</v>
      </c>
      <c r="N72" s="58"/>
      <c r="O72" s="108" t="s">
        <v>62</v>
      </c>
      <c r="P72" s="101"/>
      <c r="Q72" s="101" t="e">
        <f t="shared" ref="Q72:X72" si="43">(Q69/P69)-1</f>
        <v>#DIV/0!</v>
      </c>
      <c r="R72" s="101" t="e">
        <f t="shared" si="43"/>
        <v>#DIV/0!</v>
      </c>
      <c r="S72" s="101" t="e">
        <f t="shared" si="43"/>
        <v>#DIV/0!</v>
      </c>
      <c r="T72" s="101" t="e">
        <f t="shared" si="43"/>
        <v>#DIV/0!</v>
      </c>
      <c r="U72" s="101" t="e">
        <f t="shared" si="43"/>
        <v>#DIV/0!</v>
      </c>
      <c r="V72" s="101" t="e">
        <f t="shared" si="43"/>
        <v>#DIV/0!</v>
      </c>
      <c r="W72" s="101" t="e">
        <f t="shared" si="43"/>
        <v>#DIV/0!</v>
      </c>
      <c r="X72" s="101" t="e">
        <f t="shared" si="43"/>
        <v>#DIV/0!</v>
      </c>
      <c r="Z72" s="1419"/>
    </row>
    <row r="75" spans="2:26" ht="15.75">
      <c r="B75" s="29" t="s">
        <v>680</v>
      </c>
      <c r="C75" s="28"/>
      <c r="D75" s="28"/>
      <c r="E75" s="28"/>
      <c r="F75" s="28"/>
      <c r="G75" s="28"/>
      <c r="H75" s="28"/>
      <c r="I75" s="28"/>
      <c r="J75" s="28"/>
      <c r="K75" s="28"/>
      <c r="L75" s="28"/>
      <c r="M75" s="27"/>
      <c r="N75" s="29" t="s">
        <v>681</v>
      </c>
      <c r="O75" s="28"/>
      <c r="P75" s="28"/>
      <c r="Q75" s="28"/>
      <c r="R75" s="28"/>
      <c r="S75" s="28"/>
      <c r="T75" s="28"/>
      <c r="U75" s="28"/>
      <c r="V75" s="28"/>
      <c r="W75" s="28"/>
      <c r="X75" s="28"/>
    </row>
    <row r="76" spans="2:26" ht="15.75" thickBot="1">
      <c r="B76" s="28"/>
      <c r="C76" s="28"/>
      <c r="D76" s="28"/>
      <c r="E76" s="28"/>
      <c r="F76" s="28"/>
      <c r="G76" s="28"/>
      <c r="H76" s="28"/>
      <c r="I76" s="28"/>
      <c r="J76" s="28"/>
      <c r="K76" s="28"/>
      <c r="L76" s="28"/>
      <c r="M76" s="27"/>
      <c r="N76" s="27"/>
      <c r="O76" s="28"/>
      <c r="P76" s="28"/>
      <c r="Q76" s="28"/>
      <c r="R76" s="28"/>
      <c r="S76" s="28"/>
      <c r="T76" s="28"/>
      <c r="U76" s="28"/>
      <c r="V76" s="28"/>
      <c r="W76" s="28"/>
      <c r="X76" s="28"/>
    </row>
    <row r="77" spans="2:26" ht="15" customHeight="1">
      <c r="B77" s="1852"/>
      <c r="C77" s="1852"/>
      <c r="D77" s="1853"/>
      <c r="E77" s="1853"/>
      <c r="F77" s="1853"/>
      <c r="G77" s="1853"/>
      <c r="H77" s="1853"/>
      <c r="I77" s="1849"/>
      <c r="J77" s="1850"/>
      <c r="K77" s="1850"/>
      <c r="L77" s="1851"/>
      <c r="M77" s="28"/>
      <c r="N77" s="1852"/>
      <c r="O77" s="1852"/>
      <c r="P77" s="1853"/>
      <c r="Q77" s="1853"/>
      <c r="R77" s="1853"/>
      <c r="S77" s="1853"/>
      <c r="T77" s="1853"/>
      <c r="U77" s="1849"/>
      <c r="V77" s="1850"/>
      <c r="W77" s="1850"/>
      <c r="X77" s="1851"/>
      <c r="Z77" s="195" t="s">
        <v>20</v>
      </c>
    </row>
    <row r="78" spans="2:26" ht="15" customHeight="1">
      <c r="B78" s="1852"/>
      <c r="C78" s="1852"/>
      <c r="D78" s="1854" t="s">
        <v>41</v>
      </c>
      <c r="E78" s="1854"/>
      <c r="F78" s="1854"/>
      <c r="G78" s="1854"/>
      <c r="H78" s="1854"/>
      <c r="I78" s="1843" t="s">
        <v>41</v>
      </c>
      <c r="J78" s="1844"/>
      <c r="K78" s="1844"/>
      <c r="L78" s="1845"/>
      <c r="M78" s="28"/>
      <c r="N78" s="1852"/>
      <c r="O78" s="1852"/>
      <c r="P78" s="1854" t="s">
        <v>41</v>
      </c>
      <c r="Q78" s="1854"/>
      <c r="R78" s="1854"/>
      <c r="S78" s="1854"/>
      <c r="T78" s="1854"/>
      <c r="U78" s="1843" t="s">
        <v>41</v>
      </c>
      <c r="V78" s="1844"/>
      <c r="W78" s="1844"/>
      <c r="X78" s="1845"/>
      <c r="Z78" s="92"/>
    </row>
    <row r="79" spans="2:26" ht="15" customHeight="1" thickBot="1">
      <c r="B79" s="1852"/>
      <c r="C79" s="1852"/>
      <c r="D79" s="523" t="s">
        <v>704</v>
      </c>
      <c r="E79" s="523" t="s">
        <v>705</v>
      </c>
      <c r="F79" s="523" t="s">
        <v>706</v>
      </c>
      <c r="G79" s="523" t="s">
        <v>707</v>
      </c>
      <c r="H79" s="524" t="s">
        <v>700</v>
      </c>
      <c r="I79" s="523" t="s">
        <v>268</v>
      </c>
      <c r="J79" s="523" t="s">
        <v>269</v>
      </c>
      <c r="K79" s="523" t="s">
        <v>270</v>
      </c>
      <c r="L79" s="523" t="s">
        <v>271</v>
      </c>
      <c r="M79" s="28"/>
      <c r="N79" s="1852"/>
      <c r="O79" s="1852"/>
      <c r="P79" s="523" t="s">
        <v>704</v>
      </c>
      <c r="Q79" s="523" t="s">
        <v>705</v>
      </c>
      <c r="R79" s="523" t="s">
        <v>706</v>
      </c>
      <c r="S79" s="523" t="s">
        <v>707</v>
      </c>
      <c r="T79" s="524" t="s">
        <v>700</v>
      </c>
      <c r="U79" s="523" t="s">
        <v>268</v>
      </c>
      <c r="V79" s="523" t="s">
        <v>269</v>
      </c>
      <c r="W79" s="523" t="s">
        <v>270</v>
      </c>
      <c r="X79" s="523" t="s">
        <v>271</v>
      </c>
      <c r="Z79" s="194"/>
    </row>
    <row r="80" spans="2:26" ht="25.5" customHeight="1">
      <c r="B80" s="99" t="s">
        <v>172</v>
      </c>
      <c r="C80" s="106" t="s">
        <v>539</v>
      </c>
      <c r="D80" s="1408"/>
      <c r="E80" s="1408"/>
      <c r="F80" s="1408"/>
      <c r="G80" s="1408"/>
      <c r="H80" s="1409"/>
      <c r="I80" s="1416"/>
      <c r="J80" s="1416"/>
      <c r="K80" s="1416"/>
      <c r="L80" s="1416"/>
      <c r="M80" s="28"/>
      <c r="N80" s="99" t="s">
        <v>172</v>
      </c>
      <c r="O80" s="106" t="s">
        <v>539</v>
      </c>
      <c r="P80" s="1408"/>
      <c r="Q80" s="1408"/>
      <c r="R80" s="1408"/>
      <c r="S80" s="1408"/>
      <c r="T80" s="1409"/>
      <c r="U80" s="1416"/>
      <c r="V80" s="1416"/>
      <c r="W80" s="1416"/>
      <c r="X80" s="1416"/>
      <c r="Z80" s="79"/>
    </row>
    <row r="81" spans="2:26" ht="25.5" customHeight="1">
      <c r="B81" s="100"/>
      <c r="C81" s="106" t="s">
        <v>317</v>
      </c>
      <c r="D81" s="101" t="e">
        <f t="shared" ref="D81:L81" si="44">D84/D80</f>
        <v>#DIV/0!</v>
      </c>
      <c r="E81" s="101" t="e">
        <f t="shared" si="44"/>
        <v>#DIV/0!</v>
      </c>
      <c r="F81" s="101" t="e">
        <f t="shared" si="44"/>
        <v>#DIV/0!</v>
      </c>
      <c r="G81" s="101" t="e">
        <f t="shared" si="44"/>
        <v>#DIV/0!</v>
      </c>
      <c r="H81" s="101" t="e">
        <f t="shared" si="44"/>
        <v>#DIV/0!</v>
      </c>
      <c r="I81" s="101" t="e">
        <f t="shared" si="44"/>
        <v>#DIV/0!</v>
      </c>
      <c r="J81" s="101" t="e">
        <f t="shared" si="44"/>
        <v>#DIV/0!</v>
      </c>
      <c r="K81" s="101" t="e">
        <f t="shared" si="44"/>
        <v>#DIV/0!</v>
      </c>
      <c r="L81" s="101" t="e">
        <f t="shared" si="44"/>
        <v>#DIV/0!</v>
      </c>
      <c r="M81" s="28"/>
      <c r="N81" s="100"/>
      <c r="O81" s="106" t="s">
        <v>317</v>
      </c>
      <c r="P81" s="101" t="e">
        <f t="shared" ref="P81:X81" si="45">P84/P80</f>
        <v>#DIV/0!</v>
      </c>
      <c r="Q81" s="101" t="e">
        <f t="shared" si="45"/>
        <v>#DIV/0!</v>
      </c>
      <c r="R81" s="101" t="e">
        <f t="shared" si="45"/>
        <v>#DIV/0!</v>
      </c>
      <c r="S81" s="101" t="e">
        <f t="shared" si="45"/>
        <v>#DIV/0!</v>
      </c>
      <c r="T81" s="101" t="e">
        <f t="shared" si="45"/>
        <v>#DIV/0!</v>
      </c>
      <c r="U81" s="101" t="e">
        <f t="shared" si="45"/>
        <v>#DIV/0!</v>
      </c>
      <c r="V81" s="101" t="e">
        <f t="shared" si="45"/>
        <v>#DIV/0!</v>
      </c>
      <c r="W81" s="101" t="e">
        <f t="shared" si="45"/>
        <v>#DIV/0!</v>
      </c>
      <c r="X81" s="101" t="e">
        <f t="shared" si="45"/>
        <v>#DIV/0!</v>
      </c>
      <c r="Z81" s="79"/>
    </row>
    <row r="82" spans="2:26" ht="25.5" customHeight="1">
      <c r="B82" s="100"/>
      <c r="C82" s="103" t="s">
        <v>57</v>
      </c>
      <c r="D82" s="104"/>
      <c r="E82" s="104"/>
      <c r="F82" s="104"/>
      <c r="G82" s="104"/>
      <c r="H82" s="105"/>
      <c r="I82" s="104"/>
      <c r="J82" s="104"/>
      <c r="K82" s="104"/>
      <c r="L82" s="104"/>
      <c r="M82" s="28"/>
      <c r="N82" s="100"/>
      <c r="O82" s="103" t="s">
        <v>57</v>
      </c>
      <c r="P82" s="104"/>
      <c r="Q82" s="104"/>
      <c r="R82" s="104"/>
      <c r="S82" s="104"/>
      <c r="T82" s="105"/>
      <c r="U82" s="104"/>
      <c r="V82" s="104"/>
      <c r="W82" s="104"/>
      <c r="X82" s="104"/>
      <c r="Z82" s="79"/>
    </row>
    <row r="83" spans="2:26" ht="15" customHeight="1">
      <c r="B83" s="100"/>
      <c r="C83" s="106" t="s">
        <v>58</v>
      </c>
      <c r="D83" s="1406"/>
      <c r="E83" s="1406"/>
      <c r="F83" s="1406"/>
      <c r="G83" s="1406"/>
      <c r="H83" s="1406"/>
      <c r="I83" s="1414"/>
      <c r="J83" s="1414"/>
      <c r="K83" s="1415"/>
      <c r="L83" s="1414"/>
      <c r="M83" s="28"/>
      <c r="N83" s="100"/>
      <c r="O83" s="106" t="s">
        <v>58</v>
      </c>
      <c r="P83" s="1406"/>
      <c r="Q83" s="1406"/>
      <c r="R83" s="1406"/>
      <c r="S83" s="1406"/>
      <c r="T83" s="1406"/>
      <c r="U83" s="1414"/>
      <c r="V83" s="1414"/>
      <c r="W83" s="1415"/>
      <c r="X83" s="1414"/>
      <c r="Z83" s="1418"/>
    </row>
    <row r="84" spans="2:26">
      <c r="B84" s="100"/>
      <c r="C84" s="106" t="s">
        <v>59</v>
      </c>
      <c r="D84" s="1406"/>
      <c r="E84" s="1406"/>
      <c r="F84" s="1406"/>
      <c r="G84" s="1406"/>
      <c r="H84" s="1406"/>
      <c r="I84" s="1414"/>
      <c r="J84" s="1414"/>
      <c r="K84" s="1415"/>
      <c r="L84" s="1414"/>
      <c r="M84" s="28"/>
      <c r="N84" s="100"/>
      <c r="O84" s="106" t="s">
        <v>59</v>
      </c>
      <c r="P84" s="1406"/>
      <c r="Q84" s="1406"/>
      <c r="R84" s="1406"/>
      <c r="S84" s="1406"/>
      <c r="T84" s="1406"/>
      <c r="U84" s="1414"/>
      <c r="V84" s="1414"/>
      <c r="W84" s="1415"/>
      <c r="X84" s="1414"/>
      <c r="Z84" s="1418"/>
    </row>
    <row r="85" spans="2:26">
      <c r="B85" s="100"/>
      <c r="C85" s="106" t="s">
        <v>60</v>
      </c>
      <c r="D85" s="107" t="e">
        <f t="shared" ref="D85:L85" si="46">D83/D84</f>
        <v>#DIV/0!</v>
      </c>
      <c r="E85" s="107" t="e">
        <f t="shared" si="46"/>
        <v>#DIV/0!</v>
      </c>
      <c r="F85" s="107" t="e">
        <f t="shared" si="46"/>
        <v>#DIV/0!</v>
      </c>
      <c r="G85" s="107" t="e">
        <f t="shared" si="46"/>
        <v>#DIV/0!</v>
      </c>
      <c r="H85" s="107" t="e">
        <f t="shared" si="46"/>
        <v>#DIV/0!</v>
      </c>
      <c r="I85" s="107" t="e">
        <f t="shared" si="46"/>
        <v>#DIV/0!</v>
      </c>
      <c r="J85" s="107" t="e">
        <f t="shared" si="46"/>
        <v>#DIV/0!</v>
      </c>
      <c r="K85" s="107" t="e">
        <f t="shared" si="46"/>
        <v>#DIV/0!</v>
      </c>
      <c r="L85" s="107" t="e">
        <f t="shared" si="46"/>
        <v>#DIV/0!</v>
      </c>
      <c r="M85" s="28"/>
      <c r="N85" s="100"/>
      <c r="O85" s="106" t="s">
        <v>60</v>
      </c>
      <c r="P85" s="107" t="e">
        <f t="shared" ref="P85:X85" si="47">P83/P84</f>
        <v>#DIV/0!</v>
      </c>
      <c r="Q85" s="107" t="e">
        <f t="shared" si="47"/>
        <v>#DIV/0!</v>
      </c>
      <c r="R85" s="107" t="e">
        <f t="shared" si="47"/>
        <v>#DIV/0!</v>
      </c>
      <c r="S85" s="107" t="e">
        <f t="shared" si="47"/>
        <v>#DIV/0!</v>
      </c>
      <c r="T85" s="107" t="e">
        <f t="shared" si="47"/>
        <v>#DIV/0!</v>
      </c>
      <c r="U85" s="107" t="e">
        <f t="shared" si="47"/>
        <v>#DIV/0!</v>
      </c>
      <c r="V85" s="107" t="e">
        <f t="shared" si="47"/>
        <v>#DIV/0!</v>
      </c>
      <c r="W85" s="107" t="e">
        <f t="shared" si="47"/>
        <v>#DIV/0!</v>
      </c>
      <c r="X85" s="107" t="e">
        <f t="shared" si="47"/>
        <v>#DIV/0!</v>
      </c>
      <c r="Z85" s="1418"/>
    </row>
    <row r="86" spans="2:26">
      <c r="B86" s="100"/>
      <c r="C86" s="108" t="s">
        <v>61</v>
      </c>
      <c r="D86" s="101"/>
      <c r="E86" s="101" t="e">
        <f t="shared" ref="E86:L86" si="48">(E83/D83)-1</f>
        <v>#DIV/0!</v>
      </c>
      <c r="F86" s="101" t="e">
        <f t="shared" si="48"/>
        <v>#DIV/0!</v>
      </c>
      <c r="G86" s="101" t="e">
        <f t="shared" si="48"/>
        <v>#DIV/0!</v>
      </c>
      <c r="H86" s="101" t="e">
        <f t="shared" si="48"/>
        <v>#DIV/0!</v>
      </c>
      <c r="I86" s="101" t="e">
        <f t="shared" si="48"/>
        <v>#DIV/0!</v>
      </c>
      <c r="J86" s="101" t="e">
        <f t="shared" si="48"/>
        <v>#DIV/0!</v>
      </c>
      <c r="K86" s="101" t="e">
        <f t="shared" si="48"/>
        <v>#DIV/0!</v>
      </c>
      <c r="L86" s="101" t="e">
        <f t="shared" si="48"/>
        <v>#DIV/0!</v>
      </c>
      <c r="M86" s="28"/>
      <c r="N86" s="100"/>
      <c r="O86" s="108" t="s">
        <v>61</v>
      </c>
      <c r="P86" s="101"/>
      <c r="Q86" s="101" t="e">
        <f t="shared" ref="Q86:X86" si="49">(Q83/P83)-1</f>
        <v>#DIV/0!</v>
      </c>
      <c r="R86" s="101" t="e">
        <f t="shared" si="49"/>
        <v>#DIV/0!</v>
      </c>
      <c r="S86" s="101" t="e">
        <f t="shared" si="49"/>
        <v>#DIV/0!</v>
      </c>
      <c r="T86" s="101" t="e">
        <f t="shared" si="49"/>
        <v>#DIV/0!</v>
      </c>
      <c r="U86" s="101" t="e">
        <f t="shared" si="49"/>
        <v>#DIV/0!</v>
      </c>
      <c r="V86" s="101" t="e">
        <f t="shared" si="49"/>
        <v>#DIV/0!</v>
      </c>
      <c r="W86" s="101" t="e">
        <f t="shared" si="49"/>
        <v>#DIV/0!</v>
      </c>
      <c r="X86" s="101" t="e">
        <f t="shared" si="49"/>
        <v>#DIV/0!</v>
      </c>
      <c r="Z86" s="1418"/>
    </row>
    <row r="87" spans="2:26">
      <c r="B87" s="100"/>
      <c r="C87" s="108" t="s">
        <v>62</v>
      </c>
      <c r="D87" s="101"/>
      <c r="E87" s="101" t="e">
        <f t="shared" ref="E87:L87" si="50">(E84/D84)-1</f>
        <v>#DIV/0!</v>
      </c>
      <c r="F87" s="101" t="e">
        <f t="shared" si="50"/>
        <v>#DIV/0!</v>
      </c>
      <c r="G87" s="101" t="e">
        <f t="shared" si="50"/>
        <v>#DIV/0!</v>
      </c>
      <c r="H87" s="101" t="e">
        <f t="shared" si="50"/>
        <v>#DIV/0!</v>
      </c>
      <c r="I87" s="101" t="e">
        <f t="shared" si="50"/>
        <v>#DIV/0!</v>
      </c>
      <c r="J87" s="101" t="e">
        <f t="shared" si="50"/>
        <v>#DIV/0!</v>
      </c>
      <c r="K87" s="101" t="e">
        <f t="shared" si="50"/>
        <v>#DIV/0!</v>
      </c>
      <c r="L87" s="101" t="e">
        <f t="shared" si="50"/>
        <v>#DIV/0!</v>
      </c>
      <c r="M87" s="28"/>
      <c r="N87" s="100"/>
      <c r="O87" s="108" t="s">
        <v>62</v>
      </c>
      <c r="P87" s="101"/>
      <c r="Q87" s="101" t="e">
        <f t="shared" ref="Q87:X87" si="51">(Q84/P84)-1</f>
        <v>#DIV/0!</v>
      </c>
      <c r="R87" s="101" t="e">
        <f t="shared" si="51"/>
        <v>#DIV/0!</v>
      </c>
      <c r="S87" s="101" t="e">
        <f t="shared" si="51"/>
        <v>#DIV/0!</v>
      </c>
      <c r="T87" s="101" t="e">
        <f t="shared" si="51"/>
        <v>#DIV/0!</v>
      </c>
      <c r="U87" s="101" t="e">
        <f t="shared" si="51"/>
        <v>#DIV/0!</v>
      </c>
      <c r="V87" s="101" t="e">
        <f t="shared" si="51"/>
        <v>#DIV/0!</v>
      </c>
      <c r="W87" s="101" t="e">
        <f t="shared" si="51"/>
        <v>#DIV/0!</v>
      </c>
      <c r="X87" s="101" t="e">
        <f t="shared" si="51"/>
        <v>#DIV/0!</v>
      </c>
      <c r="Z87" s="1418"/>
    </row>
    <row r="88" spans="2:26" ht="25.5">
      <c r="B88" s="100"/>
      <c r="C88" s="106" t="s">
        <v>55</v>
      </c>
      <c r="D88" s="1406"/>
      <c r="E88" s="1406"/>
      <c r="F88" s="1406"/>
      <c r="G88" s="1406"/>
      <c r="H88" s="1406"/>
      <c r="I88" s="1414"/>
      <c r="J88" s="1414"/>
      <c r="K88" s="1414"/>
      <c r="L88" s="1414"/>
      <c r="M88" s="28"/>
      <c r="N88" s="100"/>
      <c r="O88" s="106" t="s">
        <v>55</v>
      </c>
      <c r="P88" s="1406"/>
      <c r="Q88" s="1406"/>
      <c r="R88" s="1406"/>
      <c r="S88" s="1406"/>
      <c r="T88" s="1406"/>
      <c r="U88" s="1414"/>
      <c r="V88" s="1414"/>
      <c r="W88" s="1414"/>
      <c r="X88" s="1414"/>
      <c r="Z88" s="1418"/>
    </row>
    <row r="89" spans="2:26" ht="38.25">
      <c r="B89" s="100"/>
      <c r="C89" s="106" t="s">
        <v>56</v>
      </c>
      <c r="D89" s="1406"/>
      <c r="E89" s="1406"/>
      <c r="F89" s="1406"/>
      <c r="G89" s="1406"/>
      <c r="H89" s="1406"/>
      <c r="I89" s="1414"/>
      <c r="J89" s="1414"/>
      <c r="K89" s="1414"/>
      <c r="L89" s="1414"/>
      <c r="M89" s="28"/>
      <c r="N89" s="100"/>
      <c r="O89" s="106" t="s">
        <v>56</v>
      </c>
      <c r="P89" s="1406"/>
      <c r="Q89" s="1406"/>
      <c r="R89" s="1406"/>
      <c r="S89" s="1406"/>
      <c r="T89" s="1406"/>
      <c r="U89" s="1414"/>
      <c r="V89" s="1414"/>
      <c r="W89" s="1414"/>
      <c r="X89" s="1414"/>
      <c r="Z89" s="1418"/>
    </row>
    <row r="90" spans="2:26" ht="25.5">
      <c r="B90" s="100"/>
      <c r="C90" s="106" t="s">
        <v>536</v>
      </c>
      <c r="D90" s="102" t="e">
        <f t="shared" ref="D90:L90" si="52">P84/D84</f>
        <v>#DIV/0!</v>
      </c>
      <c r="E90" s="102" t="e">
        <f t="shared" si="52"/>
        <v>#DIV/0!</v>
      </c>
      <c r="F90" s="102" t="e">
        <f t="shared" si="52"/>
        <v>#DIV/0!</v>
      </c>
      <c r="G90" s="102" t="e">
        <f t="shared" si="52"/>
        <v>#DIV/0!</v>
      </c>
      <c r="H90" s="102" t="e">
        <f t="shared" si="52"/>
        <v>#DIV/0!</v>
      </c>
      <c r="I90" s="102" t="e">
        <f t="shared" si="52"/>
        <v>#DIV/0!</v>
      </c>
      <c r="J90" s="102" t="e">
        <f t="shared" si="52"/>
        <v>#DIV/0!</v>
      </c>
      <c r="K90" s="102" t="e">
        <f t="shared" si="52"/>
        <v>#DIV/0!</v>
      </c>
      <c r="L90" s="102" t="e">
        <f t="shared" si="52"/>
        <v>#DIV/0!</v>
      </c>
      <c r="M90" s="28"/>
      <c r="N90" s="100"/>
      <c r="O90" s="106" t="s">
        <v>535</v>
      </c>
      <c r="P90" s="102" t="e">
        <f t="shared" ref="P90:X90" si="53">P83/D83</f>
        <v>#DIV/0!</v>
      </c>
      <c r="Q90" s="102" t="e">
        <f t="shared" si="53"/>
        <v>#DIV/0!</v>
      </c>
      <c r="R90" s="102" t="e">
        <f t="shared" si="53"/>
        <v>#DIV/0!</v>
      </c>
      <c r="S90" s="102" t="e">
        <f t="shared" si="53"/>
        <v>#DIV/0!</v>
      </c>
      <c r="T90" s="196" t="e">
        <f t="shared" si="53"/>
        <v>#DIV/0!</v>
      </c>
      <c r="U90" s="102" t="e">
        <f t="shared" si="53"/>
        <v>#DIV/0!</v>
      </c>
      <c r="V90" s="102" t="e">
        <f t="shared" si="53"/>
        <v>#DIV/0!</v>
      </c>
      <c r="W90" s="102" t="e">
        <f t="shared" si="53"/>
        <v>#DIV/0!</v>
      </c>
      <c r="X90" s="102" t="e">
        <f t="shared" si="53"/>
        <v>#DIV/0!</v>
      </c>
      <c r="Z90" s="1418"/>
    </row>
    <row r="91" spans="2:26" ht="25.5">
      <c r="B91" s="100"/>
      <c r="C91" s="106" t="s">
        <v>63</v>
      </c>
      <c r="D91" s="1406"/>
      <c r="E91" s="1406"/>
      <c r="F91" s="1406"/>
      <c r="G91" s="1406"/>
      <c r="H91" s="1407"/>
      <c r="I91" s="1414"/>
      <c r="J91" s="1414"/>
      <c r="K91" s="1414"/>
      <c r="L91" s="1414"/>
      <c r="M91" s="28"/>
      <c r="N91" s="100"/>
      <c r="O91" s="106" t="s">
        <v>63</v>
      </c>
      <c r="P91" s="1406"/>
      <c r="Q91" s="1406"/>
      <c r="R91" s="1406"/>
      <c r="S91" s="1406"/>
      <c r="T91" s="1407"/>
      <c r="U91" s="1414"/>
      <c r="V91" s="1414"/>
      <c r="W91" s="1414"/>
      <c r="X91" s="1414"/>
      <c r="Z91" s="1418"/>
    </row>
    <row r="92" spans="2:26">
      <c r="B92" s="100"/>
      <c r="C92" s="109" t="s">
        <v>251</v>
      </c>
      <c r="D92" s="104"/>
      <c r="E92" s="104"/>
      <c r="F92" s="104"/>
      <c r="G92" s="104"/>
      <c r="H92" s="105"/>
      <c r="I92" s="104"/>
      <c r="J92" s="104"/>
      <c r="K92" s="104"/>
      <c r="L92" s="104"/>
      <c r="M92" s="28"/>
      <c r="N92" s="100"/>
      <c r="O92" s="109" t="s">
        <v>251</v>
      </c>
      <c r="P92" s="104"/>
      <c r="Q92" s="104"/>
      <c r="R92" s="104"/>
      <c r="S92" s="104"/>
      <c r="T92" s="105"/>
      <c r="U92" s="104"/>
      <c r="V92" s="104"/>
      <c r="W92" s="104"/>
      <c r="X92" s="104"/>
      <c r="Z92" s="1418"/>
    </row>
    <row r="93" spans="2:26" ht="25.5">
      <c r="B93" s="100"/>
      <c r="C93" s="106" t="s">
        <v>252</v>
      </c>
      <c r="D93" s="1406"/>
      <c r="E93" s="1406"/>
      <c r="F93" s="1406"/>
      <c r="G93" s="1406"/>
      <c r="H93" s="1407"/>
      <c r="I93" s="1414"/>
      <c r="J93" s="1414"/>
      <c r="K93" s="1414"/>
      <c r="L93" s="1414"/>
      <c r="M93" s="28"/>
      <c r="N93" s="100"/>
      <c r="O93" s="106" t="s">
        <v>252</v>
      </c>
      <c r="P93" s="1406"/>
      <c r="Q93" s="1406"/>
      <c r="R93" s="1406"/>
      <c r="S93" s="1406"/>
      <c r="T93" s="1407"/>
      <c r="U93" s="1414"/>
      <c r="V93" s="1414"/>
      <c r="W93" s="1414"/>
      <c r="X93" s="1414"/>
      <c r="Z93" s="1418"/>
    </row>
    <row r="94" spans="2:26">
      <c r="B94" s="100"/>
      <c r="C94" s="106" t="s">
        <v>534</v>
      </c>
      <c r="D94" s="1406"/>
      <c r="E94" s="1406"/>
      <c r="F94" s="1406"/>
      <c r="G94" s="1406"/>
      <c r="H94" s="1407"/>
      <c r="I94" s="1414"/>
      <c r="J94" s="1414"/>
      <c r="K94" s="1414"/>
      <c r="L94" s="1414"/>
      <c r="M94" s="28"/>
      <c r="N94" s="100"/>
      <c r="O94" s="106" t="s">
        <v>534</v>
      </c>
      <c r="P94" s="1406"/>
      <c r="Q94" s="1406"/>
      <c r="R94" s="1406"/>
      <c r="S94" s="1406"/>
      <c r="T94" s="1407"/>
      <c r="U94" s="1414"/>
      <c r="V94" s="1414"/>
      <c r="W94" s="1414"/>
      <c r="X94" s="1414"/>
      <c r="Z94" s="1418"/>
    </row>
    <row r="95" spans="2:26">
      <c r="B95" s="100"/>
      <c r="C95" s="106" t="s">
        <v>533</v>
      </c>
      <c r="D95" s="1406"/>
      <c r="E95" s="1406"/>
      <c r="F95" s="1406"/>
      <c r="G95" s="1406"/>
      <c r="H95" s="1407"/>
      <c r="I95" s="1414"/>
      <c r="J95" s="1414"/>
      <c r="K95" s="1414"/>
      <c r="L95" s="1414"/>
      <c r="M95" s="28"/>
      <c r="N95" s="100"/>
      <c r="O95" s="106" t="s">
        <v>533</v>
      </c>
      <c r="P95" s="1406"/>
      <c r="Q95" s="1406"/>
      <c r="R95" s="1406"/>
      <c r="S95" s="1406"/>
      <c r="T95" s="1407"/>
      <c r="U95" s="1414"/>
      <c r="V95" s="1414"/>
      <c r="W95" s="1414"/>
      <c r="X95" s="1414"/>
      <c r="Z95" s="1418"/>
    </row>
    <row r="96" spans="2:26">
      <c r="B96" s="100"/>
      <c r="C96" s="106" t="s">
        <v>532</v>
      </c>
      <c r="D96" s="1406"/>
      <c r="E96" s="1406"/>
      <c r="F96" s="1406"/>
      <c r="G96" s="1406"/>
      <c r="H96" s="1407"/>
      <c r="I96" s="1414"/>
      <c r="J96" s="1414"/>
      <c r="K96" s="1414"/>
      <c r="L96" s="1414"/>
      <c r="M96" s="28"/>
      <c r="N96" s="100"/>
      <c r="O96" s="106" t="s">
        <v>532</v>
      </c>
      <c r="P96" s="1406"/>
      <c r="Q96" s="1406"/>
      <c r="R96" s="1406"/>
      <c r="S96" s="1406"/>
      <c r="T96" s="1407"/>
      <c r="U96" s="1414"/>
      <c r="V96" s="1414"/>
      <c r="W96" s="1414"/>
      <c r="X96" s="1414"/>
      <c r="Z96" s="1418"/>
    </row>
    <row r="97" spans="2:26" ht="25.5">
      <c r="B97" s="100"/>
      <c r="C97" s="106" t="s">
        <v>120</v>
      </c>
      <c r="D97" s="1406"/>
      <c r="E97" s="1406"/>
      <c r="F97" s="1406"/>
      <c r="G97" s="1406"/>
      <c r="H97" s="1407"/>
      <c r="I97" s="1414"/>
      <c r="J97" s="1414"/>
      <c r="K97" s="1414"/>
      <c r="L97" s="1414"/>
      <c r="M97" s="28"/>
      <c r="N97" s="100"/>
      <c r="O97" s="106" t="s">
        <v>120</v>
      </c>
      <c r="P97" s="1406"/>
      <c r="Q97" s="1406"/>
      <c r="R97" s="1406"/>
      <c r="S97" s="1406"/>
      <c r="T97" s="1407"/>
      <c r="U97" s="1414"/>
      <c r="V97" s="1414"/>
      <c r="W97" s="1414"/>
      <c r="X97" s="1414"/>
      <c r="Z97" s="1418"/>
    </row>
    <row r="98" spans="2:26" ht="38.25">
      <c r="B98" s="100"/>
      <c r="C98" s="103" t="s">
        <v>169</v>
      </c>
      <c r="D98" s="104"/>
      <c r="E98" s="104"/>
      <c r="F98" s="104"/>
      <c r="G98" s="104"/>
      <c r="H98" s="105"/>
      <c r="I98" s="104"/>
      <c r="J98" s="104"/>
      <c r="K98" s="104"/>
      <c r="L98" s="104"/>
      <c r="M98" s="28"/>
      <c r="N98" s="100"/>
      <c r="O98" s="103" t="s">
        <v>169</v>
      </c>
      <c r="P98" s="104"/>
      <c r="Q98" s="104"/>
      <c r="R98" s="104"/>
      <c r="S98" s="104"/>
      <c r="T98" s="105"/>
      <c r="U98" s="104"/>
      <c r="V98" s="104"/>
      <c r="W98" s="104"/>
      <c r="X98" s="104"/>
      <c r="Z98" s="1418"/>
    </row>
    <row r="99" spans="2:26">
      <c r="B99" s="100"/>
      <c r="C99" s="106" t="s">
        <v>58</v>
      </c>
      <c r="D99" s="1406"/>
      <c r="E99" s="1406"/>
      <c r="F99" s="1406"/>
      <c r="G99" s="1406"/>
      <c r="H99" s="1406"/>
      <c r="I99" s="1414"/>
      <c r="J99" s="1414"/>
      <c r="K99" s="1415"/>
      <c r="L99" s="1415"/>
      <c r="M99" s="28"/>
      <c r="N99" s="100"/>
      <c r="O99" s="106" t="s">
        <v>58</v>
      </c>
      <c r="P99" s="1406"/>
      <c r="Q99" s="1406"/>
      <c r="R99" s="1406"/>
      <c r="S99" s="1406"/>
      <c r="T99" s="1406"/>
      <c r="U99" s="1414"/>
      <c r="V99" s="1414"/>
      <c r="W99" s="1415"/>
      <c r="X99" s="1415"/>
      <c r="Z99" s="1418"/>
    </row>
    <row r="100" spans="2:26">
      <c r="B100" s="100"/>
      <c r="C100" s="106" t="s">
        <v>59</v>
      </c>
      <c r="D100" s="1406"/>
      <c r="E100" s="1406"/>
      <c r="F100" s="1406"/>
      <c r="G100" s="1406"/>
      <c r="H100" s="1406"/>
      <c r="I100" s="1414"/>
      <c r="J100" s="1414"/>
      <c r="K100" s="1415"/>
      <c r="L100" s="1415"/>
      <c r="M100" s="28"/>
      <c r="N100" s="100"/>
      <c r="O100" s="106" t="s">
        <v>59</v>
      </c>
      <c r="P100" s="1406"/>
      <c r="Q100" s="1406"/>
      <c r="R100" s="1406"/>
      <c r="S100" s="1406"/>
      <c r="T100" s="1406"/>
      <c r="U100" s="1414"/>
      <c r="V100" s="1414"/>
      <c r="W100" s="1415"/>
      <c r="X100" s="1415"/>
      <c r="Z100" s="1418"/>
    </row>
    <row r="101" spans="2:26">
      <c r="B101" s="100"/>
      <c r="C101" s="106" t="s">
        <v>60</v>
      </c>
      <c r="D101" s="107" t="e">
        <f t="shared" ref="D101:L101" si="54">D99/D100</f>
        <v>#DIV/0!</v>
      </c>
      <c r="E101" s="107" t="e">
        <f t="shared" si="54"/>
        <v>#DIV/0!</v>
      </c>
      <c r="F101" s="107" t="e">
        <f t="shared" si="54"/>
        <v>#DIV/0!</v>
      </c>
      <c r="G101" s="107" t="e">
        <f t="shared" si="54"/>
        <v>#DIV/0!</v>
      </c>
      <c r="H101" s="107" t="e">
        <f t="shared" si="54"/>
        <v>#DIV/0!</v>
      </c>
      <c r="I101" s="107" t="e">
        <f t="shared" si="54"/>
        <v>#DIV/0!</v>
      </c>
      <c r="J101" s="107" t="e">
        <f t="shared" si="54"/>
        <v>#DIV/0!</v>
      </c>
      <c r="K101" s="107" t="e">
        <f t="shared" si="54"/>
        <v>#DIV/0!</v>
      </c>
      <c r="L101" s="107" t="e">
        <f t="shared" si="54"/>
        <v>#DIV/0!</v>
      </c>
      <c r="M101" s="28"/>
      <c r="N101" s="100"/>
      <c r="O101" s="106" t="s">
        <v>60</v>
      </c>
      <c r="P101" s="107" t="e">
        <f t="shared" ref="P101:X101" si="55">P99/P100</f>
        <v>#DIV/0!</v>
      </c>
      <c r="Q101" s="107" t="e">
        <f t="shared" si="55"/>
        <v>#DIV/0!</v>
      </c>
      <c r="R101" s="107" t="e">
        <f t="shared" si="55"/>
        <v>#DIV/0!</v>
      </c>
      <c r="S101" s="107" t="e">
        <f t="shared" si="55"/>
        <v>#DIV/0!</v>
      </c>
      <c r="T101" s="107" t="e">
        <f t="shared" si="55"/>
        <v>#DIV/0!</v>
      </c>
      <c r="U101" s="107" t="e">
        <f t="shared" si="55"/>
        <v>#DIV/0!</v>
      </c>
      <c r="V101" s="107" t="e">
        <f t="shared" si="55"/>
        <v>#DIV/0!</v>
      </c>
      <c r="W101" s="107" t="e">
        <f t="shared" si="55"/>
        <v>#DIV/0!</v>
      </c>
      <c r="X101" s="107" t="e">
        <f t="shared" si="55"/>
        <v>#DIV/0!</v>
      </c>
      <c r="Z101" s="1418"/>
    </row>
    <row r="102" spans="2:26">
      <c r="B102" s="100"/>
      <c r="C102" s="108" t="s">
        <v>61</v>
      </c>
      <c r="D102" s="101"/>
      <c r="E102" s="101" t="e">
        <f t="shared" ref="E102:L102" si="56">(E99/D99)-1</f>
        <v>#DIV/0!</v>
      </c>
      <c r="F102" s="101" t="e">
        <f t="shared" si="56"/>
        <v>#DIV/0!</v>
      </c>
      <c r="G102" s="101" t="e">
        <f t="shared" si="56"/>
        <v>#DIV/0!</v>
      </c>
      <c r="H102" s="101" t="e">
        <f t="shared" si="56"/>
        <v>#DIV/0!</v>
      </c>
      <c r="I102" s="101" t="e">
        <f t="shared" si="56"/>
        <v>#DIV/0!</v>
      </c>
      <c r="J102" s="101" t="e">
        <f t="shared" si="56"/>
        <v>#DIV/0!</v>
      </c>
      <c r="K102" s="101" t="e">
        <f t="shared" si="56"/>
        <v>#DIV/0!</v>
      </c>
      <c r="L102" s="101" t="e">
        <f t="shared" si="56"/>
        <v>#DIV/0!</v>
      </c>
      <c r="M102" s="28"/>
      <c r="N102" s="100"/>
      <c r="O102" s="108" t="s">
        <v>61</v>
      </c>
      <c r="P102" s="101"/>
      <c r="Q102" s="101" t="e">
        <f t="shared" ref="Q102:X102" si="57">(Q99/P99)-1</f>
        <v>#DIV/0!</v>
      </c>
      <c r="R102" s="101" t="e">
        <f t="shared" si="57"/>
        <v>#DIV/0!</v>
      </c>
      <c r="S102" s="101" t="e">
        <f t="shared" si="57"/>
        <v>#DIV/0!</v>
      </c>
      <c r="T102" s="101" t="e">
        <f t="shared" si="57"/>
        <v>#DIV/0!</v>
      </c>
      <c r="U102" s="101" t="e">
        <f t="shared" si="57"/>
        <v>#DIV/0!</v>
      </c>
      <c r="V102" s="101" t="e">
        <f t="shared" si="57"/>
        <v>#DIV/0!</v>
      </c>
      <c r="W102" s="101" t="e">
        <f t="shared" si="57"/>
        <v>#DIV/0!</v>
      </c>
      <c r="X102" s="101" t="e">
        <f t="shared" si="57"/>
        <v>#DIV/0!</v>
      </c>
      <c r="Z102" s="1418"/>
    </row>
    <row r="103" spans="2:26">
      <c r="B103" s="100"/>
      <c r="C103" s="108" t="s">
        <v>62</v>
      </c>
      <c r="D103" s="101"/>
      <c r="E103" s="101" t="e">
        <f t="shared" ref="E103:L103" si="58">(E100/D100)-1</f>
        <v>#DIV/0!</v>
      </c>
      <c r="F103" s="101" t="e">
        <f t="shared" si="58"/>
        <v>#DIV/0!</v>
      </c>
      <c r="G103" s="101" t="e">
        <f t="shared" si="58"/>
        <v>#DIV/0!</v>
      </c>
      <c r="H103" s="101" t="e">
        <f t="shared" si="58"/>
        <v>#DIV/0!</v>
      </c>
      <c r="I103" s="101" t="e">
        <f t="shared" si="58"/>
        <v>#DIV/0!</v>
      </c>
      <c r="J103" s="101" t="e">
        <f t="shared" si="58"/>
        <v>#DIV/0!</v>
      </c>
      <c r="K103" s="101" t="e">
        <f t="shared" si="58"/>
        <v>#DIV/0!</v>
      </c>
      <c r="L103" s="101" t="e">
        <f t="shared" si="58"/>
        <v>#DIV/0!</v>
      </c>
      <c r="M103" s="28"/>
      <c r="N103" s="100"/>
      <c r="O103" s="108" t="s">
        <v>62</v>
      </c>
      <c r="P103" s="101"/>
      <c r="Q103" s="101" t="e">
        <f t="shared" ref="Q103:X103" si="59">(Q100/P100)-1</f>
        <v>#DIV/0!</v>
      </c>
      <c r="R103" s="101" t="e">
        <f t="shared" si="59"/>
        <v>#DIV/0!</v>
      </c>
      <c r="S103" s="101" t="e">
        <f t="shared" si="59"/>
        <v>#DIV/0!</v>
      </c>
      <c r="T103" s="101" t="e">
        <f t="shared" si="59"/>
        <v>#DIV/0!</v>
      </c>
      <c r="U103" s="101" t="e">
        <f t="shared" si="59"/>
        <v>#DIV/0!</v>
      </c>
      <c r="V103" s="101" t="e">
        <f t="shared" si="59"/>
        <v>#DIV/0!</v>
      </c>
      <c r="W103" s="101" t="e">
        <f t="shared" si="59"/>
        <v>#DIV/0!</v>
      </c>
      <c r="X103" s="101" t="e">
        <f t="shared" si="59"/>
        <v>#DIV/0!</v>
      </c>
      <c r="Z103" s="1418"/>
    </row>
    <row r="104" spans="2:26" ht="38.25">
      <c r="B104" s="100"/>
      <c r="C104" s="103" t="s">
        <v>170</v>
      </c>
      <c r="D104" s="104"/>
      <c r="E104" s="104"/>
      <c r="F104" s="104"/>
      <c r="G104" s="104"/>
      <c r="H104" s="105"/>
      <c r="I104" s="104"/>
      <c r="J104" s="104"/>
      <c r="K104" s="104"/>
      <c r="L104" s="104"/>
      <c r="M104" s="28"/>
      <c r="N104" s="100"/>
      <c r="O104" s="103" t="s">
        <v>170</v>
      </c>
      <c r="P104" s="104"/>
      <c r="Q104" s="104"/>
      <c r="R104" s="104"/>
      <c r="S104" s="104"/>
      <c r="T104" s="105"/>
      <c r="U104" s="104"/>
      <c r="V104" s="104"/>
      <c r="W104" s="104"/>
      <c r="X104" s="104"/>
      <c r="Z104" s="1418"/>
    </row>
    <row r="105" spans="2:26" ht="15" customHeight="1">
      <c r="B105" s="100"/>
      <c r="C105" s="106" t="s">
        <v>58</v>
      </c>
      <c r="D105" s="1411"/>
      <c r="E105" s="1411"/>
      <c r="F105" s="1411"/>
      <c r="G105" s="1411"/>
      <c r="H105" s="1411"/>
      <c r="I105" s="1417"/>
      <c r="J105" s="1417"/>
      <c r="K105" s="1417"/>
      <c r="L105" s="1417"/>
      <c r="M105" s="28"/>
      <c r="N105" s="100"/>
      <c r="O105" s="106" t="s">
        <v>58</v>
      </c>
      <c r="P105" s="1411"/>
      <c r="Q105" s="1411"/>
      <c r="R105" s="1411"/>
      <c r="S105" s="1411"/>
      <c r="T105" s="1411"/>
      <c r="U105" s="1417"/>
      <c r="V105" s="1417"/>
      <c r="W105" s="1417"/>
      <c r="X105" s="1417"/>
      <c r="Z105" s="1418"/>
    </row>
    <row r="106" spans="2:26">
      <c r="B106" s="100"/>
      <c r="C106" s="106" t="s">
        <v>59</v>
      </c>
      <c r="D106" s="1411"/>
      <c r="E106" s="1411"/>
      <c r="F106" s="1411"/>
      <c r="G106" s="1411"/>
      <c r="H106" s="1411"/>
      <c r="I106" s="1417"/>
      <c r="J106" s="1417"/>
      <c r="K106" s="1417"/>
      <c r="L106" s="1417"/>
      <c r="M106" s="28"/>
      <c r="N106" s="100"/>
      <c r="O106" s="106" t="s">
        <v>59</v>
      </c>
      <c r="P106" s="1411"/>
      <c r="Q106" s="1411"/>
      <c r="R106" s="1411"/>
      <c r="S106" s="1411"/>
      <c r="T106" s="1411"/>
      <c r="U106" s="1417"/>
      <c r="V106" s="1417"/>
      <c r="W106" s="1417"/>
      <c r="X106" s="1417"/>
      <c r="Z106" s="1418"/>
    </row>
    <row r="107" spans="2:26">
      <c r="B107" s="100"/>
      <c r="C107" s="106" t="s">
        <v>60</v>
      </c>
      <c r="D107" s="107" t="e">
        <f t="shared" ref="D107:L107" si="60">D105/D106</f>
        <v>#DIV/0!</v>
      </c>
      <c r="E107" s="107" t="e">
        <f t="shared" si="60"/>
        <v>#DIV/0!</v>
      </c>
      <c r="F107" s="107" t="e">
        <f t="shared" si="60"/>
        <v>#DIV/0!</v>
      </c>
      <c r="G107" s="107" t="e">
        <f t="shared" si="60"/>
        <v>#DIV/0!</v>
      </c>
      <c r="H107" s="107" t="e">
        <f t="shared" si="60"/>
        <v>#DIV/0!</v>
      </c>
      <c r="I107" s="107" t="e">
        <f t="shared" si="60"/>
        <v>#DIV/0!</v>
      </c>
      <c r="J107" s="107" t="e">
        <f t="shared" si="60"/>
        <v>#DIV/0!</v>
      </c>
      <c r="K107" s="107" t="e">
        <f t="shared" si="60"/>
        <v>#DIV/0!</v>
      </c>
      <c r="L107" s="107" t="e">
        <f t="shared" si="60"/>
        <v>#DIV/0!</v>
      </c>
      <c r="M107" s="28"/>
      <c r="N107" s="100"/>
      <c r="O107" s="106" t="s">
        <v>60</v>
      </c>
      <c r="P107" s="107" t="e">
        <f t="shared" ref="P107:X107" si="61">P105/P106</f>
        <v>#DIV/0!</v>
      </c>
      <c r="Q107" s="107" t="e">
        <f t="shared" si="61"/>
        <v>#DIV/0!</v>
      </c>
      <c r="R107" s="107" t="e">
        <f t="shared" si="61"/>
        <v>#DIV/0!</v>
      </c>
      <c r="S107" s="107" t="e">
        <f t="shared" si="61"/>
        <v>#DIV/0!</v>
      </c>
      <c r="T107" s="107" t="e">
        <f t="shared" si="61"/>
        <v>#DIV/0!</v>
      </c>
      <c r="U107" s="107" t="e">
        <f t="shared" si="61"/>
        <v>#DIV/0!</v>
      </c>
      <c r="V107" s="107" t="e">
        <f t="shared" si="61"/>
        <v>#DIV/0!</v>
      </c>
      <c r="W107" s="107" t="e">
        <f t="shared" si="61"/>
        <v>#DIV/0!</v>
      </c>
      <c r="X107" s="107" t="e">
        <f t="shared" si="61"/>
        <v>#DIV/0!</v>
      </c>
      <c r="Z107" s="1418"/>
    </row>
    <row r="108" spans="2:26">
      <c r="B108" s="100"/>
      <c r="C108" s="108" t="s">
        <v>61</v>
      </c>
      <c r="D108" s="101"/>
      <c r="E108" s="101" t="e">
        <f t="shared" ref="E108:L108" si="62">(E105/D105)-1</f>
        <v>#DIV/0!</v>
      </c>
      <c r="F108" s="101" t="e">
        <f t="shared" si="62"/>
        <v>#DIV/0!</v>
      </c>
      <c r="G108" s="101" t="e">
        <f t="shared" si="62"/>
        <v>#DIV/0!</v>
      </c>
      <c r="H108" s="101" t="e">
        <f t="shared" si="62"/>
        <v>#DIV/0!</v>
      </c>
      <c r="I108" s="101" t="e">
        <f t="shared" si="62"/>
        <v>#DIV/0!</v>
      </c>
      <c r="J108" s="101" t="e">
        <f t="shared" si="62"/>
        <v>#DIV/0!</v>
      </c>
      <c r="K108" s="101" t="e">
        <f t="shared" si="62"/>
        <v>#DIV/0!</v>
      </c>
      <c r="L108" s="101" t="e">
        <f t="shared" si="62"/>
        <v>#DIV/0!</v>
      </c>
      <c r="M108" s="28"/>
      <c r="N108" s="100"/>
      <c r="O108" s="108" t="s">
        <v>61</v>
      </c>
      <c r="P108" s="101"/>
      <c r="Q108" s="101" t="e">
        <f t="shared" ref="Q108:X108" si="63">(Q105/P105)-1</f>
        <v>#DIV/0!</v>
      </c>
      <c r="R108" s="101" t="e">
        <f t="shared" si="63"/>
        <v>#DIV/0!</v>
      </c>
      <c r="S108" s="101" t="e">
        <f t="shared" si="63"/>
        <v>#DIV/0!</v>
      </c>
      <c r="T108" s="101" t="e">
        <f t="shared" si="63"/>
        <v>#DIV/0!</v>
      </c>
      <c r="U108" s="101" t="e">
        <f t="shared" si="63"/>
        <v>#DIV/0!</v>
      </c>
      <c r="V108" s="101" t="e">
        <f t="shared" si="63"/>
        <v>#DIV/0!</v>
      </c>
      <c r="W108" s="101" t="e">
        <f t="shared" si="63"/>
        <v>#DIV/0!</v>
      </c>
      <c r="X108" s="101" t="e">
        <f t="shared" si="63"/>
        <v>#DIV/0!</v>
      </c>
      <c r="Z108" s="1418"/>
    </row>
    <row r="109" spans="2:26">
      <c r="B109" s="58"/>
      <c r="C109" s="108" t="s">
        <v>62</v>
      </c>
      <c r="D109" s="101"/>
      <c r="E109" s="101" t="e">
        <f t="shared" ref="E109:L109" si="64">(E106/D106)-1</f>
        <v>#DIV/0!</v>
      </c>
      <c r="F109" s="101" t="e">
        <f t="shared" si="64"/>
        <v>#DIV/0!</v>
      </c>
      <c r="G109" s="101" t="e">
        <f t="shared" si="64"/>
        <v>#DIV/0!</v>
      </c>
      <c r="H109" s="101" t="e">
        <f t="shared" si="64"/>
        <v>#DIV/0!</v>
      </c>
      <c r="I109" s="101" t="e">
        <f t="shared" si="64"/>
        <v>#DIV/0!</v>
      </c>
      <c r="J109" s="101" t="e">
        <f t="shared" si="64"/>
        <v>#DIV/0!</v>
      </c>
      <c r="K109" s="101" t="e">
        <f t="shared" si="64"/>
        <v>#DIV/0!</v>
      </c>
      <c r="L109" s="101" t="e">
        <f t="shared" si="64"/>
        <v>#DIV/0!</v>
      </c>
      <c r="M109" s="28"/>
      <c r="N109" s="58"/>
      <c r="O109" s="108" t="s">
        <v>62</v>
      </c>
      <c r="P109" s="101"/>
      <c r="Q109" s="101" t="e">
        <f t="shared" ref="Q109:X109" si="65">(Q106/P106)-1</f>
        <v>#DIV/0!</v>
      </c>
      <c r="R109" s="101" t="e">
        <f t="shared" si="65"/>
        <v>#DIV/0!</v>
      </c>
      <c r="S109" s="101" t="e">
        <f t="shared" si="65"/>
        <v>#DIV/0!</v>
      </c>
      <c r="T109" s="101" t="e">
        <f t="shared" si="65"/>
        <v>#DIV/0!</v>
      </c>
      <c r="U109" s="101" t="e">
        <f t="shared" si="65"/>
        <v>#DIV/0!</v>
      </c>
      <c r="V109" s="101" t="e">
        <f t="shared" si="65"/>
        <v>#DIV/0!</v>
      </c>
      <c r="W109" s="101" t="e">
        <f t="shared" si="65"/>
        <v>#DIV/0!</v>
      </c>
      <c r="X109" s="101" t="e">
        <f t="shared" si="65"/>
        <v>#DIV/0!</v>
      </c>
      <c r="Z109" s="1418"/>
    </row>
    <row r="110" spans="2:26" ht="25.5">
      <c r="B110" s="99" t="s">
        <v>172</v>
      </c>
      <c r="C110" s="106" t="s">
        <v>539</v>
      </c>
      <c r="D110" s="1408"/>
      <c r="E110" s="1408"/>
      <c r="F110" s="1408"/>
      <c r="G110" s="1408"/>
      <c r="H110" s="1409"/>
      <c r="I110" s="1416"/>
      <c r="J110" s="1416"/>
      <c r="K110" s="1416"/>
      <c r="L110" s="1416"/>
      <c r="M110" s="28"/>
      <c r="N110" s="99" t="s">
        <v>172</v>
      </c>
      <c r="O110" s="106" t="s">
        <v>539</v>
      </c>
      <c r="P110" s="1408"/>
      <c r="Q110" s="1408"/>
      <c r="R110" s="1408"/>
      <c r="S110" s="1408"/>
      <c r="T110" s="1409"/>
      <c r="U110" s="1416"/>
      <c r="V110" s="1416"/>
      <c r="W110" s="1416"/>
      <c r="X110" s="1416"/>
      <c r="Z110" s="1418"/>
    </row>
    <row r="111" spans="2:26">
      <c r="B111" s="100"/>
      <c r="C111" s="106" t="s">
        <v>317</v>
      </c>
      <c r="D111" s="101" t="e">
        <f t="shared" ref="D111:L111" si="66">D114/D110</f>
        <v>#DIV/0!</v>
      </c>
      <c r="E111" s="101" t="e">
        <f t="shared" si="66"/>
        <v>#DIV/0!</v>
      </c>
      <c r="F111" s="101" t="e">
        <f t="shared" si="66"/>
        <v>#DIV/0!</v>
      </c>
      <c r="G111" s="101" t="e">
        <f t="shared" si="66"/>
        <v>#DIV/0!</v>
      </c>
      <c r="H111" s="101" t="e">
        <f t="shared" si="66"/>
        <v>#DIV/0!</v>
      </c>
      <c r="I111" s="101" t="e">
        <f t="shared" si="66"/>
        <v>#DIV/0!</v>
      </c>
      <c r="J111" s="101" t="e">
        <f t="shared" si="66"/>
        <v>#DIV/0!</v>
      </c>
      <c r="K111" s="101" t="e">
        <f t="shared" si="66"/>
        <v>#DIV/0!</v>
      </c>
      <c r="L111" s="101" t="e">
        <f t="shared" si="66"/>
        <v>#DIV/0!</v>
      </c>
      <c r="M111" s="28"/>
      <c r="N111" s="100"/>
      <c r="O111" s="106" t="s">
        <v>317</v>
      </c>
      <c r="P111" s="101" t="e">
        <f t="shared" ref="P111:X111" si="67">P114/P110</f>
        <v>#DIV/0!</v>
      </c>
      <c r="Q111" s="101" t="e">
        <f t="shared" si="67"/>
        <v>#DIV/0!</v>
      </c>
      <c r="R111" s="101" t="e">
        <f t="shared" si="67"/>
        <v>#DIV/0!</v>
      </c>
      <c r="S111" s="101" t="e">
        <f t="shared" si="67"/>
        <v>#DIV/0!</v>
      </c>
      <c r="T111" s="101" t="e">
        <f t="shared" si="67"/>
        <v>#DIV/0!</v>
      </c>
      <c r="U111" s="101" t="e">
        <f t="shared" si="67"/>
        <v>#DIV/0!</v>
      </c>
      <c r="V111" s="101" t="e">
        <f t="shared" si="67"/>
        <v>#DIV/0!</v>
      </c>
      <c r="W111" s="101" t="e">
        <f t="shared" si="67"/>
        <v>#DIV/0!</v>
      </c>
      <c r="X111" s="101" t="e">
        <f t="shared" si="67"/>
        <v>#DIV/0!</v>
      </c>
      <c r="Z111" s="1418"/>
    </row>
    <row r="112" spans="2:26">
      <c r="B112" s="100"/>
      <c r="C112" s="103" t="s">
        <v>57</v>
      </c>
      <c r="D112" s="104"/>
      <c r="E112" s="104"/>
      <c r="F112" s="104"/>
      <c r="G112" s="104"/>
      <c r="H112" s="105"/>
      <c r="I112" s="104"/>
      <c r="J112" s="104"/>
      <c r="K112" s="104"/>
      <c r="L112" s="104"/>
      <c r="M112" s="28"/>
      <c r="N112" s="100"/>
      <c r="O112" s="103" t="s">
        <v>57</v>
      </c>
      <c r="P112" s="104"/>
      <c r="Q112" s="104"/>
      <c r="R112" s="104"/>
      <c r="S112" s="104"/>
      <c r="T112" s="105"/>
      <c r="U112" s="104"/>
      <c r="V112" s="104"/>
      <c r="W112" s="104"/>
      <c r="X112" s="104"/>
      <c r="Z112" s="1418"/>
    </row>
    <row r="113" spans="2:26">
      <c r="B113" s="100"/>
      <c r="C113" s="106" t="s">
        <v>58</v>
      </c>
      <c r="D113" s="1406"/>
      <c r="E113" s="1406"/>
      <c r="F113" s="1410"/>
      <c r="G113" s="1410"/>
      <c r="H113" s="1410"/>
      <c r="I113" s="1415"/>
      <c r="J113" s="1415"/>
      <c r="K113" s="1415"/>
      <c r="L113" s="1414"/>
      <c r="M113" s="28"/>
      <c r="N113" s="100"/>
      <c r="O113" s="106" t="s">
        <v>58</v>
      </c>
      <c r="P113" s="1406"/>
      <c r="Q113" s="1406"/>
      <c r="R113" s="1410"/>
      <c r="S113" s="1410"/>
      <c r="T113" s="1410"/>
      <c r="U113" s="1415"/>
      <c r="V113" s="1415"/>
      <c r="W113" s="1415"/>
      <c r="X113" s="1414"/>
      <c r="Z113" s="1418"/>
    </row>
    <row r="114" spans="2:26">
      <c r="B114" s="100"/>
      <c r="C114" s="106" t="s">
        <v>59</v>
      </c>
      <c r="D114" s="1406"/>
      <c r="E114" s="1406"/>
      <c r="F114" s="1410"/>
      <c r="G114" s="1410"/>
      <c r="H114" s="1410"/>
      <c r="I114" s="1415"/>
      <c r="J114" s="1415"/>
      <c r="K114" s="1415"/>
      <c r="L114" s="1414"/>
      <c r="M114" s="28"/>
      <c r="N114" s="100"/>
      <c r="O114" s="106" t="s">
        <v>59</v>
      </c>
      <c r="P114" s="1406"/>
      <c r="Q114" s="1406"/>
      <c r="R114" s="1410"/>
      <c r="S114" s="1410"/>
      <c r="T114" s="1410"/>
      <c r="U114" s="1415"/>
      <c r="V114" s="1415"/>
      <c r="W114" s="1415"/>
      <c r="X114" s="1414"/>
      <c r="Z114" s="1418"/>
    </row>
    <row r="115" spans="2:26">
      <c r="B115" s="100"/>
      <c r="C115" s="106" t="s">
        <v>60</v>
      </c>
      <c r="D115" s="107" t="e">
        <f t="shared" ref="D115:L115" si="68">D113/D114</f>
        <v>#DIV/0!</v>
      </c>
      <c r="E115" s="107" t="e">
        <f t="shared" si="68"/>
        <v>#DIV/0!</v>
      </c>
      <c r="F115" s="107" t="e">
        <f t="shared" si="68"/>
        <v>#DIV/0!</v>
      </c>
      <c r="G115" s="107" t="e">
        <f t="shared" si="68"/>
        <v>#DIV/0!</v>
      </c>
      <c r="H115" s="107" t="e">
        <f t="shared" si="68"/>
        <v>#DIV/0!</v>
      </c>
      <c r="I115" s="107" t="e">
        <f t="shared" si="68"/>
        <v>#DIV/0!</v>
      </c>
      <c r="J115" s="107" t="e">
        <f t="shared" si="68"/>
        <v>#DIV/0!</v>
      </c>
      <c r="K115" s="107" t="e">
        <f t="shared" si="68"/>
        <v>#DIV/0!</v>
      </c>
      <c r="L115" s="107" t="e">
        <f t="shared" si="68"/>
        <v>#DIV/0!</v>
      </c>
      <c r="M115" s="28"/>
      <c r="N115" s="100"/>
      <c r="O115" s="106" t="s">
        <v>60</v>
      </c>
      <c r="P115" s="107" t="e">
        <f t="shared" ref="P115:X115" si="69">P113/P114</f>
        <v>#DIV/0!</v>
      </c>
      <c r="Q115" s="107" t="e">
        <f t="shared" si="69"/>
        <v>#DIV/0!</v>
      </c>
      <c r="R115" s="107" t="e">
        <f t="shared" si="69"/>
        <v>#DIV/0!</v>
      </c>
      <c r="S115" s="107" t="e">
        <f t="shared" si="69"/>
        <v>#DIV/0!</v>
      </c>
      <c r="T115" s="107" t="e">
        <f t="shared" si="69"/>
        <v>#DIV/0!</v>
      </c>
      <c r="U115" s="107" t="e">
        <f t="shared" si="69"/>
        <v>#DIV/0!</v>
      </c>
      <c r="V115" s="107" t="e">
        <f t="shared" si="69"/>
        <v>#DIV/0!</v>
      </c>
      <c r="W115" s="107" t="e">
        <f t="shared" si="69"/>
        <v>#DIV/0!</v>
      </c>
      <c r="X115" s="107" t="e">
        <f t="shared" si="69"/>
        <v>#DIV/0!</v>
      </c>
      <c r="Z115" s="1418"/>
    </row>
    <row r="116" spans="2:26">
      <c r="B116" s="100"/>
      <c r="C116" s="108" t="s">
        <v>61</v>
      </c>
      <c r="D116" s="101"/>
      <c r="E116" s="101" t="e">
        <f t="shared" ref="E116:L116" si="70">(E113/D113)-1</f>
        <v>#DIV/0!</v>
      </c>
      <c r="F116" s="101" t="e">
        <f t="shared" si="70"/>
        <v>#DIV/0!</v>
      </c>
      <c r="G116" s="101" t="e">
        <f t="shared" si="70"/>
        <v>#DIV/0!</v>
      </c>
      <c r="H116" s="101" t="e">
        <f t="shared" si="70"/>
        <v>#DIV/0!</v>
      </c>
      <c r="I116" s="101" t="e">
        <f t="shared" si="70"/>
        <v>#DIV/0!</v>
      </c>
      <c r="J116" s="101" t="e">
        <f t="shared" si="70"/>
        <v>#DIV/0!</v>
      </c>
      <c r="K116" s="101" t="e">
        <f t="shared" si="70"/>
        <v>#DIV/0!</v>
      </c>
      <c r="L116" s="101" t="e">
        <f t="shared" si="70"/>
        <v>#DIV/0!</v>
      </c>
      <c r="M116" s="28"/>
      <c r="N116" s="100"/>
      <c r="O116" s="108" t="s">
        <v>61</v>
      </c>
      <c r="P116" s="101"/>
      <c r="Q116" s="101" t="e">
        <f t="shared" ref="Q116:X116" si="71">(Q113/P113)-1</f>
        <v>#DIV/0!</v>
      </c>
      <c r="R116" s="101" t="e">
        <f t="shared" si="71"/>
        <v>#DIV/0!</v>
      </c>
      <c r="S116" s="101" t="e">
        <f t="shared" si="71"/>
        <v>#DIV/0!</v>
      </c>
      <c r="T116" s="101" t="e">
        <f t="shared" si="71"/>
        <v>#DIV/0!</v>
      </c>
      <c r="U116" s="101" t="e">
        <f t="shared" si="71"/>
        <v>#DIV/0!</v>
      </c>
      <c r="V116" s="101" t="e">
        <f t="shared" si="71"/>
        <v>#DIV/0!</v>
      </c>
      <c r="W116" s="101" t="e">
        <f t="shared" si="71"/>
        <v>#DIV/0!</v>
      </c>
      <c r="X116" s="101" t="e">
        <f t="shared" si="71"/>
        <v>#DIV/0!</v>
      </c>
      <c r="Z116" s="1418"/>
    </row>
    <row r="117" spans="2:26">
      <c r="B117" s="100"/>
      <c r="C117" s="108" t="s">
        <v>62</v>
      </c>
      <c r="D117" s="101"/>
      <c r="E117" s="101" t="e">
        <f t="shared" ref="E117:L117" si="72">(E114/D114)-1</f>
        <v>#DIV/0!</v>
      </c>
      <c r="F117" s="101" t="e">
        <f t="shared" si="72"/>
        <v>#DIV/0!</v>
      </c>
      <c r="G117" s="101" t="e">
        <f t="shared" si="72"/>
        <v>#DIV/0!</v>
      </c>
      <c r="H117" s="101" t="e">
        <f t="shared" si="72"/>
        <v>#DIV/0!</v>
      </c>
      <c r="I117" s="101" t="e">
        <f t="shared" si="72"/>
        <v>#DIV/0!</v>
      </c>
      <c r="J117" s="101" t="e">
        <f t="shared" si="72"/>
        <v>#DIV/0!</v>
      </c>
      <c r="K117" s="101" t="e">
        <f t="shared" si="72"/>
        <v>#DIV/0!</v>
      </c>
      <c r="L117" s="101" t="e">
        <f t="shared" si="72"/>
        <v>#DIV/0!</v>
      </c>
      <c r="M117" s="28"/>
      <c r="N117" s="100"/>
      <c r="O117" s="108" t="s">
        <v>62</v>
      </c>
      <c r="P117" s="101"/>
      <c r="Q117" s="101" t="e">
        <f t="shared" ref="Q117:X117" si="73">(Q114/P114)-1</f>
        <v>#DIV/0!</v>
      </c>
      <c r="R117" s="101" t="e">
        <f t="shared" si="73"/>
        <v>#DIV/0!</v>
      </c>
      <c r="S117" s="101" t="e">
        <f t="shared" si="73"/>
        <v>#DIV/0!</v>
      </c>
      <c r="T117" s="101" t="e">
        <f t="shared" si="73"/>
        <v>#DIV/0!</v>
      </c>
      <c r="U117" s="101" t="e">
        <f t="shared" si="73"/>
        <v>#DIV/0!</v>
      </c>
      <c r="V117" s="101" t="e">
        <f t="shared" si="73"/>
        <v>#DIV/0!</v>
      </c>
      <c r="W117" s="101" t="e">
        <f t="shared" si="73"/>
        <v>#DIV/0!</v>
      </c>
      <c r="X117" s="101" t="e">
        <f t="shared" si="73"/>
        <v>#DIV/0!</v>
      </c>
      <c r="Z117" s="1418"/>
    </row>
    <row r="118" spans="2:26" ht="25.5">
      <c r="B118" s="100"/>
      <c r="C118" s="106" t="s">
        <v>55</v>
      </c>
      <c r="D118" s="1406"/>
      <c r="E118" s="1406"/>
      <c r="F118" s="1406"/>
      <c r="G118" s="1406"/>
      <c r="H118" s="1406"/>
      <c r="I118" s="1414"/>
      <c r="J118" s="1414"/>
      <c r="K118" s="1414"/>
      <c r="L118" s="1414"/>
      <c r="M118" s="28"/>
      <c r="N118" s="100"/>
      <c r="O118" s="106" t="s">
        <v>55</v>
      </c>
      <c r="P118" s="1406"/>
      <c r="Q118" s="1406"/>
      <c r="R118" s="1406"/>
      <c r="S118" s="1406"/>
      <c r="T118" s="1406"/>
      <c r="U118" s="1414"/>
      <c r="V118" s="1414"/>
      <c r="W118" s="1414"/>
      <c r="X118" s="1414"/>
      <c r="Z118" s="1418"/>
    </row>
    <row r="119" spans="2:26" ht="38.25">
      <c r="B119" s="100"/>
      <c r="C119" s="106" t="s">
        <v>56</v>
      </c>
      <c r="D119" s="1406"/>
      <c r="E119" s="1406"/>
      <c r="F119" s="1406"/>
      <c r="G119" s="1406"/>
      <c r="H119" s="1406"/>
      <c r="I119" s="1414"/>
      <c r="J119" s="1414"/>
      <c r="K119" s="1414"/>
      <c r="L119" s="1414"/>
      <c r="M119" s="28"/>
      <c r="N119" s="100"/>
      <c r="O119" s="106" t="s">
        <v>56</v>
      </c>
      <c r="P119" s="1406"/>
      <c r="Q119" s="1406"/>
      <c r="R119" s="1406"/>
      <c r="S119" s="1406"/>
      <c r="T119" s="1406"/>
      <c r="U119" s="1414"/>
      <c r="V119" s="1414"/>
      <c r="W119" s="1414"/>
      <c r="X119" s="1414"/>
      <c r="Z119" s="1418"/>
    </row>
    <row r="120" spans="2:26" ht="25.5">
      <c r="B120" s="100"/>
      <c r="C120" s="106" t="s">
        <v>536</v>
      </c>
      <c r="D120" s="102" t="e">
        <f t="shared" ref="D120:L120" si="74">P114/D114</f>
        <v>#DIV/0!</v>
      </c>
      <c r="E120" s="102" t="e">
        <f t="shared" si="74"/>
        <v>#DIV/0!</v>
      </c>
      <c r="F120" s="102" t="e">
        <f t="shared" si="74"/>
        <v>#DIV/0!</v>
      </c>
      <c r="G120" s="102" t="e">
        <f t="shared" si="74"/>
        <v>#DIV/0!</v>
      </c>
      <c r="H120" s="102" t="e">
        <f t="shared" si="74"/>
        <v>#DIV/0!</v>
      </c>
      <c r="I120" s="102" t="e">
        <f t="shared" si="74"/>
        <v>#DIV/0!</v>
      </c>
      <c r="J120" s="102" t="e">
        <f t="shared" si="74"/>
        <v>#DIV/0!</v>
      </c>
      <c r="K120" s="102" t="e">
        <f t="shared" si="74"/>
        <v>#DIV/0!</v>
      </c>
      <c r="L120" s="102" t="e">
        <f t="shared" si="74"/>
        <v>#DIV/0!</v>
      </c>
      <c r="M120" s="28"/>
      <c r="N120" s="100"/>
      <c r="O120" s="106" t="s">
        <v>535</v>
      </c>
      <c r="P120" s="102" t="e">
        <f t="shared" ref="P120:X120" si="75">P113/D113</f>
        <v>#DIV/0!</v>
      </c>
      <c r="Q120" s="102" t="e">
        <f t="shared" si="75"/>
        <v>#DIV/0!</v>
      </c>
      <c r="R120" s="102" t="e">
        <f t="shared" si="75"/>
        <v>#DIV/0!</v>
      </c>
      <c r="S120" s="102" t="e">
        <f t="shared" si="75"/>
        <v>#DIV/0!</v>
      </c>
      <c r="T120" s="196" t="e">
        <f t="shared" si="75"/>
        <v>#DIV/0!</v>
      </c>
      <c r="U120" s="102" t="e">
        <f t="shared" si="75"/>
        <v>#DIV/0!</v>
      </c>
      <c r="V120" s="102" t="e">
        <f t="shared" si="75"/>
        <v>#DIV/0!</v>
      </c>
      <c r="W120" s="102" t="e">
        <f t="shared" si="75"/>
        <v>#DIV/0!</v>
      </c>
      <c r="X120" s="102" t="e">
        <f t="shared" si="75"/>
        <v>#DIV/0!</v>
      </c>
      <c r="Z120" s="1418"/>
    </row>
    <row r="121" spans="2:26" ht="25.5">
      <c r="B121" s="100"/>
      <c r="C121" s="106" t="s">
        <v>63</v>
      </c>
      <c r="D121" s="1406"/>
      <c r="E121" s="1406"/>
      <c r="F121" s="1406"/>
      <c r="G121" s="1406"/>
      <c r="H121" s="1407"/>
      <c r="I121" s="1414"/>
      <c r="J121" s="1414"/>
      <c r="K121" s="1414"/>
      <c r="L121" s="1414"/>
      <c r="M121" s="28"/>
      <c r="N121" s="100"/>
      <c r="O121" s="106" t="s">
        <v>63</v>
      </c>
      <c r="P121" s="1406"/>
      <c r="Q121" s="1406"/>
      <c r="R121" s="1406"/>
      <c r="S121" s="1406"/>
      <c r="T121" s="1407"/>
      <c r="U121" s="1414"/>
      <c r="V121" s="1414"/>
      <c r="W121" s="1414"/>
      <c r="X121" s="1414"/>
      <c r="Z121" s="1418"/>
    </row>
    <row r="122" spans="2:26">
      <c r="B122" s="100"/>
      <c r="C122" s="109" t="s">
        <v>251</v>
      </c>
      <c r="D122" s="104"/>
      <c r="E122" s="104"/>
      <c r="F122" s="104"/>
      <c r="G122" s="104"/>
      <c r="H122" s="105"/>
      <c r="I122" s="104"/>
      <c r="J122" s="104"/>
      <c r="K122" s="104"/>
      <c r="L122" s="104"/>
      <c r="M122" s="28"/>
      <c r="N122" s="100"/>
      <c r="O122" s="109" t="s">
        <v>251</v>
      </c>
      <c r="P122" s="104"/>
      <c r="Q122" s="104"/>
      <c r="R122" s="104"/>
      <c r="S122" s="104"/>
      <c r="T122" s="105"/>
      <c r="U122" s="104"/>
      <c r="V122" s="104"/>
      <c r="W122" s="104"/>
      <c r="X122" s="104"/>
      <c r="Z122" s="1418"/>
    </row>
    <row r="123" spans="2:26" ht="25.5">
      <c r="B123" s="100"/>
      <c r="C123" s="106" t="s">
        <v>252</v>
      </c>
      <c r="D123" s="1406"/>
      <c r="E123" s="1406"/>
      <c r="F123" s="1406"/>
      <c r="G123" s="1406"/>
      <c r="H123" s="1407"/>
      <c r="I123" s="1414"/>
      <c r="J123" s="1414"/>
      <c r="K123" s="1414"/>
      <c r="L123" s="1414"/>
      <c r="M123" s="28"/>
      <c r="N123" s="100"/>
      <c r="O123" s="106" t="s">
        <v>252</v>
      </c>
      <c r="P123" s="1406"/>
      <c r="Q123" s="1406"/>
      <c r="R123" s="1406"/>
      <c r="S123" s="1406"/>
      <c r="T123" s="1407"/>
      <c r="U123" s="1414"/>
      <c r="V123" s="1414"/>
      <c r="W123" s="1414"/>
      <c r="X123" s="1414"/>
      <c r="Z123" s="1418"/>
    </row>
    <row r="124" spans="2:26">
      <c r="B124" s="100"/>
      <c r="C124" s="106" t="s">
        <v>534</v>
      </c>
      <c r="D124" s="1406"/>
      <c r="E124" s="1406"/>
      <c r="F124" s="1406"/>
      <c r="G124" s="1406"/>
      <c r="H124" s="1407"/>
      <c r="I124" s="1414"/>
      <c r="J124" s="1414"/>
      <c r="K124" s="1414"/>
      <c r="L124" s="1414"/>
      <c r="M124" s="28"/>
      <c r="N124" s="100"/>
      <c r="O124" s="106" t="s">
        <v>534</v>
      </c>
      <c r="P124" s="1406"/>
      <c r="Q124" s="1406"/>
      <c r="R124" s="1406"/>
      <c r="S124" s="1406"/>
      <c r="T124" s="1407"/>
      <c r="U124" s="1414"/>
      <c r="V124" s="1414"/>
      <c r="W124" s="1414"/>
      <c r="X124" s="1414"/>
      <c r="Z124" s="1418"/>
    </row>
    <row r="125" spans="2:26">
      <c r="B125" s="100"/>
      <c r="C125" s="106" t="s">
        <v>533</v>
      </c>
      <c r="D125" s="1406"/>
      <c r="E125" s="1406"/>
      <c r="F125" s="1406"/>
      <c r="G125" s="1406"/>
      <c r="H125" s="1407"/>
      <c r="I125" s="1414"/>
      <c r="J125" s="1414"/>
      <c r="K125" s="1414"/>
      <c r="L125" s="1414"/>
      <c r="M125" s="28"/>
      <c r="N125" s="100"/>
      <c r="O125" s="106" t="s">
        <v>533</v>
      </c>
      <c r="P125" s="1406"/>
      <c r="Q125" s="1406"/>
      <c r="R125" s="1406"/>
      <c r="S125" s="1406"/>
      <c r="T125" s="1407"/>
      <c r="U125" s="1414"/>
      <c r="V125" s="1414"/>
      <c r="W125" s="1414"/>
      <c r="X125" s="1414"/>
      <c r="Z125" s="1418"/>
    </row>
    <row r="126" spans="2:26">
      <c r="B126" s="100"/>
      <c r="C126" s="106" t="s">
        <v>532</v>
      </c>
      <c r="D126" s="1406"/>
      <c r="E126" s="1406"/>
      <c r="F126" s="1406"/>
      <c r="G126" s="1406"/>
      <c r="H126" s="1407"/>
      <c r="I126" s="1414"/>
      <c r="J126" s="1414"/>
      <c r="K126" s="1414"/>
      <c r="L126" s="1414"/>
      <c r="M126" s="28"/>
      <c r="N126" s="100"/>
      <c r="O126" s="106" t="s">
        <v>532</v>
      </c>
      <c r="P126" s="1406"/>
      <c r="Q126" s="1406"/>
      <c r="R126" s="1406"/>
      <c r="S126" s="1406"/>
      <c r="T126" s="1407"/>
      <c r="U126" s="1414"/>
      <c r="V126" s="1414"/>
      <c r="W126" s="1414"/>
      <c r="X126" s="1414"/>
      <c r="Z126" s="1418"/>
    </row>
    <row r="127" spans="2:26" ht="25.5">
      <c r="B127" s="100"/>
      <c r="C127" s="106" t="s">
        <v>120</v>
      </c>
      <c r="D127" s="1406"/>
      <c r="E127" s="1406"/>
      <c r="F127" s="1406"/>
      <c r="G127" s="1406"/>
      <c r="H127" s="1407"/>
      <c r="I127" s="1414"/>
      <c r="J127" s="1414"/>
      <c r="K127" s="1414"/>
      <c r="L127" s="1414"/>
      <c r="M127" s="28"/>
      <c r="N127" s="100"/>
      <c r="O127" s="106" t="s">
        <v>120</v>
      </c>
      <c r="P127" s="1406"/>
      <c r="Q127" s="1406"/>
      <c r="R127" s="1406"/>
      <c r="S127" s="1406"/>
      <c r="T127" s="1407"/>
      <c r="U127" s="1414"/>
      <c r="V127" s="1414"/>
      <c r="W127" s="1414"/>
      <c r="X127" s="1414"/>
      <c r="Z127" s="1418"/>
    </row>
    <row r="128" spans="2:26" ht="38.25">
      <c r="B128" s="100"/>
      <c r="C128" s="103" t="s">
        <v>169</v>
      </c>
      <c r="D128" s="104"/>
      <c r="E128" s="104"/>
      <c r="F128" s="104"/>
      <c r="G128" s="104"/>
      <c r="H128" s="105"/>
      <c r="I128" s="104"/>
      <c r="J128" s="104"/>
      <c r="K128" s="104"/>
      <c r="L128" s="104"/>
      <c r="M128" s="28"/>
      <c r="N128" s="100"/>
      <c r="O128" s="103" t="s">
        <v>169</v>
      </c>
      <c r="P128" s="104"/>
      <c r="Q128" s="104"/>
      <c r="R128" s="104"/>
      <c r="S128" s="104"/>
      <c r="T128" s="105"/>
      <c r="U128" s="104"/>
      <c r="V128" s="104"/>
      <c r="W128" s="104"/>
      <c r="X128" s="104"/>
      <c r="Z128" s="1418"/>
    </row>
    <row r="129" spans="2:26">
      <c r="B129" s="100"/>
      <c r="C129" s="106" t="s">
        <v>58</v>
      </c>
      <c r="D129" s="1406"/>
      <c r="E129" s="1406"/>
      <c r="F129" s="1410"/>
      <c r="G129" s="1410"/>
      <c r="H129" s="1410"/>
      <c r="I129" s="1415"/>
      <c r="J129" s="1415"/>
      <c r="K129" s="1415"/>
      <c r="L129" s="1415"/>
      <c r="M129" s="28"/>
      <c r="N129" s="100"/>
      <c r="O129" s="106" t="s">
        <v>58</v>
      </c>
      <c r="P129" s="1406"/>
      <c r="Q129" s="1406"/>
      <c r="R129" s="1410"/>
      <c r="S129" s="1410"/>
      <c r="T129" s="1410"/>
      <c r="U129" s="1415"/>
      <c r="V129" s="1415"/>
      <c r="W129" s="1415"/>
      <c r="X129" s="1415"/>
      <c r="Z129" s="1418"/>
    </row>
    <row r="130" spans="2:26">
      <c r="B130" s="100"/>
      <c r="C130" s="106" t="s">
        <v>59</v>
      </c>
      <c r="D130" s="1406"/>
      <c r="E130" s="1406"/>
      <c r="F130" s="1410"/>
      <c r="G130" s="1410"/>
      <c r="H130" s="1410"/>
      <c r="I130" s="1415"/>
      <c r="J130" s="1415"/>
      <c r="K130" s="1415"/>
      <c r="L130" s="1415"/>
      <c r="M130" s="28"/>
      <c r="N130" s="100"/>
      <c r="O130" s="106" t="s">
        <v>59</v>
      </c>
      <c r="P130" s="1406"/>
      <c r="Q130" s="1406"/>
      <c r="R130" s="1410"/>
      <c r="S130" s="1410"/>
      <c r="T130" s="1410"/>
      <c r="U130" s="1415"/>
      <c r="V130" s="1415"/>
      <c r="W130" s="1415"/>
      <c r="X130" s="1415"/>
      <c r="Z130" s="1418"/>
    </row>
    <row r="131" spans="2:26">
      <c r="B131" s="100"/>
      <c r="C131" s="106" t="s">
        <v>60</v>
      </c>
      <c r="D131" s="107" t="e">
        <f t="shared" ref="D131:L131" si="76">D129/D130</f>
        <v>#DIV/0!</v>
      </c>
      <c r="E131" s="107" t="e">
        <f t="shared" si="76"/>
        <v>#DIV/0!</v>
      </c>
      <c r="F131" s="107" t="e">
        <f t="shared" si="76"/>
        <v>#DIV/0!</v>
      </c>
      <c r="G131" s="107" t="e">
        <f t="shared" si="76"/>
        <v>#DIV/0!</v>
      </c>
      <c r="H131" s="107" t="e">
        <f t="shared" si="76"/>
        <v>#DIV/0!</v>
      </c>
      <c r="I131" s="107" t="e">
        <f t="shared" si="76"/>
        <v>#DIV/0!</v>
      </c>
      <c r="J131" s="107" t="e">
        <f t="shared" si="76"/>
        <v>#DIV/0!</v>
      </c>
      <c r="K131" s="107" t="e">
        <f t="shared" si="76"/>
        <v>#DIV/0!</v>
      </c>
      <c r="L131" s="107" t="e">
        <f t="shared" si="76"/>
        <v>#DIV/0!</v>
      </c>
      <c r="M131" s="28"/>
      <c r="N131" s="100"/>
      <c r="O131" s="106" t="s">
        <v>60</v>
      </c>
      <c r="P131" s="107" t="e">
        <f t="shared" ref="P131:X131" si="77">P129/P130</f>
        <v>#DIV/0!</v>
      </c>
      <c r="Q131" s="107" t="e">
        <f t="shared" si="77"/>
        <v>#DIV/0!</v>
      </c>
      <c r="R131" s="107" t="e">
        <f t="shared" si="77"/>
        <v>#DIV/0!</v>
      </c>
      <c r="S131" s="107" t="e">
        <f t="shared" si="77"/>
        <v>#DIV/0!</v>
      </c>
      <c r="T131" s="107" t="e">
        <f t="shared" si="77"/>
        <v>#DIV/0!</v>
      </c>
      <c r="U131" s="107" t="e">
        <f t="shared" si="77"/>
        <v>#DIV/0!</v>
      </c>
      <c r="V131" s="107" t="e">
        <f t="shared" si="77"/>
        <v>#DIV/0!</v>
      </c>
      <c r="W131" s="107" t="e">
        <f t="shared" si="77"/>
        <v>#DIV/0!</v>
      </c>
      <c r="X131" s="107" t="e">
        <f t="shared" si="77"/>
        <v>#DIV/0!</v>
      </c>
      <c r="Z131" s="1418"/>
    </row>
    <row r="132" spans="2:26">
      <c r="B132" s="100"/>
      <c r="C132" s="108" t="s">
        <v>61</v>
      </c>
      <c r="D132" s="101"/>
      <c r="E132" s="101" t="e">
        <f t="shared" ref="E132:L132" si="78">(E129/D129)-1</f>
        <v>#DIV/0!</v>
      </c>
      <c r="F132" s="101" t="e">
        <f t="shared" si="78"/>
        <v>#DIV/0!</v>
      </c>
      <c r="G132" s="101" t="e">
        <f t="shared" si="78"/>
        <v>#DIV/0!</v>
      </c>
      <c r="H132" s="101" t="e">
        <f t="shared" si="78"/>
        <v>#DIV/0!</v>
      </c>
      <c r="I132" s="101" t="e">
        <f t="shared" si="78"/>
        <v>#DIV/0!</v>
      </c>
      <c r="J132" s="101" t="e">
        <f t="shared" si="78"/>
        <v>#DIV/0!</v>
      </c>
      <c r="K132" s="101" t="e">
        <f t="shared" si="78"/>
        <v>#DIV/0!</v>
      </c>
      <c r="L132" s="101" t="e">
        <f t="shared" si="78"/>
        <v>#DIV/0!</v>
      </c>
      <c r="M132" s="28"/>
      <c r="N132" s="100"/>
      <c r="O132" s="108" t="s">
        <v>61</v>
      </c>
      <c r="P132" s="101"/>
      <c r="Q132" s="101" t="e">
        <f t="shared" ref="Q132:X132" si="79">(Q129/P129)-1</f>
        <v>#DIV/0!</v>
      </c>
      <c r="R132" s="101" t="e">
        <f t="shared" si="79"/>
        <v>#DIV/0!</v>
      </c>
      <c r="S132" s="101" t="e">
        <f t="shared" si="79"/>
        <v>#DIV/0!</v>
      </c>
      <c r="T132" s="101" t="e">
        <f t="shared" si="79"/>
        <v>#DIV/0!</v>
      </c>
      <c r="U132" s="101" t="e">
        <f t="shared" si="79"/>
        <v>#DIV/0!</v>
      </c>
      <c r="V132" s="101" t="e">
        <f t="shared" si="79"/>
        <v>#DIV/0!</v>
      </c>
      <c r="W132" s="101" t="e">
        <f t="shared" si="79"/>
        <v>#DIV/0!</v>
      </c>
      <c r="X132" s="101" t="e">
        <f t="shared" si="79"/>
        <v>#DIV/0!</v>
      </c>
      <c r="Z132" s="1418"/>
    </row>
    <row r="133" spans="2:26">
      <c r="B133" s="100"/>
      <c r="C133" s="108" t="s">
        <v>62</v>
      </c>
      <c r="D133" s="101"/>
      <c r="E133" s="101" t="e">
        <f t="shared" ref="E133:L133" si="80">(E130/D130)-1</f>
        <v>#DIV/0!</v>
      </c>
      <c r="F133" s="101" t="e">
        <f t="shared" si="80"/>
        <v>#DIV/0!</v>
      </c>
      <c r="G133" s="101" t="e">
        <f t="shared" si="80"/>
        <v>#DIV/0!</v>
      </c>
      <c r="H133" s="101" t="e">
        <f t="shared" si="80"/>
        <v>#DIV/0!</v>
      </c>
      <c r="I133" s="101" t="e">
        <f t="shared" si="80"/>
        <v>#DIV/0!</v>
      </c>
      <c r="J133" s="101" t="e">
        <f t="shared" si="80"/>
        <v>#DIV/0!</v>
      </c>
      <c r="K133" s="101" t="e">
        <f t="shared" si="80"/>
        <v>#DIV/0!</v>
      </c>
      <c r="L133" s="101" t="e">
        <f t="shared" si="80"/>
        <v>#DIV/0!</v>
      </c>
      <c r="M133" s="28"/>
      <c r="N133" s="100"/>
      <c r="O133" s="108" t="s">
        <v>62</v>
      </c>
      <c r="P133" s="101"/>
      <c r="Q133" s="101" t="e">
        <f t="shared" ref="Q133:X133" si="81">(Q130/P130)-1</f>
        <v>#DIV/0!</v>
      </c>
      <c r="R133" s="101" t="e">
        <f t="shared" si="81"/>
        <v>#DIV/0!</v>
      </c>
      <c r="S133" s="101" t="e">
        <f t="shared" si="81"/>
        <v>#DIV/0!</v>
      </c>
      <c r="T133" s="101" t="e">
        <f t="shared" si="81"/>
        <v>#DIV/0!</v>
      </c>
      <c r="U133" s="101" t="e">
        <f t="shared" si="81"/>
        <v>#DIV/0!</v>
      </c>
      <c r="V133" s="101" t="e">
        <f t="shared" si="81"/>
        <v>#DIV/0!</v>
      </c>
      <c r="W133" s="101" t="e">
        <f t="shared" si="81"/>
        <v>#DIV/0!</v>
      </c>
      <c r="X133" s="101" t="e">
        <f t="shared" si="81"/>
        <v>#DIV/0!</v>
      </c>
      <c r="Z133" s="1418"/>
    </row>
    <row r="134" spans="2:26" ht="38.25">
      <c r="B134" s="100"/>
      <c r="C134" s="103" t="s">
        <v>170</v>
      </c>
      <c r="D134" s="104"/>
      <c r="E134" s="104"/>
      <c r="F134" s="104"/>
      <c r="G134" s="104"/>
      <c r="H134" s="105"/>
      <c r="I134" s="104"/>
      <c r="J134" s="104"/>
      <c r="K134" s="104"/>
      <c r="L134" s="104"/>
      <c r="M134" s="28"/>
      <c r="N134" s="100"/>
      <c r="O134" s="103" t="s">
        <v>170</v>
      </c>
      <c r="P134" s="104"/>
      <c r="Q134" s="104"/>
      <c r="R134" s="104"/>
      <c r="S134" s="104"/>
      <c r="T134" s="105"/>
      <c r="U134" s="104"/>
      <c r="V134" s="104"/>
      <c r="W134" s="104"/>
      <c r="X134" s="104"/>
      <c r="Z134" s="1418"/>
    </row>
    <row r="135" spans="2:26">
      <c r="B135" s="100"/>
      <c r="C135" s="106" t="s">
        <v>58</v>
      </c>
      <c r="D135" s="1406"/>
      <c r="E135" s="1406"/>
      <c r="F135" s="1410"/>
      <c r="G135" s="1410"/>
      <c r="H135" s="1410"/>
      <c r="I135" s="1415"/>
      <c r="J135" s="1415"/>
      <c r="K135" s="1415"/>
      <c r="L135" s="1415"/>
      <c r="M135" s="28"/>
      <c r="N135" s="100"/>
      <c r="O135" s="106" t="s">
        <v>58</v>
      </c>
      <c r="P135" s="1406"/>
      <c r="Q135" s="1406"/>
      <c r="R135" s="1410"/>
      <c r="S135" s="1410"/>
      <c r="T135" s="1410"/>
      <c r="U135" s="1415"/>
      <c r="V135" s="1415"/>
      <c r="W135" s="1415"/>
      <c r="X135" s="1415"/>
      <c r="Z135" s="1418"/>
    </row>
    <row r="136" spans="2:26">
      <c r="B136" s="100"/>
      <c r="C136" s="106" t="s">
        <v>59</v>
      </c>
      <c r="D136" s="1406"/>
      <c r="E136" s="1406"/>
      <c r="F136" s="1410"/>
      <c r="G136" s="1410"/>
      <c r="H136" s="1410"/>
      <c r="I136" s="1415"/>
      <c r="J136" s="1415"/>
      <c r="K136" s="1415"/>
      <c r="L136" s="1415"/>
      <c r="M136" s="28"/>
      <c r="N136" s="100"/>
      <c r="O136" s="106" t="s">
        <v>59</v>
      </c>
      <c r="P136" s="1406"/>
      <c r="Q136" s="1406"/>
      <c r="R136" s="1410"/>
      <c r="S136" s="1410"/>
      <c r="T136" s="1410"/>
      <c r="U136" s="1415"/>
      <c r="V136" s="1415"/>
      <c r="W136" s="1415"/>
      <c r="X136" s="1415"/>
      <c r="Z136" s="1418"/>
    </row>
    <row r="137" spans="2:26">
      <c r="B137" s="100"/>
      <c r="C137" s="106" t="s">
        <v>60</v>
      </c>
      <c r="D137" s="107" t="e">
        <f t="shared" ref="D137:L137" si="82">D135/D136</f>
        <v>#DIV/0!</v>
      </c>
      <c r="E137" s="107" t="e">
        <f t="shared" si="82"/>
        <v>#DIV/0!</v>
      </c>
      <c r="F137" s="107" t="e">
        <f t="shared" si="82"/>
        <v>#DIV/0!</v>
      </c>
      <c r="G137" s="107" t="e">
        <f t="shared" si="82"/>
        <v>#DIV/0!</v>
      </c>
      <c r="H137" s="107" t="e">
        <f t="shared" si="82"/>
        <v>#DIV/0!</v>
      </c>
      <c r="I137" s="107" t="e">
        <f t="shared" si="82"/>
        <v>#DIV/0!</v>
      </c>
      <c r="J137" s="107" t="e">
        <f t="shared" si="82"/>
        <v>#DIV/0!</v>
      </c>
      <c r="K137" s="107" t="e">
        <f t="shared" si="82"/>
        <v>#DIV/0!</v>
      </c>
      <c r="L137" s="107" t="e">
        <f t="shared" si="82"/>
        <v>#DIV/0!</v>
      </c>
      <c r="M137" s="28"/>
      <c r="N137" s="100"/>
      <c r="O137" s="106" t="s">
        <v>60</v>
      </c>
      <c r="P137" s="107" t="e">
        <f t="shared" ref="P137:X137" si="83">P135/P136</f>
        <v>#DIV/0!</v>
      </c>
      <c r="Q137" s="107" t="e">
        <f t="shared" si="83"/>
        <v>#DIV/0!</v>
      </c>
      <c r="R137" s="107" t="e">
        <f t="shared" si="83"/>
        <v>#DIV/0!</v>
      </c>
      <c r="S137" s="107" t="e">
        <f t="shared" si="83"/>
        <v>#DIV/0!</v>
      </c>
      <c r="T137" s="107" t="e">
        <f t="shared" si="83"/>
        <v>#DIV/0!</v>
      </c>
      <c r="U137" s="107" t="e">
        <f t="shared" si="83"/>
        <v>#DIV/0!</v>
      </c>
      <c r="V137" s="107" t="e">
        <f t="shared" si="83"/>
        <v>#DIV/0!</v>
      </c>
      <c r="W137" s="107" t="e">
        <f t="shared" si="83"/>
        <v>#DIV/0!</v>
      </c>
      <c r="X137" s="107" t="e">
        <f t="shared" si="83"/>
        <v>#DIV/0!</v>
      </c>
      <c r="Z137" s="1418"/>
    </row>
    <row r="138" spans="2:26">
      <c r="B138" s="100"/>
      <c r="C138" s="108" t="s">
        <v>61</v>
      </c>
      <c r="D138" s="101"/>
      <c r="E138" s="101" t="e">
        <f t="shared" ref="E138:L138" si="84">(E135/D135)-1</f>
        <v>#DIV/0!</v>
      </c>
      <c r="F138" s="101" t="e">
        <f t="shared" si="84"/>
        <v>#DIV/0!</v>
      </c>
      <c r="G138" s="101" t="e">
        <f t="shared" si="84"/>
        <v>#DIV/0!</v>
      </c>
      <c r="H138" s="101" t="e">
        <f t="shared" si="84"/>
        <v>#DIV/0!</v>
      </c>
      <c r="I138" s="101" t="e">
        <f t="shared" si="84"/>
        <v>#DIV/0!</v>
      </c>
      <c r="J138" s="101" t="e">
        <f t="shared" si="84"/>
        <v>#DIV/0!</v>
      </c>
      <c r="K138" s="101" t="e">
        <f t="shared" si="84"/>
        <v>#DIV/0!</v>
      </c>
      <c r="L138" s="101" t="e">
        <f t="shared" si="84"/>
        <v>#DIV/0!</v>
      </c>
      <c r="M138" s="28"/>
      <c r="N138" s="100"/>
      <c r="O138" s="108" t="s">
        <v>61</v>
      </c>
      <c r="P138" s="101"/>
      <c r="Q138" s="101" t="e">
        <f t="shared" ref="Q138:X138" si="85">(Q135/P135)-1</f>
        <v>#DIV/0!</v>
      </c>
      <c r="R138" s="101" t="e">
        <f t="shared" si="85"/>
        <v>#DIV/0!</v>
      </c>
      <c r="S138" s="101" t="e">
        <f t="shared" si="85"/>
        <v>#DIV/0!</v>
      </c>
      <c r="T138" s="101" t="e">
        <f t="shared" si="85"/>
        <v>#DIV/0!</v>
      </c>
      <c r="U138" s="101" t="e">
        <f t="shared" si="85"/>
        <v>#DIV/0!</v>
      </c>
      <c r="V138" s="101" t="e">
        <f t="shared" si="85"/>
        <v>#DIV/0!</v>
      </c>
      <c r="W138" s="101" t="e">
        <f t="shared" si="85"/>
        <v>#DIV/0!</v>
      </c>
      <c r="X138" s="101" t="e">
        <f t="shared" si="85"/>
        <v>#DIV/0!</v>
      </c>
      <c r="Z138" s="1418"/>
    </row>
    <row r="139" spans="2:26" ht="15.75" thickBot="1">
      <c r="B139" s="58"/>
      <c r="C139" s="108" t="s">
        <v>62</v>
      </c>
      <c r="D139" s="101"/>
      <c r="E139" s="101" t="e">
        <f t="shared" ref="E139:L139" si="86">(E136/D136)-1</f>
        <v>#DIV/0!</v>
      </c>
      <c r="F139" s="101" t="e">
        <f t="shared" si="86"/>
        <v>#DIV/0!</v>
      </c>
      <c r="G139" s="101" t="e">
        <f t="shared" si="86"/>
        <v>#DIV/0!</v>
      </c>
      <c r="H139" s="101" t="e">
        <f t="shared" si="86"/>
        <v>#DIV/0!</v>
      </c>
      <c r="I139" s="101" t="e">
        <f t="shared" si="86"/>
        <v>#DIV/0!</v>
      </c>
      <c r="J139" s="101" t="e">
        <f t="shared" si="86"/>
        <v>#DIV/0!</v>
      </c>
      <c r="K139" s="101" t="e">
        <f t="shared" si="86"/>
        <v>#DIV/0!</v>
      </c>
      <c r="L139" s="101" t="e">
        <f t="shared" si="86"/>
        <v>#DIV/0!</v>
      </c>
      <c r="N139" s="58"/>
      <c r="O139" s="108" t="s">
        <v>62</v>
      </c>
      <c r="P139" s="101"/>
      <c r="Q139" s="101" t="e">
        <f t="shared" ref="Q139:X139" si="87">(Q136/P136)-1</f>
        <v>#DIV/0!</v>
      </c>
      <c r="R139" s="101" t="e">
        <f t="shared" si="87"/>
        <v>#DIV/0!</v>
      </c>
      <c r="S139" s="101" t="e">
        <f t="shared" si="87"/>
        <v>#DIV/0!</v>
      </c>
      <c r="T139" s="101" t="e">
        <f t="shared" si="87"/>
        <v>#DIV/0!</v>
      </c>
      <c r="U139" s="101" t="e">
        <f t="shared" si="87"/>
        <v>#DIV/0!</v>
      </c>
      <c r="V139" s="101" t="e">
        <f t="shared" si="87"/>
        <v>#DIV/0!</v>
      </c>
      <c r="W139" s="101" t="e">
        <f t="shared" si="87"/>
        <v>#DIV/0!</v>
      </c>
      <c r="X139" s="101" t="e">
        <f t="shared" si="87"/>
        <v>#DIV/0!</v>
      </c>
      <c r="Z139" s="1419"/>
    </row>
    <row r="142" spans="2:26" ht="15.75">
      <c r="B142" s="29" t="s">
        <v>861</v>
      </c>
      <c r="C142" s="28"/>
      <c r="D142" s="28"/>
      <c r="E142" s="28"/>
      <c r="F142" s="28"/>
      <c r="G142" s="28"/>
      <c r="H142" s="28"/>
      <c r="I142" s="28"/>
      <c r="J142" s="28"/>
      <c r="K142" s="28"/>
      <c r="L142" s="28"/>
      <c r="M142" s="27"/>
      <c r="N142" s="29" t="s">
        <v>863</v>
      </c>
      <c r="O142" s="28"/>
      <c r="P142" s="28"/>
      <c r="Q142" s="28"/>
      <c r="R142" s="28"/>
      <c r="S142" s="28"/>
      <c r="T142" s="28"/>
      <c r="U142" s="28"/>
      <c r="V142" s="28"/>
      <c r="W142" s="28"/>
      <c r="X142" s="28"/>
    </row>
    <row r="143" spans="2:26" ht="15.75" thickBot="1">
      <c r="B143" s="28"/>
      <c r="C143" s="28"/>
      <c r="D143" s="28"/>
      <c r="E143" s="28"/>
      <c r="F143" s="28"/>
      <c r="G143" s="28"/>
      <c r="H143" s="28"/>
      <c r="I143" s="28"/>
      <c r="J143" s="28"/>
      <c r="K143" s="28"/>
      <c r="L143" s="28"/>
      <c r="M143" s="27"/>
      <c r="N143" s="27"/>
      <c r="O143" s="28"/>
      <c r="P143" s="28"/>
      <c r="Q143" s="28"/>
      <c r="R143" s="28"/>
      <c r="S143" s="28"/>
      <c r="T143" s="28"/>
      <c r="U143" s="28"/>
      <c r="V143" s="28"/>
      <c r="W143" s="28"/>
      <c r="X143" s="28"/>
    </row>
    <row r="144" spans="2:26" ht="15" customHeight="1">
      <c r="B144" s="1852"/>
      <c r="C144" s="1852"/>
      <c r="D144" s="1853"/>
      <c r="E144" s="1853"/>
      <c r="F144" s="1853"/>
      <c r="G144" s="1853"/>
      <c r="H144" s="1853"/>
      <c r="I144" s="1849"/>
      <c r="J144" s="1850"/>
      <c r="K144" s="1850"/>
      <c r="L144" s="1851"/>
      <c r="M144" s="28"/>
      <c r="N144" s="1852"/>
      <c r="O144" s="1852"/>
      <c r="P144" s="1853"/>
      <c r="Q144" s="1853"/>
      <c r="R144" s="1853"/>
      <c r="S144" s="1853"/>
      <c r="T144" s="1853"/>
      <c r="U144" s="1849"/>
      <c r="V144" s="1850"/>
      <c r="W144" s="1850"/>
      <c r="X144" s="1851"/>
      <c r="Z144" s="195" t="s">
        <v>20</v>
      </c>
    </row>
    <row r="145" spans="2:26" ht="15" customHeight="1">
      <c r="B145" s="1852"/>
      <c r="C145" s="1852"/>
      <c r="D145" s="1854" t="s">
        <v>41</v>
      </c>
      <c r="E145" s="1854"/>
      <c r="F145" s="1854"/>
      <c r="G145" s="1854"/>
      <c r="H145" s="1854"/>
      <c r="I145" s="1843" t="s">
        <v>41</v>
      </c>
      <c r="J145" s="1844"/>
      <c r="K145" s="1844"/>
      <c r="L145" s="1845"/>
      <c r="M145" s="28"/>
      <c r="N145" s="1852"/>
      <c r="O145" s="1852"/>
      <c r="P145" s="1854" t="s">
        <v>41</v>
      </c>
      <c r="Q145" s="1854"/>
      <c r="R145" s="1854"/>
      <c r="S145" s="1854"/>
      <c r="T145" s="1854"/>
      <c r="U145" s="1843" t="s">
        <v>41</v>
      </c>
      <c r="V145" s="1844"/>
      <c r="W145" s="1844"/>
      <c r="X145" s="1845"/>
      <c r="Z145" s="92"/>
    </row>
    <row r="146" spans="2:26" ht="15" customHeight="1" thickBot="1">
      <c r="B146" s="1852"/>
      <c r="C146" s="1852"/>
      <c r="D146" s="523" t="s">
        <v>704</v>
      </c>
      <c r="E146" s="523" t="s">
        <v>705</v>
      </c>
      <c r="F146" s="523" t="s">
        <v>706</v>
      </c>
      <c r="G146" s="523" t="s">
        <v>707</v>
      </c>
      <c r="H146" s="524" t="s">
        <v>700</v>
      </c>
      <c r="I146" s="523" t="s">
        <v>268</v>
      </c>
      <c r="J146" s="523" t="s">
        <v>269</v>
      </c>
      <c r="K146" s="523" t="s">
        <v>270</v>
      </c>
      <c r="L146" s="523" t="s">
        <v>271</v>
      </c>
      <c r="M146" s="28"/>
      <c r="N146" s="1852"/>
      <c r="O146" s="1852"/>
      <c r="P146" s="523" t="s">
        <v>704</v>
      </c>
      <c r="Q146" s="523" t="s">
        <v>705</v>
      </c>
      <c r="R146" s="523" t="s">
        <v>706</v>
      </c>
      <c r="S146" s="523" t="s">
        <v>707</v>
      </c>
      <c r="T146" s="524" t="s">
        <v>700</v>
      </c>
      <c r="U146" s="523" t="s">
        <v>268</v>
      </c>
      <c r="V146" s="523" t="s">
        <v>269</v>
      </c>
      <c r="W146" s="523" t="s">
        <v>270</v>
      </c>
      <c r="X146" s="523" t="s">
        <v>271</v>
      </c>
      <c r="Z146" s="194"/>
    </row>
    <row r="147" spans="2:26" ht="25.5" customHeight="1">
      <c r="B147" s="99" t="s">
        <v>173</v>
      </c>
      <c r="C147" s="106" t="s">
        <v>316</v>
      </c>
      <c r="D147" s="1408"/>
      <c r="E147" s="1408"/>
      <c r="F147" s="1408"/>
      <c r="G147" s="1408"/>
      <c r="H147" s="1409"/>
      <c r="I147" s="1416"/>
      <c r="J147" s="1416"/>
      <c r="K147" s="1416"/>
      <c r="L147" s="1416"/>
      <c r="M147" s="28"/>
      <c r="N147" s="99" t="s">
        <v>173</v>
      </c>
      <c r="O147" s="106" t="s">
        <v>316</v>
      </c>
      <c r="P147" s="1408"/>
      <c r="Q147" s="1408"/>
      <c r="R147" s="1408"/>
      <c r="S147" s="1408"/>
      <c r="T147" s="1409"/>
      <c r="U147" s="1416"/>
      <c r="V147" s="1416"/>
      <c r="W147" s="1416"/>
      <c r="X147" s="1416"/>
      <c r="Z147" s="79"/>
    </row>
    <row r="148" spans="2:26" ht="25.5" customHeight="1">
      <c r="B148" s="100"/>
      <c r="C148" s="106" t="s">
        <v>317</v>
      </c>
      <c r="D148" s="101" t="e">
        <f t="shared" ref="D148:L148" si="88">D151/D147</f>
        <v>#DIV/0!</v>
      </c>
      <c r="E148" s="101" t="e">
        <f t="shared" si="88"/>
        <v>#DIV/0!</v>
      </c>
      <c r="F148" s="101" t="e">
        <f t="shared" si="88"/>
        <v>#DIV/0!</v>
      </c>
      <c r="G148" s="101" t="e">
        <f t="shared" si="88"/>
        <v>#DIV/0!</v>
      </c>
      <c r="H148" s="101" t="e">
        <f t="shared" si="88"/>
        <v>#DIV/0!</v>
      </c>
      <c r="I148" s="101" t="e">
        <f t="shared" si="88"/>
        <v>#DIV/0!</v>
      </c>
      <c r="J148" s="101" t="e">
        <f t="shared" si="88"/>
        <v>#DIV/0!</v>
      </c>
      <c r="K148" s="101" t="e">
        <f t="shared" si="88"/>
        <v>#DIV/0!</v>
      </c>
      <c r="L148" s="101" t="e">
        <f t="shared" si="88"/>
        <v>#DIV/0!</v>
      </c>
      <c r="M148" s="28"/>
      <c r="N148" s="100"/>
      <c r="O148" s="106" t="s">
        <v>317</v>
      </c>
      <c r="P148" s="101" t="e">
        <f t="shared" ref="P148:X148" si="89">P151/P147</f>
        <v>#DIV/0!</v>
      </c>
      <c r="Q148" s="101" t="e">
        <f t="shared" si="89"/>
        <v>#DIV/0!</v>
      </c>
      <c r="R148" s="101" t="e">
        <f t="shared" si="89"/>
        <v>#DIV/0!</v>
      </c>
      <c r="S148" s="101" t="e">
        <f t="shared" si="89"/>
        <v>#DIV/0!</v>
      </c>
      <c r="T148" s="101" t="e">
        <f t="shared" si="89"/>
        <v>#DIV/0!</v>
      </c>
      <c r="U148" s="101" t="e">
        <f t="shared" si="89"/>
        <v>#DIV/0!</v>
      </c>
      <c r="V148" s="101" t="e">
        <f t="shared" si="89"/>
        <v>#DIV/0!</v>
      </c>
      <c r="W148" s="101" t="e">
        <f t="shared" si="89"/>
        <v>#DIV/0!</v>
      </c>
      <c r="X148" s="101" t="e">
        <f t="shared" si="89"/>
        <v>#DIV/0!</v>
      </c>
      <c r="Z148" s="79"/>
    </row>
    <row r="149" spans="2:26" ht="25.5" customHeight="1">
      <c r="B149" s="100"/>
      <c r="C149" s="103" t="s">
        <v>57</v>
      </c>
      <c r="D149" s="104"/>
      <c r="E149" s="104"/>
      <c r="F149" s="104"/>
      <c r="G149" s="104"/>
      <c r="H149" s="105"/>
      <c r="I149" s="104"/>
      <c r="J149" s="104"/>
      <c r="K149" s="104"/>
      <c r="L149" s="104"/>
      <c r="M149" s="28"/>
      <c r="N149" s="100"/>
      <c r="O149" s="103" t="s">
        <v>57</v>
      </c>
      <c r="P149" s="104"/>
      <c r="Q149" s="104"/>
      <c r="R149" s="104"/>
      <c r="S149" s="104"/>
      <c r="T149" s="105"/>
      <c r="U149" s="104"/>
      <c r="V149" s="104"/>
      <c r="W149" s="104"/>
      <c r="X149" s="104"/>
      <c r="Z149" s="79"/>
    </row>
    <row r="150" spans="2:26" ht="15" customHeight="1">
      <c r="B150" s="100"/>
      <c r="C150" s="106" t="s">
        <v>58</v>
      </c>
      <c r="D150" s="1406"/>
      <c r="E150" s="1406"/>
      <c r="F150" s="1406"/>
      <c r="G150" s="1406"/>
      <c r="H150" s="1406"/>
      <c r="I150" s="1414"/>
      <c r="J150" s="1414"/>
      <c r="K150" s="1415"/>
      <c r="L150" s="1414"/>
      <c r="M150" s="28"/>
      <c r="N150" s="100"/>
      <c r="O150" s="106" t="s">
        <v>58</v>
      </c>
      <c r="P150" s="1406"/>
      <c r="Q150" s="1406"/>
      <c r="R150" s="1406"/>
      <c r="S150" s="1406"/>
      <c r="T150" s="1406"/>
      <c r="U150" s="1414"/>
      <c r="V150" s="1414"/>
      <c r="W150" s="1415"/>
      <c r="X150" s="1414"/>
      <c r="Z150" s="1418"/>
    </row>
    <row r="151" spans="2:26">
      <c r="B151" s="100"/>
      <c r="C151" s="106" t="s">
        <v>59</v>
      </c>
      <c r="D151" s="1406"/>
      <c r="E151" s="1406"/>
      <c r="F151" s="1406"/>
      <c r="G151" s="1406"/>
      <c r="H151" s="1406"/>
      <c r="I151" s="1414"/>
      <c r="J151" s="1414"/>
      <c r="K151" s="1415"/>
      <c r="L151" s="1414"/>
      <c r="M151" s="28"/>
      <c r="N151" s="100"/>
      <c r="O151" s="106" t="s">
        <v>59</v>
      </c>
      <c r="P151" s="1406"/>
      <c r="Q151" s="1406"/>
      <c r="R151" s="1406"/>
      <c r="S151" s="1406"/>
      <c r="T151" s="1406"/>
      <c r="U151" s="1414"/>
      <c r="V151" s="1414"/>
      <c r="W151" s="1415"/>
      <c r="X151" s="1414"/>
      <c r="Z151" s="1418"/>
    </row>
    <row r="152" spans="2:26">
      <c r="B152" s="100"/>
      <c r="C152" s="106" t="s">
        <v>60</v>
      </c>
      <c r="D152" s="107" t="e">
        <f t="shared" ref="D152:L152" si="90">D150/D151</f>
        <v>#DIV/0!</v>
      </c>
      <c r="E152" s="107" t="e">
        <f t="shared" si="90"/>
        <v>#DIV/0!</v>
      </c>
      <c r="F152" s="107" t="e">
        <f t="shared" si="90"/>
        <v>#DIV/0!</v>
      </c>
      <c r="G152" s="107" t="e">
        <f t="shared" si="90"/>
        <v>#DIV/0!</v>
      </c>
      <c r="H152" s="107" t="e">
        <f t="shared" si="90"/>
        <v>#DIV/0!</v>
      </c>
      <c r="I152" s="107" t="e">
        <f t="shared" si="90"/>
        <v>#DIV/0!</v>
      </c>
      <c r="J152" s="107" t="e">
        <f t="shared" si="90"/>
        <v>#DIV/0!</v>
      </c>
      <c r="K152" s="107" t="e">
        <f t="shared" si="90"/>
        <v>#DIV/0!</v>
      </c>
      <c r="L152" s="107" t="e">
        <f t="shared" si="90"/>
        <v>#DIV/0!</v>
      </c>
      <c r="M152" s="28"/>
      <c r="N152" s="100"/>
      <c r="O152" s="106" t="s">
        <v>60</v>
      </c>
      <c r="P152" s="107" t="e">
        <f t="shared" ref="P152:X152" si="91">P150/P151</f>
        <v>#DIV/0!</v>
      </c>
      <c r="Q152" s="107" t="e">
        <f t="shared" si="91"/>
        <v>#DIV/0!</v>
      </c>
      <c r="R152" s="107" t="e">
        <f t="shared" si="91"/>
        <v>#DIV/0!</v>
      </c>
      <c r="S152" s="107" t="e">
        <f t="shared" si="91"/>
        <v>#DIV/0!</v>
      </c>
      <c r="T152" s="107" t="e">
        <f t="shared" si="91"/>
        <v>#DIV/0!</v>
      </c>
      <c r="U152" s="107" t="e">
        <f t="shared" si="91"/>
        <v>#DIV/0!</v>
      </c>
      <c r="V152" s="107" t="e">
        <f t="shared" si="91"/>
        <v>#DIV/0!</v>
      </c>
      <c r="W152" s="107" t="e">
        <f t="shared" si="91"/>
        <v>#DIV/0!</v>
      </c>
      <c r="X152" s="107" t="e">
        <f t="shared" si="91"/>
        <v>#DIV/0!</v>
      </c>
      <c r="Z152" s="1418"/>
    </row>
    <row r="153" spans="2:26">
      <c r="B153" s="100"/>
      <c r="C153" s="108" t="s">
        <v>61</v>
      </c>
      <c r="D153" s="101"/>
      <c r="E153" s="101" t="e">
        <f t="shared" ref="E153:L153" si="92">(E150/D150)-1</f>
        <v>#DIV/0!</v>
      </c>
      <c r="F153" s="101" t="e">
        <f t="shared" si="92"/>
        <v>#DIV/0!</v>
      </c>
      <c r="G153" s="101" t="e">
        <f t="shared" si="92"/>
        <v>#DIV/0!</v>
      </c>
      <c r="H153" s="101" t="e">
        <f t="shared" si="92"/>
        <v>#DIV/0!</v>
      </c>
      <c r="I153" s="101" t="e">
        <f t="shared" si="92"/>
        <v>#DIV/0!</v>
      </c>
      <c r="J153" s="101" t="e">
        <f t="shared" si="92"/>
        <v>#DIV/0!</v>
      </c>
      <c r="K153" s="101" t="e">
        <f t="shared" si="92"/>
        <v>#DIV/0!</v>
      </c>
      <c r="L153" s="101" t="e">
        <f t="shared" si="92"/>
        <v>#DIV/0!</v>
      </c>
      <c r="M153" s="28"/>
      <c r="N153" s="100"/>
      <c r="O153" s="108" t="s">
        <v>61</v>
      </c>
      <c r="P153" s="101"/>
      <c r="Q153" s="101" t="e">
        <f t="shared" ref="Q153:X153" si="93">(Q150/P150)-1</f>
        <v>#DIV/0!</v>
      </c>
      <c r="R153" s="101" t="e">
        <f t="shared" si="93"/>
        <v>#DIV/0!</v>
      </c>
      <c r="S153" s="101" t="e">
        <f t="shared" si="93"/>
        <v>#DIV/0!</v>
      </c>
      <c r="T153" s="101" t="e">
        <f t="shared" si="93"/>
        <v>#DIV/0!</v>
      </c>
      <c r="U153" s="101" t="e">
        <f t="shared" si="93"/>
        <v>#DIV/0!</v>
      </c>
      <c r="V153" s="101" t="e">
        <f t="shared" si="93"/>
        <v>#DIV/0!</v>
      </c>
      <c r="W153" s="101" t="e">
        <f t="shared" si="93"/>
        <v>#DIV/0!</v>
      </c>
      <c r="X153" s="101" t="e">
        <f t="shared" si="93"/>
        <v>#DIV/0!</v>
      </c>
      <c r="Z153" s="1418"/>
    </row>
    <row r="154" spans="2:26">
      <c r="B154" s="100"/>
      <c r="C154" s="108" t="s">
        <v>62</v>
      </c>
      <c r="D154" s="101"/>
      <c r="E154" s="101" t="e">
        <f t="shared" ref="E154:L154" si="94">(E151/D151)-1</f>
        <v>#DIV/0!</v>
      </c>
      <c r="F154" s="101" t="e">
        <f t="shared" si="94"/>
        <v>#DIV/0!</v>
      </c>
      <c r="G154" s="101" t="e">
        <f t="shared" si="94"/>
        <v>#DIV/0!</v>
      </c>
      <c r="H154" s="101" t="e">
        <f t="shared" si="94"/>
        <v>#DIV/0!</v>
      </c>
      <c r="I154" s="101" t="e">
        <f t="shared" si="94"/>
        <v>#DIV/0!</v>
      </c>
      <c r="J154" s="101" t="e">
        <f t="shared" si="94"/>
        <v>#DIV/0!</v>
      </c>
      <c r="K154" s="101" t="e">
        <f t="shared" si="94"/>
        <v>#DIV/0!</v>
      </c>
      <c r="L154" s="101" t="e">
        <f t="shared" si="94"/>
        <v>#DIV/0!</v>
      </c>
      <c r="M154" s="28"/>
      <c r="N154" s="100"/>
      <c r="O154" s="108" t="s">
        <v>62</v>
      </c>
      <c r="P154" s="101"/>
      <c r="Q154" s="101" t="e">
        <f t="shared" ref="Q154:X154" si="95">(Q151/P151)-1</f>
        <v>#DIV/0!</v>
      </c>
      <c r="R154" s="101" t="e">
        <f t="shared" si="95"/>
        <v>#DIV/0!</v>
      </c>
      <c r="S154" s="101" t="e">
        <f t="shared" si="95"/>
        <v>#DIV/0!</v>
      </c>
      <c r="T154" s="101" t="e">
        <f t="shared" si="95"/>
        <v>#DIV/0!</v>
      </c>
      <c r="U154" s="101" t="e">
        <f t="shared" si="95"/>
        <v>#DIV/0!</v>
      </c>
      <c r="V154" s="101" t="e">
        <f t="shared" si="95"/>
        <v>#DIV/0!</v>
      </c>
      <c r="W154" s="101" t="e">
        <f t="shared" si="95"/>
        <v>#DIV/0!</v>
      </c>
      <c r="X154" s="101" t="e">
        <f t="shared" si="95"/>
        <v>#DIV/0!</v>
      </c>
      <c r="Z154" s="1418"/>
    </row>
    <row r="155" spans="2:26" ht="25.5">
      <c r="B155" s="100"/>
      <c r="C155" s="106" t="s">
        <v>55</v>
      </c>
      <c r="D155" s="1406"/>
      <c r="E155" s="1406"/>
      <c r="F155" s="1406"/>
      <c r="G155" s="1406"/>
      <c r="H155" s="1406"/>
      <c r="I155" s="1414"/>
      <c r="J155" s="1414"/>
      <c r="K155" s="1414"/>
      <c r="L155" s="1414"/>
      <c r="M155" s="28"/>
      <c r="N155" s="100"/>
      <c r="O155" s="106" t="s">
        <v>55</v>
      </c>
      <c r="P155" s="1406"/>
      <c r="Q155" s="1406"/>
      <c r="R155" s="1406"/>
      <c r="S155" s="1406"/>
      <c r="T155" s="1406"/>
      <c r="U155" s="1414"/>
      <c r="V155" s="1414"/>
      <c r="W155" s="1414"/>
      <c r="X155" s="1414"/>
      <c r="Z155" s="1418"/>
    </row>
    <row r="156" spans="2:26" ht="38.25">
      <c r="B156" s="100"/>
      <c r="C156" s="106" t="s">
        <v>56</v>
      </c>
      <c r="D156" s="1406"/>
      <c r="E156" s="1406"/>
      <c r="F156" s="1406"/>
      <c r="G156" s="1406"/>
      <c r="H156" s="1406"/>
      <c r="I156" s="1414"/>
      <c r="J156" s="1414"/>
      <c r="K156" s="1414"/>
      <c r="L156" s="1414"/>
      <c r="M156" s="28"/>
      <c r="N156" s="100"/>
      <c r="O156" s="106" t="s">
        <v>56</v>
      </c>
      <c r="P156" s="1406"/>
      <c r="Q156" s="1406"/>
      <c r="R156" s="1406"/>
      <c r="S156" s="1406"/>
      <c r="T156" s="1406"/>
      <c r="U156" s="1414"/>
      <c r="V156" s="1414"/>
      <c r="W156" s="1414"/>
      <c r="X156" s="1414"/>
      <c r="Z156" s="1418"/>
    </row>
    <row r="157" spans="2:26" ht="25.5">
      <c r="B157" s="100"/>
      <c r="C157" s="106" t="s">
        <v>536</v>
      </c>
      <c r="D157" s="102" t="e">
        <f t="shared" ref="D157:L157" si="96">P151/D151</f>
        <v>#DIV/0!</v>
      </c>
      <c r="E157" s="102" t="e">
        <f t="shared" si="96"/>
        <v>#DIV/0!</v>
      </c>
      <c r="F157" s="102" t="e">
        <f t="shared" si="96"/>
        <v>#DIV/0!</v>
      </c>
      <c r="G157" s="102" t="e">
        <f t="shared" si="96"/>
        <v>#DIV/0!</v>
      </c>
      <c r="H157" s="102" t="e">
        <f t="shared" si="96"/>
        <v>#DIV/0!</v>
      </c>
      <c r="I157" s="102" t="e">
        <f t="shared" si="96"/>
        <v>#DIV/0!</v>
      </c>
      <c r="J157" s="102" t="e">
        <f t="shared" si="96"/>
        <v>#DIV/0!</v>
      </c>
      <c r="K157" s="102" t="e">
        <f t="shared" si="96"/>
        <v>#DIV/0!</v>
      </c>
      <c r="L157" s="102" t="e">
        <f t="shared" si="96"/>
        <v>#DIV/0!</v>
      </c>
      <c r="M157" s="28"/>
      <c r="N157" s="100"/>
      <c r="O157" s="106" t="s">
        <v>535</v>
      </c>
      <c r="P157" s="102" t="e">
        <f t="shared" ref="P157:X157" si="97">P150/D150</f>
        <v>#DIV/0!</v>
      </c>
      <c r="Q157" s="102" t="e">
        <f t="shared" si="97"/>
        <v>#DIV/0!</v>
      </c>
      <c r="R157" s="102" t="e">
        <f t="shared" si="97"/>
        <v>#DIV/0!</v>
      </c>
      <c r="S157" s="102" t="e">
        <f t="shared" si="97"/>
        <v>#DIV/0!</v>
      </c>
      <c r="T157" s="196" t="e">
        <f t="shared" si="97"/>
        <v>#DIV/0!</v>
      </c>
      <c r="U157" s="102" t="e">
        <f t="shared" si="97"/>
        <v>#DIV/0!</v>
      </c>
      <c r="V157" s="102" t="e">
        <f t="shared" si="97"/>
        <v>#DIV/0!</v>
      </c>
      <c r="W157" s="102" t="e">
        <f t="shared" si="97"/>
        <v>#DIV/0!</v>
      </c>
      <c r="X157" s="102" t="e">
        <f t="shared" si="97"/>
        <v>#DIV/0!</v>
      </c>
      <c r="Z157" s="1418"/>
    </row>
    <row r="158" spans="2:26" ht="25.5">
      <c r="B158" s="100"/>
      <c r="C158" s="106" t="s">
        <v>63</v>
      </c>
      <c r="D158" s="1406"/>
      <c r="E158" s="1406"/>
      <c r="F158" s="1406"/>
      <c r="G158" s="1406"/>
      <c r="H158" s="1407"/>
      <c r="I158" s="1414"/>
      <c r="J158" s="1414"/>
      <c r="K158" s="1414"/>
      <c r="L158" s="1414"/>
      <c r="M158" s="28"/>
      <c r="N158" s="100"/>
      <c r="O158" s="106" t="s">
        <v>63</v>
      </c>
      <c r="P158" s="1406"/>
      <c r="Q158" s="1406"/>
      <c r="R158" s="1406"/>
      <c r="S158" s="1406"/>
      <c r="T158" s="1407"/>
      <c r="U158" s="1414"/>
      <c r="V158" s="1414"/>
      <c r="W158" s="1414"/>
      <c r="X158" s="1414"/>
      <c r="Z158" s="1418"/>
    </row>
    <row r="159" spans="2:26">
      <c r="B159" s="100"/>
      <c r="C159" s="109" t="s">
        <v>251</v>
      </c>
      <c r="D159" s="104"/>
      <c r="E159" s="104"/>
      <c r="F159" s="104"/>
      <c r="G159" s="104"/>
      <c r="H159" s="105"/>
      <c r="I159" s="104"/>
      <c r="J159" s="104"/>
      <c r="K159" s="104"/>
      <c r="L159" s="104"/>
      <c r="M159" s="28"/>
      <c r="N159" s="100"/>
      <c r="O159" s="109" t="s">
        <v>251</v>
      </c>
      <c r="P159" s="104"/>
      <c r="Q159" s="104"/>
      <c r="R159" s="104"/>
      <c r="S159" s="104"/>
      <c r="T159" s="105"/>
      <c r="U159" s="104"/>
      <c r="V159" s="104"/>
      <c r="W159" s="104"/>
      <c r="X159" s="104"/>
      <c r="Z159" s="1418"/>
    </row>
    <row r="160" spans="2:26" ht="25.5">
      <c r="B160" s="100"/>
      <c r="C160" s="106" t="s">
        <v>252</v>
      </c>
      <c r="D160" s="1406"/>
      <c r="E160" s="1406"/>
      <c r="F160" s="1406"/>
      <c r="G160" s="1406"/>
      <c r="H160" s="1407"/>
      <c r="I160" s="1414"/>
      <c r="J160" s="1414"/>
      <c r="K160" s="1414"/>
      <c r="L160" s="1414"/>
      <c r="M160" s="28"/>
      <c r="N160" s="100"/>
      <c r="O160" s="106" t="s">
        <v>252</v>
      </c>
      <c r="P160" s="1406"/>
      <c r="Q160" s="1406"/>
      <c r="R160" s="1406"/>
      <c r="S160" s="1406"/>
      <c r="T160" s="1407"/>
      <c r="U160" s="1414"/>
      <c r="V160" s="1414"/>
      <c r="W160" s="1414"/>
      <c r="X160" s="1414"/>
      <c r="Z160" s="1418"/>
    </row>
    <row r="161" spans="2:26">
      <c r="B161" s="100"/>
      <c r="C161" s="106" t="s">
        <v>534</v>
      </c>
      <c r="D161" s="1406"/>
      <c r="E161" s="1406"/>
      <c r="F161" s="1406"/>
      <c r="G161" s="1406"/>
      <c r="H161" s="1407"/>
      <c r="I161" s="1414"/>
      <c r="J161" s="1414"/>
      <c r="K161" s="1414"/>
      <c r="L161" s="1414"/>
      <c r="M161" s="28"/>
      <c r="N161" s="100"/>
      <c r="O161" s="106" t="s">
        <v>534</v>
      </c>
      <c r="P161" s="1406"/>
      <c r="Q161" s="1406"/>
      <c r="R161" s="1406"/>
      <c r="S161" s="1406"/>
      <c r="T161" s="1407"/>
      <c r="U161" s="1414"/>
      <c r="V161" s="1414"/>
      <c r="W161" s="1414"/>
      <c r="X161" s="1414"/>
      <c r="Z161" s="1418"/>
    </row>
    <row r="162" spans="2:26">
      <c r="B162" s="100"/>
      <c r="C162" s="106" t="s">
        <v>533</v>
      </c>
      <c r="D162" s="1406"/>
      <c r="E162" s="1406"/>
      <c r="F162" s="1406"/>
      <c r="G162" s="1406"/>
      <c r="H162" s="1407"/>
      <c r="I162" s="1414"/>
      <c r="J162" s="1414"/>
      <c r="K162" s="1414"/>
      <c r="L162" s="1414"/>
      <c r="M162" s="28"/>
      <c r="N162" s="100"/>
      <c r="O162" s="106" t="s">
        <v>533</v>
      </c>
      <c r="P162" s="1406"/>
      <c r="Q162" s="1406"/>
      <c r="R162" s="1406"/>
      <c r="S162" s="1406"/>
      <c r="T162" s="1407"/>
      <c r="U162" s="1414"/>
      <c r="V162" s="1414"/>
      <c r="W162" s="1414"/>
      <c r="X162" s="1414"/>
      <c r="Z162" s="1418"/>
    </row>
    <row r="163" spans="2:26">
      <c r="B163" s="100"/>
      <c r="C163" s="106" t="s">
        <v>532</v>
      </c>
      <c r="D163" s="1406"/>
      <c r="E163" s="1406"/>
      <c r="F163" s="1406"/>
      <c r="G163" s="1406"/>
      <c r="H163" s="1407"/>
      <c r="I163" s="1414"/>
      <c r="J163" s="1414"/>
      <c r="K163" s="1414"/>
      <c r="L163" s="1414"/>
      <c r="M163" s="28"/>
      <c r="N163" s="100"/>
      <c r="O163" s="106" t="s">
        <v>532</v>
      </c>
      <c r="P163" s="1406"/>
      <c r="Q163" s="1406"/>
      <c r="R163" s="1406"/>
      <c r="S163" s="1406"/>
      <c r="T163" s="1407"/>
      <c r="U163" s="1414"/>
      <c r="V163" s="1414"/>
      <c r="W163" s="1414"/>
      <c r="X163" s="1414"/>
      <c r="Z163" s="1418"/>
    </row>
    <row r="164" spans="2:26" ht="25.5">
      <c r="B164" s="100"/>
      <c r="C164" s="106" t="s">
        <v>120</v>
      </c>
      <c r="D164" s="1406"/>
      <c r="E164" s="1406"/>
      <c r="F164" s="1406"/>
      <c r="G164" s="1406"/>
      <c r="H164" s="1407"/>
      <c r="I164" s="1414"/>
      <c r="J164" s="1414"/>
      <c r="K164" s="1414"/>
      <c r="L164" s="1414"/>
      <c r="M164" s="28"/>
      <c r="N164" s="100"/>
      <c r="O164" s="106" t="s">
        <v>120</v>
      </c>
      <c r="P164" s="1406"/>
      <c r="Q164" s="1406"/>
      <c r="R164" s="1406"/>
      <c r="S164" s="1406"/>
      <c r="T164" s="1407"/>
      <c r="U164" s="1414"/>
      <c r="V164" s="1414"/>
      <c r="W164" s="1414"/>
      <c r="X164" s="1414"/>
      <c r="Z164" s="1418"/>
    </row>
    <row r="165" spans="2:26" ht="38.25">
      <c r="B165" s="100"/>
      <c r="C165" s="103" t="s">
        <v>169</v>
      </c>
      <c r="D165" s="104"/>
      <c r="E165" s="104"/>
      <c r="F165" s="104"/>
      <c r="G165" s="104"/>
      <c r="H165" s="105"/>
      <c r="I165" s="104"/>
      <c r="J165" s="104"/>
      <c r="K165" s="104"/>
      <c r="L165" s="104"/>
      <c r="M165" s="28"/>
      <c r="N165" s="100"/>
      <c r="O165" s="103" t="s">
        <v>169</v>
      </c>
      <c r="P165" s="104"/>
      <c r="Q165" s="104"/>
      <c r="R165" s="104"/>
      <c r="S165" s="104"/>
      <c r="T165" s="105"/>
      <c r="U165" s="104"/>
      <c r="V165" s="104"/>
      <c r="W165" s="104"/>
      <c r="X165" s="104"/>
      <c r="Z165" s="1418"/>
    </row>
    <row r="166" spans="2:26">
      <c r="B166" s="100"/>
      <c r="C166" s="106" t="s">
        <v>58</v>
      </c>
      <c r="D166" s="1406"/>
      <c r="E166" s="1406"/>
      <c r="F166" s="1406"/>
      <c r="G166" s="1406"/>
      <c r="H166" s="1406"/>
      <c r="I166" s="1414"/>
      <c r="J166" s="1414"/>
      <c r="K166" s="1415"/>
      <c r="L166" s="1415"/>
      <c r="M166" s="28"/>
      <c r="N166" s="100"/>
      <c r="O166" s="106" t="s">
        <v>58</v>
      </c>
      <c r="P166" s="1406"/>
      <c r="Q166" s="1406"/>
      <c r="R166" s="1406"/>
      <c r="S166" s="1406"/>
      <c r="T166" s="1406"/>
      <c r="U166" s="1414"/>
      <c r="V166" s="1414"/>
      <c r="W166" s="1415"/>
      <c r="X166" s="1415"/>
      <c r="Z166" s="1418"/>
    </row>
    <row r="167" spans="2:26">
      <c r="B167" s="100"/>
      <c r="C167" s="106" t="s">
        <v>59</v>
      </c>
      <c r="D167" s="1406"/>
      <c r="E167" s="1406"/>
      <c r="F167" s="1406"/>
      <c r="G167" s="1406"/>
      <c r="H167" s="1406"/>
      <c r="I167" s="1414"/>
      <c r="J167" s="1414"/>
      <c r="K167" s="1415"/>
      <c r="L167" s="1415"/>
      <c r="M167" s="28"/>
      <c r="N167" s="100"/>
      <c r="O167" s="106" t="s">
        <v>59</v>
      </c>
      <c r="P167" s="1406"/>
      <c r="Q167" s="1406"/>
      <c r="R167" s="1406"/>
      <c r="S167" s="1406"/>
      <c r="T167" s="1406"/>
      <c r="U167" s="1414"/>
      <c r="V167" s="1414"/>
      <c r="W167" s="1415"/>
      <c r="X167" s="1415"/>
      <c r="Z167" s="1418"/>
    </row>
    <row r="168" spans="2:26">
      <c r="B168" s="100"/>
      <c r="C168" s="106" t="s">
        <v>60</v>
      </c>
      <c r="D168" s="107" t="e">
        <f t="shared" ref="D168:L168" si="98">D166/D167</f>
        <v>#DIV/0!</v>
      </c>
      <c r="E168" s="107" t="e">
        <f t="shared" si="98"/>
        <v>#DIV/0!</v>
      </c>
      <c r="F168" s="107" t="e">
        <f t="shared" si="98"/>
        <v>#DIV/0!</v>
      </c>
      <c r="G168" s="107" t="e">
        <f t="shared" si="98"/>
        <v>#DIV/0!</v>
      </c>
      <c r="H168" s="107" t="e">
        <f t="shared" si="98"/>
        <v>#DIV/0!</v>
      </c>
      <c r="I168" s="107" t="e">
        <f t="shared" si="98"/>
        <v>#DIV/0!</v>
      </c>
      <c r="J168" s="107" t="e">
        <f t="shared" si="98"/>
        <v>#DIV/0!</v>
      </c>
      <c r="K168" s="107" t="e">
        <f t="shared" si="98"/>
        <v>#DIV/0!</v>
      </c>
      <c r="L168" s="107" t="e">
        <f t="shared" si="98"/>
        <v>#DIV/0!</v>
      </c>
      <c r="M168" s="28"/>
      <c r="N168" s="100"/>
      <c r="O168" s="106" t="s">
        <v>60</v>
      </c>
      <c r="P168" s="107" t="e">
        <f t="shared" ref="P168:X168" si="99">P166/P167</f>
        <v>#DIV/0!</v>
      </c>
      <c r="Q168" s="107" t="e">
        <f t="shared" si="99"/>
        <v>#DIV/0!</v>
      </c>
      <c r="R168" s="107" t="e">
        <f t="shared" si="99"/>
        <v>#DIV/0!</v>
      </c>
      <c r="S168" s="107" t="e">
        <f t="shared" si="99"/>
        <v>#DIV/0!</v>
      </c>
      <c r="T168" s="107" t="e">
        <f t="shared" si="99"/>
        <v>#DIV/0!</v>
      </c>
      <c r="U168" s="107" t="e">
        <f t="shared" si="99"/>
        <v>#DIV/0!</v>
      </c>
      <c r="V168" s="107" t="e">
        <f t="shared" si="99"/>
        <v>#DIV/0!</v>
      </c>
      <c r="W168" s="107" t="e">
        <f t="shared" si="99"/>
        <v>#DIV/0!</v>
      </c>
      <c r="X168" s="107" t="e">
        <f t="shared" si="99"/>
        <v>#DIV/0!</v>
      </c>
      <c r="Z168" s="1418"/>
    </row>
    <row r="169" spans="2:26">
      <c r="B169" s="100"/>
      <c r="C169" s="108" t="s">
        <v>61</v>
      </c>
      <c r="D169" s="101"/>
      <c r="E169" s="101" t="e">
        <f t="shared" ref="E169:L169" si="100">(E166/D166)-1</f>
        <v>#DIV/0!</v>
      </c>
      <c r="F169" s="101" t="e">
        <f t="shared" si="100"/>
        <v>#DIV/0!</v>
      </c>
      <c r="G169" s="101" t="e">
        <f t="shared" si="100"/>
        <v>#DIV/0!</v>
      </c>
      <c r="H169" s="101" t="e">
        <f t="shared" si="100"/>
        <v>#DIV/0!</v>
      </c>
      <c r="I169" s="101" t="e">
        <f t="shared" si="100"/>
        <v>#DIV/0!</v>
      </c>
      <c r="J169" s="101" t="e">
        <f t="shared" si="100"/>
        <v>#DIV/0!</v>
      </c>
      <c r="K169" s="101" t="e">
        <f t="shared" si="100"/>
        <v>#DIV/0!</v>
      </c>
      <c r="L169" s="101" t="e">
        <f t="shared" si="100"/>
        <v>#DIV/0!</v>
      </c>
      <c r="M169" s="28"/>
      <c r="N169" s="100"/>
      <c r="O169" s="108" t="s">
        <v>61</v>
      </c>
      <c r="P169" s="101"/>
      <c r="Q169" s="101" t="e">
        <f t="shared" ref="Q169:X169" si="101">(Q166/P166)-1</f>
        <v>#DIV/0!</v>
      </c>
      <c r="R169" s="101" t="e">
        <f t="shared" si="101"/>
        <v>#DIV/0!</v>
      </c>
      <c r="S169" s="101" t="e">
        <f t="shared" si="101"/>
        <v>#DIV/0!</v>
      </c>
      <c r="T169" s="101" t="e">
        <f t="shared" si="101"/>
        <v>#DIV/0!</v>
      </c>
      <c r="U169" s="101" t="e">
        <f t="shared" si="101"/>
        <v>#DIV/0!</v>
      </c>
      <c r="V169" s="101" t="e">
        <f t="shared" si="101"/>
        <v>#DIV/0!</v>
      </c>
      <c r="W169" s="101" t="e">
        <f t="shared" si="101"/>
        <v>#DIV/0!</v>
      </c>
      <c r="X169" s="101" t="e">
        <f t="shared" si="101"/>
        <v>#DIV/0!</v>
      </c>
      <c r="Z169" s="1418"/>
    </row>
    <row r="170" spans="2:26">
      <c r="B170" s="100"/>
      <c r="C170" s="108" t="s">
        <v>62</v>
      </c>
      <c r="D170" s="101"/>
      <c r="E170" s="101" t="e">
        <f t="shared" ref="E170:L170" si="102">(E167/D167)-1</f>
        <v>#DIV/0!</v>
      </c>
      <c r="F170" s="101" t="e">
        <f t="shared" si="102"/>
        <v>#DIV/0!</v>
      </c>
      <c r="G170" s="101" t="e">
        <f t="shared" si="102"/>
        <v>#DIV/0!</v>
      </c>
      <c r="H170" s="101" t="e">
        <f t="shared" si="102"/>
        <v>#DIV/0!</v>
      </c>
      <c r="I170" s="101" t="e">
        <f t="shared" si="102"/>
        <v>#DIV/0!</v>
      </c>
      <c r="J170" s="101" t="e">
        <f t="shared" si="102"/>
        <v>#DIV/0!</v>
      </c>
      <c r="K170" s="101" t="e">
        <f t="shared" si="102"/>
        <v>#DIV/0!</v>
      </c>
      <c r="L170" s="101" t="e">
        <f t="shared" si="102"/>
        <v>#DIV/0!</v>
      </c>
      <c r="M170" s="28"/>
      <c r="N170" s="100"/>
      <c r="O170" s="108" t="s">
        <v>62</v>
      </c>
      <c r="P170" s="101"/>
      <c r="Q170" s="101" t="e">
        <f t="shared" ref="Q170:X170" si="103">(Q167/P167)-1</f>
        <v>#DIV/0!</v>
      </c>
      <c r="R170" s="101" t="e">
        <f t="shared" si="103"/>
        <v>#DIV/0!</v>
      </c>
      <c r="S170" s="101" t="e">
        <f t="shared" si="103"/>
        <v>#DIV/0!</v>
      </c>
      <c r="T170" s="101" t="e">
        <f t="shared" si="103"/>
        <v>#DIV/0!</v>
      </c>
      <c r="U170" s="101" t="e">
        <f t="shared" si="103"/>
        <v>#DIV/0!</v>
      </c>
      <c r="V170" s="101" t="e">
        <f t="shared" si="103"/>
        <v>#DIV/0!</v>
      </c>
      <c r="W170" s="101" t="e">
        <f t="shared" si="103"/>
        <v>#DIV/0!</v>
      </c>
      <c r="X170" s="101" t="e">
        <f t="shared" si="103"/>
        <v>#DIV/0!</v>
      </c>
      <c r="Z170" s="1418"/>
    </row>
    <row r="171" spans="2:26" ht="38.25">
      <c r="B171" s="100"/>
      <c r="C171" s="103" t="s">
        <v>170</v>
      </c>
      <c r="D171" s="104"/>
      <c r="E171" s="104"/>
      <c r="F171" s="104"/>
      <c r="G171" s="104"/>
      <c r="H171" s="105"/>
      <c r="I171" s="104"/>
      <c r="J171" s="104"/>
      <c r="K171" s="104"/>
      <c r="L171" s="104"/>
      <c r="M171" s="28"/>
      <c r="N171" s="100"/>
      <c r="O171" s="103" t="s">
        <v>170</v>
      </c>
      <c r="P171" s="104"/>
      <c r="Q171" s="104"/>
      <c r="R171" s="104"/>
      <c r="S171" s="104"/>
      <c r="T171" s="105"/>
      <c r="U171" s="104"/>
      <c r="V171" s="104"/>
      <c r="W171" s="104"/>
      <c r="X171" s="104"/>
      <c r="Z171" s="1418"/>
    </row>
    <row r="172" spans="2:26" ht="15" customHeight="1">
      <c r="B172" s="100"/>
      <c r="C172" s="106" t="s">
        <v>58</v>
      </c>
      <c r="D172" s="1411"/>
      <c r="E172" s="1411"/>
      <c r="F172" s="1411"/>
      <c r="G172" s="1411"/>
      <c r="H172" s="1411"/>
      <c r="I172" s="1417"/>
      <c r="J172" s="1417"/>
      <c r="K172" s="1417"/>
      <c r="L172" s="1417"/>
      <c r="M172" s="28"/>
      <c r="N172" s="100"/>
      <c r="O172" s="106" t="s">
        <v>58</v>
      </c>
      <c r="P172" s="1411"/>
      <c r="Q172" s="1411"/>
      <c r="R172" s="1411"/>
      <c r="S172" s="1411"/>
      <c r="T172" s="1411"/>
      <c r="U172" s="1417"/>
      <c r="V172" s="1417"/>
      <c r="W172" s="1417"/>
      <c r="X172" s="1417"/>
      <c r="Z172" s="1418"/>
    </row>
    <row r="173" spans="2:26">
      <c r="B173" s="100"/>
      <c r="C173" s="106" t="s">
        <v>59</v>
      </c>
      <c r="D173" s="1411"/>
      <c r="E173" s="1411"/>
      <c r="F173" s="1411"/>
      <c r="G173" s="1411"/>
      <c r="H173" s="1411"/>
      <c r="I173" s="1417"/>
      <c r="J173" s="1417"/>
      <c r="K173" s="1417"/>
      <c r="L173" s="1417"/>
      <c r="M173" s="28"/>
      <c r="N173" s="100"/>
      <c r="O173" s="106" t="s">
        <v>59</v>
      </c>
      <c r="P173" s="1411"/>
      <c r="Q173" s="1411"/>
      <c r="R173" s="1411"/>
      <c r="S173" s="1411"/>
      <c r="T173" s="1411"/>
      <c r="U173" s="1417"/>
      <c r="V173" s="1417"/>
      <c r="W173" s="1417"/>
      <c r="X173" s="1417"/>
      <c r="Z173" s="1418"/>
    </row>
    <row r="174" spans="2:26">
      <c r="B174" s="100"/>
      <c r="C174" s="106" t="s">
        <v>60</v>
      </c>
      <c r="D174" s="107" t="e">
        <f t="shared" ref="D174:L174" si="104">D172/D173</f>
        <v>#DIV/0!</v>
      </c>
      <c r="E174" s="107" t="e">
        <f t="shared" si="104"/>
        <v>#DIV/0!</v>
      </c>
      <c r="F174" s="107" t="e">
        <f t="shared" si="104"/>
        <v>#DIV/0!</v>
      </c>
      <c r="G174" s="107" t="e">
        <f t="shared" si="104"/>
        <v>#DIV/0!</v>
      </c>
      <c r="H174" s="107" t="e">
        <f t="shared" si="104"/>
        <v>#DIV/0!</v>
      </c>
      <c r="I174" s="107" t="e">
        <f t="shared" si="104"/>
        <v>#DIV/0!</v>
      </c>
      <c r="J174" s="107" t="e">
        <f t="shared" si="104"/>
        <v>#DIV/0!</v>
      </c>
      <c r="K174" s="107" t="e">
        <f t="shared" si="104"/>
        <v>#DIV/0!</v>
      </c>
      <c r="L174" s="107" t="e">
        <f t="shared" si="104"/>
        <v>#DIV/0!</v>
      </c>
      <c r="M174" s="28"/>
      <c r="N174" s="100"/>
      <c r="O174" s="106" t="s">
        <v>60</v>
      </c>
      <c r="P174" s="107" t="e">
        <f t="shared" ref="P174:X174" si="105">P172/P173</f>
        <v>#DIV/0!</v>
      </c>
      <c r="Q174" s="107" t="e">
        <f t="shared" si="105"/>
        <v>#DIV/0!</v>
      </c>
      <c r="R174" s="107" t="e">
        <f t="shared" si="105"/>
        <v>#DIV/0!</v>
      </c>
      <c r="S174" s="107" t="e">
        <f t="shared" si="105"/>
        <v>#DIV/0!</v>
      </c>
      <c r="T174" s="107" t="e">
        <f t="shared" si="105"/>
        <v>#DIV/0!</v>
      </c>
      <c r="U174" s="107" t="e">
        <f t="shared" si="105"/>
        <v>#DIV/0!</v>
      </c>
      <c r="V174" s="107" t="e">
        <f t="shared" si="105"/>
        <v>#DIV/0!</v>
      </c>
      <c r="W174" s="107" t="e">
        <f t="shared" si="105"/>
        <v>#DIV/0!</v>
      </c>
      <c r="X174" s="107" t="e">
        <f t="shared" si="105"/>
        <v>#DIV/0!</v>
      </c>
      <c r="Z174" s="1418"/>
    </row>
    <row r="175" spans="2:26">
      <c r="B175" s="100"/>
      <c r="C175" s="108" t="s">
        <v>61</v>
      </c>
      <c r="D175" s="101"/>
      <c r="E175" s="101" t="e">
        <f t="shared" ref="E175:L175" si="106">(E172/D172)-1</f>
        <v>#DIV/0!</v>
      </c>
      <c r="F175" s="101" t="e">
        <f t="shared" si="106"/>
        <v>#DIV/0!</v>
      </c>
      <c r="G175" s="101" t="e">
        <f t="shared" si="106"/>
        <v>#DIV/0!</v>
      </c>
      <c r="H175" s="101" t="e">
        <f t="shared" si="106"/>
        <v>#DIV/0!</v>
      </c>
      <c r="I175" s="101" t="e">
        <f t="shared" si="106"/>
        <v>#DIV/0!</v>
      </c>
      <c r="J175" s="101" t="e">
        <f t="shared" si="106"/>
        <v>#DIV/0!</v>
      </c>
      <c r="K175" s="101" t="e">
        <f t="shared" si="106"/>
        <v>#DIV/0!</v>
      </c>
      <c r="L175" s="101" t="e">
        <f t="shared" si="106"/>
        <v>#DIV/0!</v>
      </c>
      <c r="M175" s="28"/>
      <c r="N175" s="100"/>
      <c r="O175" s="108" t="s">
        <v>61</v>
      </c>
      <c r="P175" s="101"/>
      <c r="Q175" s="101" t="e">
        <f t="shared" ref="Q175:X175" si="107">(Q172/P172)-1</f>
        <v>#DIV/0!</v>
      </c>
      <c r="R175" s="101" t="e">
        <f t="shared" si="107"/>
        <v>#DIV/0!</v>
      </c>
      <c r="S175" s="101" t="e">
        <f t="shared" si="107"/>
        <v>#DIV/0!</v>
      </c>
      <c r="T175" s="101" t="e">
        <f t="shared" si="107"/>
        <v>#DIV/0!</v>
      </c>
      <c r="U175" s="101" t="e">
        <f t="shared" si="107"/>
        <v>#DIV/0!</v>
      </c>
      <c r="V175" s="101" t="e">
        <f t="shared" si="107"/>
        <v>#DIV/0!</v>
      </c>
      <c r="W175" s="101" t="e">
        <f t="shared" si="107"/>
        <v>#DIV/0!</v>
      </c>
      <c r="X175" s="101" t="e">
        <f t="shared" si="107"/>
        <v>#DIV/0!</v>
      </c>
      <c r="Z175" s="1418"/>
    </row>
    <row r="176" spans="2:26">
      <c r="B176" s="58"/>
      <c r="C176" s="108" t="s">
        <v>62</v>
      </c>
      <c r="D176" s="101"/>
      <c r="E176" s="101" t="e">
        <f t="shared" ref="E176:L176" si="108">(E173/D173)-1</f>
        <v>#DIV/0!</v>
      </c>
      <c r="F176" s="101" t="e">
        <f t="shared" si="108"/>
        <v>#DIV/0!</v>
      </c>
      <c r="G176" s="101" t="e">
        <f t="shared" si="108"/>
        <v>#DIV/0!</v>
      </c>
      <c r="H176" s="101" t="e">
        <f t="shared" si="108"/>
        <v>#DIV/0!</v>
      </c>
      <c r="I176" s="101" t="e">
        <f t="shared" si="108"/>
        <v>#DIV/0!</v>
      </c>
      <c r="J176" s="101" t="e">
        <f t="shared" si="108"/>
        <v>#DIV/0!</v>
      </c>
      <c r="K176" s="101" t="e">
        <f t="shared" si="108"/>
        <v>#DIV/0!</v>
      </c>
      <c r="L176" s="101" t="e">
        <f t="shared" si="108"/>
        <v>#DIV/0!</v>
      </c>
      <c r="M176" s="28"/>
      <c r="N176" s="58"/>
      <c r="O176" s="108" t="s">
        <v>62</v>
      </c>
      <c r="P176" s="101"/>
      <c r="Q176" s="101" t="e">
        <f t="shared" ref="Q176:X176" si="109">(Q173/P173)-1</f>
        <v>#DIV/0!</v>
      </c>
      <c r="R176" s="101" t="e">
        <f t="shared" si="109"/>
        <v>#DIV/0!</v>
      </c>
      <c r="S176" s="101" t="e">
        <f t="shared" si="109"/>
        <v>#DIV/0!</v>
      </c>
      <c r="T176" s="101" t="e">
        <f t="shared" si="109"/>
        <v>#DIV/0!</v>
      </c>
      <c r="U176" s="101" t="e">
        <f t="shared" si="109"/>
        <v>#DIV/0!</v>
      </c>
      <c r="V176" s="101" t="e">
        <f t="shared" si="109"/>
        <v>#DIV/0!</v>
      </c>
      <c r="W176" s="101" t="e">
        <f t="shared" si="109"/>
        <v>#DIV/0!</v>
      </c>
      <c r="X176" s="101" t="e">
        <f t="shared" si="109"/>
        <v>#DIV/0!</v>
      </c>
      <c r="Z176" s="1418"/>
    </row>
    <row r="177" spans="2:26" ht="25.5">
      <c r="B177" s="99" t="s">
        <v>173</v>
      </c>
      <c r="C177" s="106" t="s">
        <v>316</v>
      </c>
      <c r="D177" s="1408"/>
      <c r="E177" s="1408"/>
      <c r="F177" s="1408"/>
      <c r="G177" s="1408"/>
      <c r="H177" s="1409"/>
      <c r="I177" s="1416"/>
      <c r="J177" s="1416"/>
      <c r="K177" s="1416"/>
      <c r="L177" s="1416"/>
      <c r="M177" s="28"/>
      <c r="N177" s="99" t="s">
        <v>173</v>
      </c>
      <c r="O177" s="106" t="s">
        <v>316</v>
      </c>
      <c r="P177" s="1408"/>
      <c r="Q177" s="1408"/>
      <c r="R177" s="1408"/>
      <c r="S177" s="1408"/>
      <c r="T177" s="1409"/>
      <c r="U177" s="1416"/>
      <c r="V177" s="1416"/>
      <c r="W177" s="1416"/>
      <c r="X177" s="1416"/>
      <c r="Z177" s="1418"/>
    </row>
    <row r="178" spans="2:26">
      <c r="B178" s="100"/>
      <c r="C178" s="106" t="s">
        <v>317</v>
      </c>
      <c r="D178" s="101" t="e">
        <f t="shared" ref="D178:L178" si="110">D181/D177</f>
        <v>#DIV/0!</v>
      </c>
      <c r="E178" s="101" t="e">
        <f t="shared" si="110"/>
        <v>#DIV/0!</v>
      </c>
      <c r="F178" s="101" t="e">
        <f t="shared" si="110"/>
        <v>#DIV/0!</v>
      </c>
      <c r="G178" s="101" t="e">
        <f t="shared" si="110"/>
        <v>#DIV/0!</v>
      </c>
      <c r="H178" s="101" t="e">
        <f t="shared" si="110"/>
        <v>#DIV/0!</v>
      </c>
      <c r="I178" s="101" t="e">
        <f t="shared" si="110"/>
        <v>#DIV/0!</v>
      </c>
      <c r="J178" s="101" t="e">
        <f t="shared" si="110"/>
        <v>#DIV/0!</v>
      </c>
      <c r="K178" s="101" t="e">
        <f t="shared" si="110"/>
        <v>#DIV/0!</v>
      </c>
      <c r="L178" s="101" t="e">
        <f t="shared" si="110"/>
        <v>#DIV/0!</v>
      </c>
      <c r="M178" s="28"/>
      <c r="N178" s="100"/>
      <c r="O178" s="106" t="s">
        <v>317</v>
      </c>
      <c r="P178" s="101" t="e">
        <f t="shared" ref="P178:X178" si="111">P181/P177</f>
        <v>#DIV/0!</v>
      </c>
      <c r="Q178" s="101" t="e">
        <f t="shared" si="111"/>
        <v>#DIV/0!</v>
      </c>
      <c r="R178" s="101" t="e">
        <f t="shared" si="111"/>
        <v>#DIV/0!</v>
      </c>
      <c r="S178" s="101" t="e">
        <f t="shared" si="111"/>
        <v>#DIV/0!</v>
      </c>
      <c r="T178" s="101" t="e">
        <f t="shared" si="111"/>
        <v>#DIV/0!</v>
      </c>
      <c r="U178" s="101" t="e">
        <f t="shared" si="111"/>
        <v>#DIV/0!</v>
      </c>
      <c r="V178" s="101" t="e">
        <f t="shared" si="111"/>
        <v>#DIV/0!</v>
      </c>
      <c r="W178" s="101" t="e">
        <f t="shared" si="111"/>
        <v>#DIV/0!</v>
      </c>
      <c r="X178" s="101" t="e">
        <f t="shared" si="111"/>
        <v>#DIV/0!</v>
      </c>
      <c r="Z178" s="1418"/>
    </row>
    <row r="179" spans="2:26">
      <c r="B179" s="100"/>
      <c r="C179" s="103" t="s">
        <v>57</v>
      </c>
      <c r="D179" s="104"/>
      <c r="E179" s="104"/>
      <c r="F179" s="104"/>
      <c r="G179" s="104"/>
      <c r="H179" s="105"/>
      <c r="I179" s="104"/>
      <c r="J179" s="104"/>
      <c r="K179" s="104"/>
      <c r="L179" s="104"/>
      <c r="M179" s="28"/>
      <c r="N179" s="100"/>
      <c r="O179" s="103" t="s">
        <v>57</v>
      </c>
      <c r="P179" s="104"/>
      <c r="Q179" s="104"/>
      <c r="R179" s="104"/>
      <c r="S179" s="104"/>
      <c r="T179" s="105"/>
      <c r="U179" s="104"/>
      <c r="V179" s="104"/>
      <c r="W179" s="104"/>
      <c r="X179" s="104"/>
      <c r="Z179" s="1418"/>
    </row>
    <row r="180" spans="2:26">
      <c r="B180" s="100"/>
      <c r="C180" s="106" t="s">
        <v>58</v>
      </c>
      <c r="D180" s="1406"/>
      <c r="E180" s="1406"/>
      <c r="F180" s="1410"/>
      <c r="G180" s="1410"/>
      <c r="H180" s="1410"/>
      <c r="I180" s="1415"/>
      <c r="J180" s="1415"/>
      <c r="K180" s="1415"/>
      <c r="L180" s="1414"/>
      <c r="M180" s="28"/>
      <c r="N180" s="100"/>
      <c r="O180" s="106" t="s">
        <v>58</v>
      </c>
      <c r="P180" s="1406"/>
      <c r="Q180" s="1406"/>
      <c r="R180" s="1410"/>
      <c r="S180" s="1410"/>
      <c r="T180" s="1410"/>
      <c r="U180" s="1415"/>
      <c r="V180" s="1415"/>
      <c r="W180" s="1415"/>
      <c r="X180" s="1414"/>
      <c r="Z180" s="1418"/>
    </row>
    <row r="181" spans="2:26">
      <c r="B181" s="100"/>
      <c r="C181" s="106" t="s">
        <v>59</v>
      </c>
      <c r="D181" s="1406"/>
      <c r="E181" s="1406"/>
      <c r="F181" s="1410"/>
      <c r="G181" s="1410"/>
      <c r="H181" s="1410"/>
      <c r="I181" s="1415"/>
      <c r="J181" s="1415"/>
      <c r="K181" s="1415"/>
      <c r="L181" s="1414"/>
      <c r="M181" s="28"/>
      <c r="N181" s="100"/>
      <c r="O181" s="106" t="s">
        <v>59</v>
      </c>
      <c r="P181" s="1406"/>
      <c r="Q181" s="1406"/>
      <c r="R181" s="1410"/>
      <c r="S181" s="1410"/>
      <c r="T181" s="1410"/>
      <c r="U181" s="1415"/>
      <c r="V181" s="1415"/>
      <c r="W181" s="1415"/>
      <c r="X181" s="1414"/>
      <c r="Z181" s="1418"/>
    </row>
    <row r="182" spans="2:26">
      <c r="B182" s="100"/>
      <c r="C182" s="106" t="s">
        <v>60</v>
      </c>
      <c r="D182" s="107" t="e">
        <f t="shared" ref="D182:L182" si="112">D180/D181</f>
        <v>#DIV/0!</v>
      </c>
      <c r="E182" s="107" t="e">
        <f t="shared" si="112"/>
        <v>#DIV/0!</v>
      </c>
      <c r="F182" s="107" t="e">
        <f t="shared" si="112"/>
        <v>#DIV/0!</v>
      </c>
      <c r="G182" s="107" t="e">
        <f t="shared" si="112"/>
        <v>#DIV/0!</v>
      </c>
      <c r="H182" s="107" t="e">
        <f t="shared" si="112"/>
        <v>#DIV/0!</v>
      </c>
      <c r="I182" s="107" t="e">
        <f t="shared" si="112"/>
        <v>#DIV/0!</v>
      </c>
      <c r="J182" s="107" t="e">
        <f t="shared" si="112"/>
        <v>#DIV/0!</v>
      </c>
      <c r="K182" s="107" t="e">
        <f t="shared" si="112"/>
        <v>#DIV/0!</v>
      </c>
      <c r="L182" s="107" t="e">
        <f t="shared" si="112"/>
        <v>#DIV/0!</v>
      </c>
      <c r="M182" s="28"/>
      <c r="N182" s="100"/>
      <c r="O182" s="106" t="s">
        <v>60</v>
      </c>
      <c r="P182" s="107" t="e">
        <f t="shared" ref="P182:X182" si="113">P180/P181</f>
        <v>#DIV/0!</v>
      </c>
      <c r="Q182" s="107" t="e">
        <f t="shared" si="113"/>
        <v>#DIV/0!</v>
      </c>
      <c r="R182" s="107" t="e">
        <f t="shared" si="113"/>
        <v>#DIV/0!</v>
      </c>
      <c r="S182" s="107" t="e">
        <f t="shared" si="113"/>
        <v>#DIV/0!</v>
      </c>
      <c r="T182" s="107" t="e">
        <f t="shared" si="113"/>
        <v>#DIV/0!</v>
      </c>
      <c r="U182" s="107" t="e">
        <f t="shared" si="113"/>
        <v>#DIV/0!</v>
      </c>
      <c r="V182" s="107" t="e">
        <f t="shared" si="113"/>
        <v>#DIV/0!</v>
      </c>
      <c r="W182" s="107" t="e">
        <f t="shared" si="113"/>
        <v>#DIV/0!</v>
      </c>
      <c r="X182" s="107" t="e">
        <f t="shared" si="113"/>
        <v>#DIV/0!</v>
      </c>
      <c r="Z182" s="1418"/>
    </row>
    <row r="183" spans="2:26">
      <c r="B183" s="100"/>
      <c r="C183" s="108" t="s">
        <v>61</v>
      </c>
      <c r="D183" s="101"/>
      <c r="E183" s="101" t="e">
        <f t="shared" ref="E183:L183" si="114">(E180/D180)-1</f>
        <v>#DIV/0!</v>
      </c>
      <c r="F183" s="101" t="e">
        <f t="shared" si="114"/>
        <v>#DIV/0!</v>
      </c>
      <c r="G183" s="101" t="e">
        <f t="shared" si="114"/>
        <v>#DIV/0!</v>
      </c>
      <c r="H183" s="101" t="e">
        <f t="shared" si="114"/>
        <v>#DIV/0!</v>
      </c>
      <c r="I183" s="101" t="e">
        <f t="shared" si="114"/>
        <v>#DIV/0!</v>
      </c>
      <c r="J183" s="101" t="e">
        <f t="shared" si="114"/>
        <v>#DIV/0!</v>
      </c>
      <c r="K183" s="101" t="e">
        <f t="shared" si="114"/>
        <v>#DIV/0!</v>
      </c>
      <c r="L183" s="101" t="e">
        <f t="shared" si="114"/>
        <v>#DIV/0!</v>
      </c>
      <c r="M183" s="28"/>
      <c r="N183" s="100"/>
      <c r="O183" s="108" t="s">
        <v>61</v>
      </c>
      <c r="P183" s="101"/>
      <c r="Q183" s="101" t="e">
        <f t="shared" ref="Q183:X183" si="115">(Q180/P180)-1</f>
        <v>#DIV/0!</v>
      </c>
      <c r="R183" s="101" t="e">
        <f t="shared" si="115"/>
        <v>#DIV/0!</v>
      </c>
      <c r="S183" s="101" t="e">
        <f t="shared" si="115"/>
        <v>#DIV/0!</v>
      </c>
      <c r="T183" s="101" t="e">
        <f t="shared" si="115"/>
        <v>#DIV/0!</v>
      </c>
      <c r="U183" s="101" t="e">
        <f t="shared" si="115"/>
        <v>#DIV/0!</v>
      </c>
      <c r="V183" s="101" t="e">
        <f t="shared" si="115"/>
        <v>#DIV/0!</v>
      </c>
      <c r="W183" s="101" t="e">
        <f t="shared" si="115"/>
        <v>#DIV/0!</v>
      </c>
      <c r="X183" s="101" t="e">
        <f t="shared" si="115"/>
        <v>#DIV/0!</v>
      </c>
      <c r="Z183" s="1418"/>
    </row>
    <row r="184" spans="2:26">
      <c r="B184" s="100"/>
      <c r="C184" s="108" t="s">
        <v>62</v>
      </c>
      <c r="D184" s="101"/>
      <c r="E184" s="101" t="e">
        <f t="shared" ref="E184:L184" si="116">(E181/D181)-1</f>
        <v>#DIV/0!</v>
      </c>
      <c r="F184" s="101" t="e">
        <f t="shared" si="116"/>
        <v>#DIV/0!</v>
      </c>
      <c r="G184" s="101" t="e">
        <f t="shared" si="116"/>
        <v>#DIV/0!</v>
      </c>
      <c r="H184" s="101" t="e">
        <f t="shared" si="116"/>
        <v>#DIV/0!</v>
      </c>
      <c r="I184" s="101" t="e">
        <f t="shared" si="116"/>
        <v>#DIV/0!</v>
      </c>
      <c r="J184" s="101" t="e">
        <f t="shared" si="116"/>
        <v>#DIV/0!</v>
      </c>
      <c r="K184" s="101" t="e">
        <f t="shared" si="116"/>
        <v>#DIV/0!</v>
      </c>
      <c r="L184" s="101" t="e">
        <f t="shared" si="116"/>
        <v>#DIV/0!</v>
      </c>
      <c r="M184" s="28"/>
      <c r="N184" s="100"/>
      <c r="O184" s="108" t="s">
        <v>62</v>
      </c>
      <c r="P184" s="101"/>
      <c r="Q184" s="101" t="e">
        <f t="shared" ref="Q184:X184" si="117">(Q181/P181)-1</f>
        <v>#DIV/0!</v>
      </c>
      <c r="R184" s="101" t="e">
        <f t="shared" si="117"/>
        <v>#DIV/0!</v>
      </c>
      <c r="S184" s="101" t="e">
        <f t="shared" si="117"/>
        <v>#DIV/0!</v>
      </c>
      <c r="T184" s="101" t="e">
        <f t="shared" si="117"/>
        <v>#DIV/0!</v>
      </c>
      <c r="U184" s="101" t="e">
        <f t="shared" si="117"/>
        <v>#DIV/0!</v>
      </c>
      <c r="V184" s="101" t="e">
        <f t="shared" si="117"/>
        <v>#DIV/0!</v>
      </c>
      <c r="W184" s="101" t="e">
        <f t="shared" si="117"/>
        <v>#DIV/0!</v>
      </c>
      <c r="X184" s="101" t="e">
        <f t="shared" si="117"/>
        <v>#DIV/0!</v>
      </c>
      <c r="Z184" s="1418"/>
    </row>
    <row r="185" spans="2:26" ht="25.5">
      <c r="B185" s="100"/>
      <c r="C185" s="106" t="s">
        <v>55</v>
      </c>
      <c r="D185" s="1406"/>
      <c r="E185" s="1406"/>
      <c r="F185" s="1406"/>
      <c r="G185" s="1406"/>
      <c r="H185" s="1406"/>
      <c r="I185" s="1414"/>
      <c r="J185" s="1414"/>
      <c r="K185" s="1414"/>
      <c r="L185" s="1414"/>
      <c r="M185" s="28"/>
      <c r="N185" s="100"/>
      <c r="O185" s="106" t="s">
        <v>55</v>
      </c>
      <c r="P185" s="1406"/>
      <c r="Q185" s="1406"/>
      <c r="R185" s="1406"/>
      <c r="S185" s="1406"/>
      <c r="T185" s="1406"/>
      <c r="U185" s="1414"/>
      <c r="V185" s="1414"/>
      <c r="W185" s="1414"/>
      <c r="X185" s="1414"/>
      <c r="Z185" s="1418"/>
    </row>
    <row r="186" spans="2:26" ht="38.25">
      <c r="B186" s="100"/>
      <c r="C186" s="106" t="s">
        <v>56</v>
      </c>
      <c r="D186" s="1406"/>
      <c r="E186" s="1406"/>
      <c r="F186" s="1406"/>
      <c r="G186" s="1406"/>
      <c r="H186" s="1406"/>
      <c r="I186" s="1414"/>
      <c r="J186" s="1414"/>
      <c r="K186" s="1414"/>
      <c r="L186" s="1414"/>
      <c r="M186" s="28"/>
      <c r="N186" s="100"/>
      <c r="O186" s="106" t="s">
        <v>56</v>
      </c>
      <c r="P186" s="1406"/>
      <c r="Q186" s="1406"/>
      <c r="R186" s="1406"/>
      <c r="S186" s="1406"/>
      <c r="T186" s="1406"/>
      <c r="U186" s="1414"/>
      <c r="V186" s="1414"/>
      <c r="W186" s="1414"/>
      <c r="X186" s="1414"/>
      <c r="Z186" s="1418"/>
    </row>
    <row r="187" spans="2:26" ht="25.5">
      <c r="B187" s="100"/>
      <c r="C187" s="106" t="s">
        <v>536</v>
      </c>
      <c r="D187" s="102" t="e">
        <f t="shared" ref="D187:L187" si="118">P181/D181</f>
        <v>#DIV/0!</v>
      </c>
      <c r="E187" s="102" t="e">
        <f t="shared" si="118"/>
        <v>#DIV/0!</v>
      </c>
      <c r="F187" s="102" t="e">
        <f t="shared" si="118"/>
        <v>#DIV/0!</v>
      </c>
      <c r="G187" s="102" t="e">
        <f t="shared" si="118"/>
        <v>#DIV/0!</v>
      </c>
      <c r="H187" s="102" t="e">
        <f t="shared" si="118"/>
        <v>#DIV/0!</v>
      </c>
      <c r="I187" s="102" t="e">
        <f t="shared" si="118"/>
        <v>#DIV/0!</v>
      </c>
      <c r="J187" s="102" t="e">
        <f t="shared" si="118"/>
        <v>#DIV/0!</v>
      </c>
      <c r="K187" s="102" t="e">
        <f t="shared" si="118"/>
        <v>#DIV/0!</v>
      </c>
      <c r="L187" s="102" t="e">
        <f t="shared" si="118"/>
        <v>#DIV/0!</v>
      </c>
      <c r="M187" s="28"/>
      <c r="N187" s="100"/>
      <c r="O187" s="106" t="s">
        <v>535</v>
      </c>
      <c r="P187" s="102" t="e">
        <f t="shared" ref="P187:X187" si="119">P180/D180</f>
        <v>#DIV/0!</v>
      </c>
      <c r="Q187" s="102" t="e">
        <f t="shared" si="119"/>
        <v>#DIV/0!</v>
      </c>
      <c r="R187" s="102" t="e">
        <f t="shared" si="119"/>
        <v>#DIV/0!</v>
      </c>
      <c r="S187" s="102" t="e">
        <f t="shared" si="119"/>
        <v>#DIV/0!</v>
      </c>
      <c r="T187" s="196" t="e">
        <f t="shared" si="119"/>
        <v>#DIV/0!</v>
      </c>
      <c r="U187" s="102" t="e">
        <f t="shared" si="119"/>
        <v>#DIV/0!</v>
      </c>
      <c r="V187" s="102" t="e">
        <f t="shared" si="119"/>
        <v>#DIV/0!</v>
      </c>
      <c r="W187" s="102" t="e">
        <f t="shared" si="119"/>
        <v>#DIV/0!</v>
      </c>
      <c r="X187" s="102" t="e">
        <f t="shared" si="119"/>
        <v>#DIV/0!</v>
      </c>
      <c r="Z187" s="1418"/>
    </row>
    <row r="188" spans="2:26" ht="25.5">
      <c r="B188" s="100"/>
      <c r="C188" s="106" t="s">
        <v>63</v>
      </c>
      <c r="D188" s="1406"/>
      <c r="E188" s="1406"/>
      <c r="F188" s="1406"/>
      <c r="G188" s="1406"/>
      <c r="H188" s="1407"/>
      <c r="I188" s="1414"/>
      <c r="J188" s="1414"/>
      <c r="K188" s="1414"/>
      <c r="L188" s="1414"/>
      <c r="M188" s="28"/>
      <c r="N188" s="100"/>
      <c r="O188" s="106" t="s">
        <v>63</v>
      </c>
      <c r="P188" s="1406"/>
      <c r="Q188" s="1406"/>
      <c r="R188" s="1406"/>
      <c r="S188" s="1406"/>
      <c r="T188" s="1407"/>
      <c r="U188" s="1414"/>
      <c r="V188" s="1414"/>
      <c r="W188" s="1414"/>
      <c r="X188" s="1414"/>
      <c r="Z188" s="1418"/>
    </row>
    <row r="189" spans="2:26">
      <c r="B189" s="100"/>
      <c r="C189" s="109" t="s">
        <v>251</v>
      </c>
      <c r="D189" s="104"/>
      <c r="E189" s="104"/>
      <c r="F189" s="104"/>
      <c r="G189" s="104"/>
      <c r="H189" s="105"/>
      <c r="I189" s="104"/>
      <c r="J189" s="104"/>
      <c r="K189" s="104"/>
      <c r="L189" s="104"/>
      <c r="M189" s="28"/>
      <c r="N189" s="100"/>
      <c r="O189" s="109" t="s">
        <v>251</v>
      </c>
      <c r="P189" s="104"/>
      <c r="Q189" s="104"/>
      <c r="R189" s="104"/>
      <c r="S189" s="104"/>
      <c r="T189" s="105"/>
      <c r="U189" s="104"/>
      <c r="V189" s="104"/>
      <c r="W189" s="104"/>
      <c r="X189" s="104"/>
      <c r="Z189" s="1418"/>
    </row>
    <row r="190" spans="2:26" ht="25.5">
      <c r="B190" s="100"/>
      <c r="C190" s="106" t="s">
        <v>252</v>
      </c>
      <c r="D190" s="1406"/>
      <c r="E190" s="1406"/>
      <c r="F190" s="1406"/>
      <c r="G190" s="1406"/>
      <c r="H190" s="1407"/>
      <c r="I190" s="1414"/>
      <c r="J190" s="1414"/>
      <c r="K190" s="1414"/>
      <c r="L190" s="1414"/>
      <c r="M190" s="28"/>
      <c r="N190" s="100"/>
      <c r="O190" s="106" t="s">
        <v>252</v>
      </c>
      <c r="P190" s="1406"/>
      <c r="Q190" s="1406"/>
      <c r="R190" s="1406"/>
      <c r="S190" s="1406"/>
      <c r="T190" s="1407"/>
      <c r="U190" s="1414"/>
      <c r="V190" s="1414"/>
      <c r="W190" s="1414"/>
      <c r="X190" s="1414"/>
      <c r="Z190" s="1418"/>
    </row>
    <row r="191" spans="2:26">
      <c r="B191" s="100"/>
      <c r="C191" s="106" t="s">
        <v>534</v>
      </c>
      <c r="D191" s="1406"/>
      <c r="E191" s="1406"/>
      <c r="F191" s="1406"/>
      <c r="G191" s="1406"/>
      <c r="H191" s="1407"/>
      <c r="I191" s="1414"/>
      <c r="J191" s="1414"/>
      <c r="K191" s="1414"/>
      <c r="L191" s="1414"/>
      <c r="M191" s="28"/>
      <c r="N191" s="100"/>
      <c r="O191" s="106" t="s">
        <v>534</v>
      </c>
      <c r="P191" s="1406"/>
      <c r="Q191" s="1406"/>
      <c r="R191" s="1406"/>
      <c r="S191" s="1406"/>
      <c r="T191" s="1407"/>
      <c r="U191" s="1414"/>
      <c r="V191" s="1414"/>
      <c r="W191" s="1414"/>
      <c r="X191" s="1414"/>
      <c r="Z191" s="1418"/>
    </row>
    <row r="192" spans="2:26">
      <c r="B192" s="100"/>
      <c r="C192" s="106" t="s">
        <v>533</v>
      </c>
      <c r="D192" s="1406"/>
      <c r="E192" s="1406"/>
      <c r="F192" s="1406"/>
      <c r="G192" s="1406"/>
      <c r="H192" s="1407"/>
      <c r="I192" s="1414"/>
      <c r="J192" s="1414"/>
      <c r="K192" s="1414"/>
      <c r="L192" s="1414"/>
      <c r="M192" s="28"/>
      <c r="N192" s="100"/>
      <c r="O192" s="106" t="s">
        <v>533</v>
      </c>
      <c r="P192" s="1406"/>
      <c r="Q192" s="1406"/>
      <c r="R192" s="1406"/>
      <c r="S192" s="1406"/>
      <c r="T192" s="1407"/>
      <c r="U192" s="1414"/>
      <c r="V192" s="1414"/>
      <c r="W192" s="1414"/>
      <c r="X192" s="1414"/>
      <c r="Z192" s="1418"/>
    </row>
    <row r="193" spans="2:26">
      <c r="B193" s="100"/>
      <c r="C193" s="106" t="s">
        <v>532</v>
      </c>
      <c r="D193" s="1406"/>
      <c r="E193" s="1406"/>
      <c r="F193" s="1406"/>
      <c r="G193" s="1406"/>
      <c r="H193" s="1407"/>
      <c r="I193" s="1414"/>
      <c r="J193" s="1414"/>
      <c r="K193" s="1414"/>
      <c r="L193" s="1414"/>
      <c r="M193" s="28"/>
      <c r="N193" s="100"/>
      <c r="O193" s="106" t="s">
        <v>532</v>
      </c>
      <c r="P193" s="1406"/>
      <c r="Q193" s="1406"/>
      <c r="R193" s="1406"/>
      <c r="S193" s="1406"/>
      <c r="T193" s="1407"/>
      <c r="U193" s="1414"/>
      <c r="V193" s="1414"/>
      <c r="W193" s="1414"/>
      <c r="X193" s="1414"/>
      <c r="Z193" s="1418"/>
    </row>
    <row r="194" spans="2:26" ht="25.5">
      <c r="B194" s="100"/>
      <c r="C194" s="106" t="s">
        <v>120</v>
      </c>
      <c r="D194" s="1406"/>
      <c r="E194" s="1406"/>
      <c r="F194" s="1406"/>
      <c r="G194" s="1406"/>
      <c r="H194" s="1407"/>
      <c r="I194" s="1414"/>
      <c r="J194" s="1414"/>
      <c r="K194" s="1414"/>
      <c r="L194" s="1414"/>
      <c r="M194" s="28"/>
      <c r="N194" s="100"/>
      <c r="O194" s="106" t="s">
        <v>120</v>
      </c>
      <c r="P194" s="1406"/>
      <c r="Q194" s="1406"/>
      <c r="R194" s="1406"/>
      <c r="S194" s="1406"/>
      <c r="T194" s="1407"/>
      <c r="U194" s="1414"/>
      <c r="V194" s="1414"/>
      <c r="W194" s="1414"/>
      <c r="X194" s="1414"/>
      <c r="Z194" s="1418"/>
    </row>
    <row r="195" spans="2:26" ht="38.25">
      <c r="B195" s="100"/>
      <c r="C195" s="103" t="s">
        <v>169</v>
      </c>
      <c r="D195" s="104"/>
      <c r="E195" s="104"/>
      <c r="F195" s="104"/>
      <c r="G195" s="104"/>
      <c r="H195" s="105"/>
      <c r="I195" s="104"/>
      <c r="J195" s="104"/>
      <c r="K195" s="104"/>
      <c r="L195" s="104"/>
      <c r="M195" s="28"/>
      <c r="N195" s="100"/>
      <c r="O195" s="103" t="s">
        <v>169</v>
      </c>
      <c r="P195" s="104"/>
      <c r="Q195" s="104"/>
      <c r="R195" s="104"/>
      <c r="S195" s="104"/>
      <c r="T195" s="105"/>
      <c r="U195" s="104"/>
      <c r="V195" s="104"/>
      <c r="W195" s="104"/>
      <c r="X195" s="104"/>
      <c r="Z195" s="1418"/>
    </row>
    <row r="196" spans="2:26">
      <c r="B196" s="100"/>
      <c r="C196" s="106" t="s">
        <v>58</v>
      </c>
      <c r="D196" s="1406"/>
      <c r="E196" s="1406"/>
      <c r="F196" s="1410"/>
      <c r="G196" s="1410"/>
      <c r="H196" s="1410"/>
      <c r="I196" s="1415"/>
      <c r="J196" s="1415"/>
      <c r="K196" s="1415"/>
      <c r="L196" s="1415"/>
      <c r="M196" s="28"/>
      <c r="N196" s="100"/>
      <c r="O196" s="106" t="s">
        <v>58</v>
      </c>
      <c r="P196" s="1406"/>
      <c r="Q196" s="1406"/>
      <c r="R196" s="1410"/>
      <c r="S196" s="1410"/>
      <c r="T196" s="1410"/>
      <c r="U196" s="1415"/>
      <c r="V196" s="1415"/>
      <c r="W196" s="1415"/>
      <c r="X196" s="1415"/>
      <c r="Z196" s="1418"/>
    </row>
    <row r="197" spans="2:26">
      <c r="B197" s="100"/>
      <c r="C197" s="106" t="s">
        <v>59</v>
      </c>
      <c r="D197" s="1406"/>
      <c r="E197" s="1406"/>
      <c r="F197" s="1410"/>
      <c r="G197" s="1410"/>
      <c r="H197" s="1410"/>
      <c r="I197" s="1415"/>
      <c r="J197" s="1415"/>
      <c r="K197" s="1415"/>
      <c r="L197" s="1415"/>
      <c r="M197" s="28"/>
      <c r="N197" s="100"/>
      <c r="O197" s="106" t="s">
        <v>59</v>
      </c>
      <c r="P197" s="1406"/>
      <c r="Q197" s="1406"/>
      <c r="R197" s="1410"/>
      <c r="S197" s="1410"/>
      <c r="T197" s="1410"/>
      <c r="U197" s="1415"/>
      <c r="V197" s="1415"/>
      <c r="W197" s="1415"/>
      <c r="X197" s="1415"/>
      <c r="Z197" s="1418"/>
    </row>
    <row r="198" spans="2:26">
      <c r="B198" s="100"/>
      <c r="C198" s="106" t="s">
        <v>60</v>
      </c>
      <c r="D198" s="107" t="e">
        <f t="shared" ref="D198:L198" si="120">D196/D197</f>
        <v>#DIV/0!</v>
      </c>
      <c r="E198" s="107" t="e">
        <f t="shared" si="120"/>
        <v>#DIV/0!</v>
      </c>
      <c r="F198" s="107" t="e">
        <f t="shared" si="120"/>
        <v>#DIV/0!</v>
      </c>
      <c r="G198" s="107" t="e">
        <f t="shared" si="120"/>
        <v>#DIV/0!</v>
      </c>
      <c r="H198" s="107" t="e">
        <f t="shared" si="120"/>
        <v>#DIV/0!</v>
      </c>
      <c r="I198" s="107" t="e">
        <f t="shared" si="120"/>
        <v>#DIV/0!</v>
      </c>
      <c r="J198" s="107" t="e">
        <f t="shared" si="120"/>
        <v>#DIV/0!</v>
      </c>
      <c r="K198" s="107" t="e">
        <f t="shared" si="120"/>
        <v>#DIV/0!</v>
      </c>
      <c r="L198" s="107" t="e">
        <f t="shared" si="120"/>
        <v>#DIV/0!</v>
      </c>
      <c r="M198" s="28"/>
      <c r="N198" s="100"/>
      <c r="O198" s="106" t="s">
        <v>60</v>
      </c>
      <c r="P198" s="107" t="e">
        <f t="shared" ref="P198:X198" si="121">P196/P197</f>
        <v>#DIV/0!</v>
      </c>
      <c r="Q198" s="107" t="e">
        <f t="shared" si="121"/>
        <v>#DIV/0!</v>
      </c>
      <c r="R198" s="107" t="e">
        <f t="shared" si="121"/>
        <v>#DIV/0!</v>
      </c>
      <c r="S198" s="107" t="e">
        <f t="shared" si="121"/>
        <v>#DIV/0!</v>
      </c>
      <c r="T198" s="107" t="e">
        <f t="shared" si="121"/>
        <v>#DIV/0!</v>
      </c>
      <c r="U198" s="107" t="e">
        <f t="shared" si="121"/>
        <v>#DIV/0!</v>
      </c>
      <c r="V198" s="107" t="e">
        <f t="shared" si="121"/>
        <v>#DIV/0!</v>
      </c>
      <c r="W198" s="107" t="e">
        <f t="shared" si="121"/>
        <v>#DIV/0!</v>
      </c>
      <c r="X198" s="107" t="e">
        <f t="shared" si="121"/>
        <v>#DIV/0!</v>
      </c>
      <c r="Z198" s="1418"/>
    </row>
    <row r="199" spans="2:26">
      <c r="B199" s="100"/>
      <c r="C199" s="108" t="s">
        <v>61</v>
      </c>
      <c r="D199" s="101"/>
      <c r="E199" s="101" t="e">
        <f t="shared" ref="E199:L199" si="122">(E196/D196)-1</f>
        <v>#DIV/0!</v>
      </c>
      <c r="F199" s="101" t="e">
        <f t="shared" si="122"/>
        <v>#DIV/0!</v>
      </c>
      <c r="G199" s="101" t="e">
        <f t="shared" si="122"/>
        <v>#DIV/0!</v>
      </c>
      <c r="H199" s="101" t="e">
        <f t="shared" si="122"/>
        <v>#DIV/0!</v>
      </c>
      <c r="I199" s="101" t="e">
        <f t="shared" si="122"/>
        <v>#DIV/0!</v>
      </c>
      <c r="J199" s="101" t="e">
        <f t="shared" si="122"/>
        <v>#DIV/0!</v>
      </c>
      <c r="K199" s="101" t="e">
        <f t="shared" si="122"/>
        <v>#DIV/0!</v>
      </c>
      <c r="L199" s="101" t="e">
        <f t="shared" si="122"/>
        <v>#DIV/0!</v>
      </c>
      <c r="M199" s="28"/>
      <c r="N199" s="100"/>
      <c r="O199" s="108" t="s">
        <v>61</v>
      </c>
      <c r="P199" s="101"/>
      <c r="Q199" s="101" t="e">
        <f t="shared" ref="Q199:X199" si="123">(Q196/P196)-1</f>
        <v>#DIV/0!</v>
      </c>
      <c r="R199" s="101" t="e">
        <f t="shared" si="123"/>
        <v>#DIV/0!</v>
      </c>
      <c r="S199" s="101" t="e">
        <f t="shared" si="123"/>
        <v>#DIV/0!</v>
      </c>
      <c r="T199" s="101" t="e">
        <f t="shared" si="123"/>
        <v>#DIV/0!</v>
      </c>
      <c r="U199" s="101" t="e">
        <f t="shared" si="123"/>
        <v>#DIV/0!</v>
      </c>
      <c r="V199" s="101" t="e">
        <f t="shared" si="123"/>
        <v>#DIV/0!</v>
      </c>
      <c r="W199" s="101" t="e">
        <f t="shared" si="123"/>
        <v>#DIV/0!</v>
      </c>
      <c r="X199" s="101" t="e">
        <f t="shared" si="123"/>
        <v>#DIV/0!</v>
      </c>
      <c r="Z199" s="1418"/>
    </row>
    <row r="200" spans="2:26">
      <c r="B200" s="100"/>
      <c r="C200" s="108" t="s">
        <v>62</v>
      </c>
      <c r="D200" s="101"/>
      <c r="E200" s="101" t="e">
        <f t="shared" ref="E200:L200" si="124">(E197/D197)-1</f>
        <v>#DIV/0!</v>
      </c>
      <c r="F200" s="101" t="e">
        <f t="shared" si="124"/>
        <v>#DIV/0!</v>
      </c>
      <c r="G200" s="101" t="e">
        <f t="shared" si="124"/>
        <v>#DIV/0!</v>
      </c>
      <c r="H200" s="101" t="e">
        <f t="shared" si="124"/>
        <v>#DIV/0!</v>
      </c>
      <c r="I200" s="101" t="e">
        <f t="shared" si="124"/>
        <v>#DIV/0!</v>
      </c>
      <c r="J200" s="101" t="e">
        <f t="shared" si="124"/>
        <v>#DIV/0!</v>
      </c>
      <c r="K200" s="101" t="e">
        <f t="shared" si="124"/>
        <v>#DIV/0!</v>
      </c>
      <c r="L200" s="101" t="e">
        <f t="shared" si="124"/>
        <v>#DIV/0!</v>
      </c>
      <c r="M200" s="28"/>
      <c r="N200" s="100"/>
      <c r="O200" s="108" t="s">
        <v>62</v>
      </c>
      <c r="P200" s="101"/>
      <c r="Q200" s="101" t="e">
        <f t="shared" ref="Q200:X200" si="125">(Q197/P197)-1</f>
        <v>#DIV/0!</v>
      </c>
      <c r="R200" s="101" t="e">
        <f t="shared" si="125"/>
        <v>#DIV/0!</v>
      </c>
      <c r="S200" s="101" t="e">
        <f t="shared" si="125"/>
        <v>#DIV/0!</v>
      </c>
      <c r="T200" s="101" t="e">
        <f t="shared" si="125"/>
        <v>#DIV/0!</v>
      </c>
      <c r="U200" s="101" t="e">
        <f t="shared" si="125"/>
        <v>#DIV/0!</v>
      </c>
      <c r="V200" s="101" t="e">
        <f t="shared" si="125"/>
        <v>#DIV/0!</v>
      </c>
      <c r="W200" s="101" t="e">
        <f t="shared" si="125"/>
        <v>#DIV/0!</v>
      </c>
      <c r="X200" s="101" t="e">
        <f t="shared" si="125"/>
        <v>#DIV/0!</v>
      </c>
      <c r="Z200" s="1418"/>
    </row>
    <row r="201" spans="2:26" ht="38.25">
      <c r="B201" s="100"/>
      <c r="C201" s="103" t="s">
        <v>170</v>
      </c>
      <c r="D201" s="104"/>
      <c r="E201" s="104"/>
      <c r="F201" s="104"/>
      <c r="G201" s="104"/>
      <c r="H201" s="105"/>
      <c r="I201" s="104"/>
      <c r="J201" s="104"/>
      <c r="K201" s="104"/>
      <c r="L201" s="104"/>
      <c r="M201" s="28"/>
      <c r="N201" s="100"/>
      <c r="O201" s="103" t="s">
        <v>170</v>
      </c>
      <c r="P201" s="104"/>
      <c r="Q201" s="104"/>
      <c r="R201" s="104"/>
      <c r="S201" s="104"/>
      <c r="T201" s="105"/>
      <c r="U201" s="104"/>
      <c r="V201" s="104"/>
      <c r="W201" s="104"/>
      <c r="X201" s="104"/>
      <c r="Z201" s="1418"/>
    </row>
    <row r="202" spans="2:26">
      <c r="B202" s="100"/>
      <c r="C202" s="106" t="s">
        <v>58</v>
      </c>
      <c r="D202" s="1406"/>
      <c r="E202" s="1406"/>
      <c r="F202" s="1410"/>
      <c r="G202" s="1410"/>
      <c r="H202" s="1410"/>
      <c r="I202" s="1415"/>
      <c r="J202" s="1415"/>
      <c r="K202" s="1415"/>
      <c r="L202" s="1415"/>
      <c r="M202" s="28"/>
      <c r="N202" s="100"/>
      <c r="O202" s="106" t="s">
        <v>58</v>
      </c>
      <c r="P202" s="1406"/>
      <c r="Q202" s="1406"/>
      <c r="R202" s="1410"/>
      <c r="S202" s="1410"/>
      <c r="T202" s="1410"/>
      <c r="U202" s="1415"/>
      <c r="V202" s="1415"/>
      <c r="W202" s="1415"/>
      <c r="X202" s="1415"/>
      <c r="Z202" s="1418"/>
    </row>
    <row r="203" spans="2:26">
      <c r="B203" s="100"/>
      <c r="C203" s="106" t="s">
        <v>59</v>
      </c>
      <c r="D203" s="1406"/>
      <c r="E203" s="1406"/>
      <c r="F203" s="1410"/>
      <c r="G203" s="1410"/>
      <c r="H203" s="1410"/>
      <c r="I203" s="1415"/>
      <c r="J203" s="1415"/>
      <c r="K203" s="1415"/>
      <c r="L203" s="1415"/>
      <c r="M203" s="28"/>
      <c r="N203" s="100"/>
      <c r="O203" s="106" t="s">
        <v>59</v>
      </c>
      <c r="P203" s="1406"/>
      <c r="Q203" s="1406"/>
      <c r="R203" s="1410"/>
      <c r="S203" s="1410"/>
      <c r="T203" s="1410"/>
      <c r="U203" s="1415"/>
      <c r="V203" s="1415"/>
      <c r="W203" s="1415"/>
      <c r="X203" s="1415"/>
      <c r="Z203" s="1418"/>
    </row>
    <row r="204" spans="2:26">
      <c r="B204" s="100"/>
      <c r="C204" s="106" t="s">
        <v>60</v>
      </c>
      <c r="D204" s="107" t="e">
        <f t="shared" ref="D204:L204" si="126">D202/D203</f>
        <v>#DIV/0!</v>
      </c>
      <c r="E204" s="107" t="e">
        <f t="shared" si="126"/>
        <v>#DIV/0!</v>
      </c>
      <c r="F204" s="107" t="e">
        <f t="shared" si="126"/>
        <v>#DIV/0!</v>
      </c>
      <c r="G204" s="107" t="e">
        <f t="shared" si="126"/>
        <v>#DIV/0!</v>
      </c>
      <c r="H204" s="107" t="e">
        <f t="shared" si="126"/>
        <v>#DIV/0!</v>
      </c>
      <c r="I204" s="107" t="e">
        <f t="shared" si="126"/>
        <v>#DIV/0!</v>
      </c>
      <c r="J204" s="107" t="e">
        <f t="shared" si="126"/>
        <v>#DIV/0!</v>
      </c>
      <c r="K204" s="107" t="e">
        <f t="shared" si="126"/>
        <v>#DIV/0!</v>
      </c>
      <c r="L204" s="107" t="e">
        <f t="shared" si="126"/>
        <v>#DIV/0!</v>
      </c>
      <c r="M204" s="28"/>
      <c r="N204" s="100"/>
      <c r="O204" s="106" t="s">
        <v>60</v>
      </c>
      <c r="P204" s="107" t="e">
        <f t="shared" ref="P204:X204" si="127">P202/P203</f>
        <v>#DIV/0!</v>
      </c>
      <c r="Q204" s="107" t="e">
        <f t="shared" si="127"/>
        <v>#DIV/0!</v>
      </c>
      <c r="R204" s="107" t="e">
        <f t="shared" si="127"/>
        <v>#DIV/0!</v>
      </c>
      <c r="S204" s="107" t="e">
        <f t="shared" si="127"/>
        <v>#DIV/0!</v>
      </c>
      <c r="T204" s="107" t="e">
        <f t="shared" si="127"/>
        <v>#DIV/0!</v>
      </c>
      <c r="U204" s="107" t="e">
        <f t="shared" si="127"/>
        <v>#DIV/0!</v>
      </c>
      <c r="V204" s="107" t="e">
        <f t="shared" si="127"/>
        <v>#DIV/0!</v>
      </c>
      <c r="W204" s="107" t="e">
        <f t="shared" si="127"/>
        <v>#DIV/0!</v>
      </c>
      <c r="X204" s="107" t="e">
        <f t="shared" si="127"/>
        <v>#DIV/0!</v>
      </c>
      <c r="Z204" s="1418"/>
    </row>
    <row r="205" spans="2:26">
      <c r="B205" s="100"/>
      <c r="C205" s="108" t="s">
        <v>61</v>
      </c>
      <c r="D205" s="101"/>
      <c r="E205" s="101" t="e">
        <f t="shared" ref="E205:L205" si="128">(E202/D202)-1</f>
        <v>#DIV/0!</v>
      </c>
      <c r="F205" s="101" t="e">
        <f t="shared" si="128"/>
        <v>#DIV/0!</v>
      </c>
      <c r="G205" s="101" t="e">
        <f t="shared" si="128"/>
        <v>#DIV/0!</v>
      </c>
      <c r="H205" s="101" t="e">
        <f t="shared" si="128"/>
        <v>#DIV/0!</v>
      </c>
      <c r="I205" s="101" t="e">
        <f t="shared" si="128"/>
        <v>#DIV/0!</v>
      </c>
      <c r="J205" s="101" t="e">
        <f t="shared" si="128"/>
        <v>#DIV/0!</v>
      </c>
      <c r="K205" s="101" t="e">
        <f t="shared" si="128"/>
        <v>#DIV/0!</v>
      </c>
      <c r="L205" s="101" t="e">
        <f t="shared" si="128"/>
        <v>#DIV/0!</v>
      </c>
      <c r="M205" s="28"/>
      <c r="N205" s="100"/>
      <c r="O205" s="108" t="s">
        <v>61</v>
      </c>
      <c r="P205" s="101"/>
      <c r="Q205" s="101" t="e">
        <f t="shared" ref="Q205:X205" si="129">(Q202/P202)-1</f>
        <v>#DIV/0!</v>
      </c>
      <c r="R205" s="101" t="e">
        <f t="shared" si="129"/>
        <v>#DIV/0!</v>
      </c>
      <c r="S205" s="101" t="e">
        <f t="shared" si="129"/>
        <v>#DIV/0!</v>
      </c>
      <c r="T205" s="101" t="e">
        <f t="shared" si="129"/>
        <v>#DIV/0!</v>
      </c>
      <c r="U205" s="101" t="e">
        <f t="shared" si="129"/>
        <v>#DIV/0!</v>
      </c>
      <c r="V205" s="101" t="e">
        <f t="shared" si="129"/>
        <v>#DIV/0!</v>
      </c>
      <c r="W205" s="101" t="e">
        <f t="shared" si="129"/>
        <v>#DIV/0!</v>
      </c>
      <c r="X205" s="101" t="e">
        <f t="shared" si="129"/>
        <v>#DIV/0!</v>
      </c>
      <c r="Z205" s="1418"/>
    </row>
    <row r="206" spans="2:26" ht="15.75" thickBot="1">
      <c r="B206" s="58"/>
      <c r="C206" s="108" t="s">
        <v>62</v>
      </c>
      <c r="D206" s="101"/>
      <c r="E206" s="101" t="e">
        <f t="shared" ref="E206:L206" si="130">(E203/D203)-1</f>
        <v>#DIV/0!</v>
      </c>
      <c r="F206" s="101" t="e">
        <f t="shared" si="130"/>
        <v>#DIV/0!</v>
      </c>
      <c r="G206" s="101" t="e">
        <f t="shared" si="130"/>
        <v>#DIV/0!</v>
      </c>
      <c r="H206" s="101" t="e">
        <f t="shared" si="130"/>
        <v>#DIV/0!</v>
      </c>
      <c r="I206" s="101" t="e">
        <f t="shared" si="130"/>
        <v>#DIV/0!</v>
      </c>
      <c r="J206" s="101" t="e">
        <f t="shared" si="130"/>
        <v>#DIV/0!</v>
      </c>
      <c r="K206" s="101" t="e">
        <f t="shared" si="130"/>
        <v>#DIV/0!</v>
      </c>
      <c r="L206" s="101" t="e">
        <f t="shared" si="130"/>
        <v>#DIV/0!</v>
      </c>
      <c r="N206" s="58"/>
      <c r="O206" s="108" t="s">
        <v>62</v>
      </c>
      <c r="P206" s="101"/>
      <c r="Q206" s="101" t="e">
        <f t="shared" ref="Q206:X206" si="131">(Q203/P203)-1</f>
        <v>#DIV/0!</v>
      </c>
      <c r="R206" s="101" t="e">
        <f t="shared" si="131"/>
        <v>#DIV/0!</v>
      </c>
      <c r="S206" s="101" t="e">
        <f t="shared" si="131"/>
        <v>#DIV/0!</v>
      </c>
      <c r="T206" s="101" t="e">
        <f t="shared" si="131"/>
        <v>#DIV/0!</v>
      </c>
      <c r="U206" s="101" t="e">
        <f t="shared" si="131"/>
        <v>#DIV/0!</v>
      </c>
      <c r="V206" s="101" t="e">
        <f t="shared" si="131"/>
        <v>#DIV/0!</v>
      </c>
      <c r="W206" s="101" t="e">
        <f t="shared" si="131"/>
        <v>#DIV/0!</v>
      </c>
      <c r="X206" s="101" t="e">
        <f t="shared" si="131"/>
        <v>#DIV/0!</v>
      </c>
      <c r="Z206" s="1419"/>
    </row>
    <row r="209" spans="2:26" ht="15.75">
      <c r="B209" s="29" t="s">
        <v>862</v>
      </c>
      <c r="C209" s="28"/>
      <c r="D209" s="28"/>
      <c r="E209" s="28"/>
      <c r="F209" s="28"/>
      <c r="G209" s="28"/>
      <c r="H209" s="28"/>
      <c r="I209" s="28"/>
      <c r="J209" s="28"/>
      <c r="K209" s="28"/>
      <c r="L209" s="28"/>
      <c r="M209" s="27"/>
      <c r="N209" s="29" t="s">
        <v>864</v>
      </c>
      <c r="O209" s="28"/>
      <c r="P209" s="28"/>
      <c r="Q209" s="28"/>
      <c r="R209" s="28"/>
      <c r="S209" s="28"/>
      <c r="T209" s="28"/>
      <c r="U209" s="28"/>
      <c r="V209" s="28"/>
      <c r="W209" s="28"/>
      <c r="X209" s="28"/>
    </row>
    <row r="210" spans="2:26" ht="15.75" thickBot="1">
      <c r="B210" s="28"/>
      <c r="C210" s="28"/>
      <c r="D210" s="28"/>
      <c r="E210" s="28"/>
      <c r="F210" s="28"/>
      <c r="G210" s="28"/>
      <c r="H210" s="28"/>
      <c r="I210" s="28"/>
      <c r="J210" s="28"/>
      <c r="K210" s="28"/>
      <c r="L210" s="28"/>
      <c r="M210" s="27"/>
      <c r="N210" s="27"/>
      <c r="O210" s="28"/>
      <c r="P210" s="28"/>
      <c r="Q210" s="28"/>
      <c r="R210" s="28"/>
      <c r="S210" s="28"/>
      <c r="T210" s="28"/>
      <c r="U210" s="28"/>
      <c r="V210" s="28"/>
      <c r="W210" s="28"/>
      <c r="X210" s="28"/>
    </row>
    <row r="211" spans="2:26" ht="15" customHeight="1">
      <c r="B211" s="1852"/>
      <c r="C211" s="1852"/>
      <c r="D211" s="1853"/>
      <c r="E211" s="1853"/>
      <c r="F211" s="1853"/>
      <c r="G211" s="1853"/>
      <c r="H211" s="1853"/>
      <c r="I211" s="1849"/>
      <c r="J211" s="1850"/>
      <c r="K211" s="1850"/>
      <c r="L211" s="1851"/>
      <c r="M211" s="28"/>
      <c r="N211" s="1852"/>
      <c r="O211" s="1852"/>
      <c r="P211" s="1853"/>
      <c r="Q211" s="1853"/>
      <c r="R211" s="1853"/>
      <c r="S211" s="1853"/>
      <c r="T211" s="1853"/>
      <c r="U211" s="1849"/>
      <c r="V211" s="1850"/>
      <c r="W211" s="1850"/>
      <c r="X211" s="1851"/>
      <c r="Z211" s="195" t="s">
        <v>20</v>
      </c>
    </row>
    <row r="212" spans="2:26" ht="15" customHeight="1">
      <c r="B212" s="1852"/>
      <c r="C212" s="1852"/>
      <c r="D212" s="1854" t="s">
        <v>41</v>
      </c>
      <c r="E212" s="1854"/>
      <c r="F212" s="1854"/>
      <c r="G212" s="1854"/>
      <c r="H212" s="1854"/>
      <c r="I212" s="1843" t="s">
        <v>41</v>
      </c>
      <c r="J212" s="1844"/>
      <c r="K212" s="1844"/>
      <c r="L212" s="1845"/>
      <c r="M212" s="28"/>
      <c r="N212" s="1852"/>
      <c r="O212" s="1852"/>
      <c r="P212" s="1854" t="s">
        <v>41</v>
      </c>
      <c r="Q212" s="1854"/>
      <c r="R212" s="1854"/>
      <c r="S212" s="1854"/>
      <c r="T212" s="1854"/>
      <c r="U212" s="1843" t="s">
        <v>41</v>
      </c>
      <c r="V212" s="1844"/>
      <c r="W212" s="1844"/>
      <c r="X212" s="1845"/>
      <c r="Z212" s="92"/>
    </row>
    <row r="213" spans="2:26" ht="15" customHeight="1" thickBot="1">
      <c r="B213" s="1852"/>
      <c r="C213" s="1852"/>
      <c r="D213" s="523" t="s">
        <v>704</v>
      </c>
      <c r="E213" s="523" t="s">
        <v>705</v>
      </c>
      <c r="F213" s="523" t="s">
        <v>706</v>
      </c>
      <c r="G213" s="523" t="s">
        <v>707</v>
      </c>
      <c r="H213" s="524" t="s">
        <v>700</v>
      </c>
      <c r="I213" s="523" t="s">
        <v>268</v>
      </c>
      <c r="J213" s="523" t="s">
        <v>269</v>
      </c>
      <c r="K213" s="523" t="s">
        <v>270</v>
      </c>
      <c r="L213" s="523" t="s">
        <v>271</v>
      </c>
      <c r="M213" s="28"/>
      <c r="N213" s="1852"/>
      <c r="O213" s="1852"/>
      <c r="P213" s="523" t="s">
        <v>704</v>
      </c>
      <c r="Q213" s="523" t="s">
        <v>705</v>
      </c>
      <c r="R213" s="523" t="s">
        <v>706</v>
      </c>
      <c r="S213" s="523" t="s">
        <v>707</v>
      </c>
      <c r="T213" s="524" t="s">
        <v>700</v>
      </c>
      <c r="U213" s="523" t="s">
        <v>268</v>
      </c>
      <c r="V213" s="523" t="s">
        <v>269</v>
      </c>
      <c r="W213" s="523" t="s">
        <v>270</v>
      </c>
      <c r="X213" s="523" t="s">
        <v>271</v>
      </c>
      <c r="Z213" s="194"/>
    </row>
    <row r="214" spans="2:26" ht="25.5" customHeight="1">
      <c r="B214" s="99" t="s">
        <v>174</v>
      </c>
      <c r="C214" s="106" t="s">
        <v>538</v>
      </c>
      <c r="D214" s="1408"/>
      <c r="E214" s="1408"/>
      <c r="F214" s="1408"/>
      <c r="G214" s="1408"/>
      <c r="H214" s="1409"/>
      <c r="I214" s="1416"/>
      <c r="J214" s="1416"/>
      <c r="K214" s="1416"/>
      <c r="L214" s="1416"/>
      <c r="M214" s="28"/>
      <c r="N214" s="99" t="s">
        <v>174</v>
      </c>
      <c r="O214" s="106" t="s">
        <v>538</v>
      </c>
      <c r="P214" s="1408"/>
      <c r="Q214" s="1408"/>
      <c r="R214" s="1408"/>
      <c r="S214" s="1408"/>
      <c r="T214" s="1409"/>
      <c r="U214" s="1416"/>
      <c r="V214" s="1416"/>
      <c r="W214" s="1416"/>
      <c r="X214" s="1416"/>
      <c r="Z214" s="79"/>
    </row>
    <row r="215" spans="2:26" ht="25.5" customHeight="1">
      <c r="B215" s="100"/>
      <c r="C215" s="106" t="s">
        <v>317</v>
      </c>
      <c r="D215" s="101" t="e">
        <f t="shared" ref="D215:L215" si="132">D218/D214</f>
        <v>#DIV/0!</v>
      </c>
      <c r="E215" s="101" t="e">
        <f t="shared" si="132"/>
        <v>#DIV/0!</v>
      </c>
      <c r="F215" s="101" t="e">
        <f t="shared" si="132"/>
        <v>#DIV/0!</v>
      </c>
      <c r="G215" s="101" t="e">
        <f t="shared" si="132"/>
        <v>#DIV/0!</v>
      </c>
      <c r="H215" s="101" t="e">
        <f t="shared" si="132"/>
        <v>#DIV/0!</v>
      </c>
      <c r="I215" s="101" t="e">
        <f t="shared" si="132"/>
        <v>#DIV/0!</v>
      </c>
      <c r="J215" s="101" t="e">
        <f t="shared" si="132"/>
        <v>#DIV/0!</v>
      </c>
      <c r="K215" s="101" t="e">
        <f t="shared" si="132"/>
        <v>#DIV/0!</v>
      </c>
      <c r="L215" s="101" t="e">
        <f t="shared" si="132"/>
        <v>#DIV/0!</v>
      </c>
      <c r="M215" s="28"/>
      <c r="N215" s="100"/>
      <c r="O215" s="106" t="s">
        <v>317</v>
      </c>
      <c r="P215" s="101" t="e">
        <f t="shared" ref="P215:X215" si="133">P218/P214</f>
        <v>#DIV/0!</v>
      </c>
      <c r="Q215" s="101" t="e">
        <f t="shared" si="133"/>
        <v>#DIV/0!</v>
      </c>
      <c r="R215" s="101" t="e">
        <f t="shared" si="133"/>
        <v>#DIV/0!</v>
      </c>
      <c r="S215" s="101" t="e">
        <f t="shared" si="133"/>
        <v>#DIV/0!</v>
      </c>
      <c r="T215" s="101" t="e">
        <f t="shared" si="133"/>
        <v>#DIV/0!</v>
      </c>
      <c r="U215" s="101" t="e">
        <f t="shared" si="133"/>
        <v>#DIV/0!</v>
      </c>
      <c r="V215" s="101" t="e">
        <f t="shared" si="133"/>
        <v>#DIV/0!</v>
      </c>
      <c r="W215" s="101" t="e">
        <f t="shared" si="133"/>
        <v>#DIV/0!</v>
      </c>
      <c r="X215" s="101" t="e">
        <f t="shared" si="133"/>
        <v>#DIV/0!</v>
      </c>
      <c r="Z215" s="79"/>
    </row>
    <row r="216" spans="2:26" ht="25.5" customHeight="1">
      <c r="B216" s="100"/>
      <c r="C216" s="103" t="s">
        <v>57</v>
      </c>
      <c r="D216" s="104"/>
      <c r="E216" s="104"/>
      <c r="F216" s="104"/>
      <c r="G216" s="104"/>
      <c r="H216" s="105"/>
      <c r="I216" s="104"/>
      <c r="J216" s="104"/>
      <c r="K216" s="104"/>
      <c r="L216" s="104"/>
      <c r="M216" s="28"/>
      <c r="N216" s="100"/>
      <c r="O216" s="103" t="s">
        <v>57</v>
      </c>
      <c r="P216" s="104"/>
      <c r="Q216" s="104"/>
      <c r="R216" s="104"/>
      <c r="S216" s="104"/>
      <c r="T216" s="105"/>
      <c r="U216" s="104"/>
      <c r="V216" s="104"/>
      <c r="W216" s="104"/>
      <c r="X216" s="104"/>
      <c r="Z216" s="79"/>
    </row>
    <row r="217" spans="2:26" ht="15" customHeight="1">
      <c r="B217" s="100"/>
      <c r="C217" s="106" t="s">
        <v>58</v>
      </c>
      <c r="D217" s="1406"/>
      <c r="E217" s="1406"/>
      <c r="F217" s="1406"/>
      <c r="G217" s="1406"/>
      <c r="H217" s="1406"/>
      <c r="I217" s="1414"/>
      <c r="J217" s="1414"/>
      <c r="K217" s="1415"/>
      <c r="L217" s="1414"/>
      <c r="M217" s="28"/>
      <c r="N217" s="100"/>
      <c r="O217" s="106" t="s">
        <v>58</v>
      </c>
      <c r="P217" s="1406"/>
      <c r="Q217" s="1406"/>
      <c r="R217" s="1406"/>
      <c r="S217" s="1406"/>
      <c r="T217" s="1406"/>
      <c r="U217" s="1414"/>
      <c r="V217" s="1414"/>
      <c r="W217" s="1415"/>
      <c r="X217" s="1414"/>
      <c r="Z217" s="1418"/>
    </row>
    <row r="218" spans="2:26">
      <c r="B218" s="100"/>
      <c r="C218" s="106" t="s">
        <v>59</v>
      </c>
      <c r="D218" s="1406"/>
      <c r="E218" s="1406"/>
      <c r="F218" s="1406"/>
      <c r="G218" s="1406"/>
      <c r="H218" s="1406"/>
      <c r="I218" s="1414"/>
      <c r="J218" s="1414"/>
      <c r="K218" s="1415"/>
      <c r="L218" s="1414"/>
      <c r="M218" s="28"/>
      <c r="N218" s="100"/>
      <c r="O218" s="106" t="s">
        <v>59</v>
      </c>
      <c r="P218" s="1406"/>
      <c r="Q218" s="1406"/>
      <c r="R218" s="1406"/>
      <c r="S218" s="1406"/>
      <c r="T218" s="1406"/>
      <c r="U218" s="1414"/>
      <c r="V218" s="1414"/>
      <c r="W218" s="1415"/>
      <c r="X218" s="1414"/>
      <c r="Z218" s="1418"/>
    </row>
    <row r="219" spans="2:26">
      <c r="B219" s="100"/>
      <c r="C219" s="106" t="s">
        <v>60</v>
      </c>
      <c r="D219" s="107" t="e">
        <f t="shared" ref="D219:L219" si="134">D217/D218</f>
        <v>#DIV/0!</v>
      </c>
      <c r="E219" s="107" t="e">
        <f t="shared" si="134"/>
        <v>#DIV/0!</v>
      </c>
      <c r="F219" s="107" t="e">
        <f t="shared" si="134"/>
        <v>#DIV/0!</v>
      </c>
      <c r="G219" s="107" t="e">
        <f t="shared" si="134"/>
        <v>#DIV/0!</v>
      </c>
      <c r="H219" s="107" t="e">
        <f t="shared" si="134"/>
        <v>#DIV/0!</v>
      </c>
      <c r="I219" s="107" t="e">
        <f t="shared" si="134"/>
        <v>#DIV/0!</v>
      </c>
      <c r="J219" s="107" t="e">
        <f t="shared" si="134"/>
        <v>#DIV/0!</v>
      </c>
      <c r="K219" s="107" t="e">
        <f t="shared" si="134"/>
        <v>#DIV/0!</v>
      </c>
      <c r="L219" s="107" t="e">
        <f t="shared" si="134"/>
        <v>#DIV/0!</v>
      </c>
      <c r="M219" s="28"/>
      <c r="N219" s="100"/>
      <c r="O219" s="106" t="s">
        <v>60</v>
      </c>
      <c r="P219" s="107" t="e">
        <f t="shared" ref="P219:X219" si="135">P217/P218</f>
        <v>#DIV/0!</v>
      </c>
      <c r="Q219" s="107" t="e">
        <f t="shared" si="135"/>
        <v>#DIV/0!</v>
      </c>
      <c r="R219" s="107" t="e">
        <f t="shared" si="135"/>
        <v>#DIV/0!</v>
      </c>
      <c r="S219" s="107" t="e">
        <f t="shared" si="135"/>
        <v>#DIV/0!</v>
      </c>
      <c r="T219" s="107" t="e">
        <f t="shared" si="135"/>
        <v>#DIV/0!</v>
      </c>
      <c r="U219" s="107" t="e">
        <f t="shared" si="135"/>
        <v>#DIV/0!</v>
      </c>
      <c r="V219" s="107" t="e">
        <f t="shared" si="135"/>
        <v>#DIV/0!</v>
      </c>
      <c r="W219" s="107" t="e">
        <f t="shared" si="135"/>
        <v>#DIV/0!</v>
      </c>
      <c r="X219" s="107" t="e">
        <f t="shared" si="135"/>
        <v>#DIV/0!</v>
      </c>
      <c r="Z219" s="1418"/>
    </row>
    <row r="220" spans="2:26">
      <c r="B220" s="100"/>
      <c r="C220" s="108" t="s">
        <v>61</v>
      </c>
      <c r="D220" s="101"/>
      <c r="E220" s="101" t="e">
        <f t="shared" ref="E220:L220" si="136">(E217/D217)-1</f>
        <v>#DIV/0!</v>
      </c>
      <c r="F220" s="101" t="e">
        <f t="shared" si="136"/>
        <v>#DIV/0!</v>
      </c>
      <c r="G220" s="101" t="e">
        <f t="shared" si="136"/>
        <v>#DIV/0!</v>
      </c>
      <c r="H220" s="101" t="e">
        <f t="shared" si="136"/>
        <v>#DIV/0!</v>
      </c>
      <c r="I220" s="101" t="e">
        <f t="shared" si="136"/>
        <v>#DIV/0!</v>
      </c>
      <c r="J220" s="101" t="e">
        <f t="shared" si="136"/>
        <v>#DIV/0!</v>
      </c>
      <c r="K220" s="101" t="e">
        <f t="shared" si="136"/>
        <v>#DIV/0!</v>
      </c>
      <c r="L220" s="101" t="e">
        <f t="shared" si="136"/>
        <v>#DIV/0!</v>
      </c>
      <c r="M220" s="28"/>
      <c r="N220" s="100"/>
      <c r="O220" s="108" t="s">
        <v>61</v>
      </c>
      <c r="P220" s="101"/>
      <c r="Q220" s="101" t="e">
        <f t="shared" ref="Q220:X220" si="137">(Q217/P217)-1</f>
        <v>#DIV/0!</v>
      </c>
      <c r="R220" s="101" t="e">
        <f t="shared" si="137"/>
        <v>#DIV/0!</v>
      </c>
      <c r="S220" s="101" t="e">
        <f t="shared" si="137"/>
        <v>#DIV/0!</v>
      </c>
      <c r="T220" s="101" t="e">
        <f t="shared" si="137"/>
        <v>#DIV/0!</v>
      </c>
      <c r="U220" s="101" t="e">
        <f t="shared" si="137"/>
        <v>#DIV/0!</v>
      </c>
      <c r="V220" s="101" t="e">
        <f t="shared" si="137"/>
        <v>#DIV/0!</v>
      </c>
      <c r="W220" s="101" t="e">
        <f t="shared" si="137"/>
        <v>#DIV/0!</v>
      </c>
      <c r="X220" s="101" t="e">
        <f t="shared" si="137"/>
        <v>#DIV/0!</v>
      </c>
      <c r="Z220" s="1418"/>
    </row>
    <row r="221" spans="2:26">
      <c r="B221" s="100"/>
      <c r="C221" s="108" t="s">
        <v>62</v>
      </c>
      <c r="D221" s="101"/>
      <c r="E221" s="101" t="e">
        <f t="shared" ref="E221:L221" si="138">(E218/D218)-1</f>
        <v>#DIV/0!</v>
      </c>
      <c r="F221" s="101" t="e">
        <f t="shared" si="138"/>
        <v>#DIV/0!</v>
      </c>
      <c r="G221" s="101" t="e">
        <f t="shared" si="138"/>
        <v>#DIV/0!</v>
      </c>
      <c r="H221" s="101" t="e">
        <f t="shared" si="138"/>
        <v>#DIV/0!</v>
      </c>
      <c r="I221" s="101" t="e">
        <f t="shared" si="138"/>
        <v>#DIV/0!</v>
      </c>
      <c r="J221" s="101" t="e">
        <f t="shared" si="138"/>
        <v>#DIV/0!</v>
      </c>
      <c r="K221" s="101" t="e">
        <f t="shared" si="138"/>
        <v>#DIV/0!</v>
      </c>
      <c r="L221" s="101" t="e">
        <f t="shared" si="138"/>
        <v>#DIV/0!</v>
      </c>
      <c r="M221" s="28"/>
      <c r="N221" s="100"/>
      <c r="O221" s="108" t="s">
        <v>62</v>
      </c>
      <c r="P221" s="101"/>
      <c r="Q221" s="101" t="e">
        <f t="shared" ref="Q221:X221" si="139">(Q218/P218)-1</f>
        <v>#DIV/0!</v>
      </c>
      <c r="R221" s="101" t="e">
        <f t="shared" si="139"/>
        <v>#DIV/0!</v>
      </c>
      <c r="S221" s="101" t="e">
        <f t="shared" si="139"/>
        <v>#DIV/0!</v>
      </c>
      <c r="T221" s="101" t="e">
        <f t="shared" si="139"/>
        <v>#DIV/0!</v>
      </c>
      <c r="U221" s="101" t="e">
        <f t="shared" si="139"/>
        <v>#DIV/0!</v>
      </c>
      <c r="V221" s="101" t="e">
        <f t="shared" si="139"/>
        <v>#DIV/0!</v>
      </c>
      <c r="W221" s="101" t="e">
        <f t="shared" si="139"/>
        <v>#DIV/0!</v>
      </c>
      <c r="X221" s="101" t="e">
        <f t="shared" si="139"/>
        <v>#DIV/0!</v>
      </c>
      <c r="Z221" s="1418"/>
    </row>
    <row r="222" spans="2:26" ht="25.5">
      <c r="B222" s="100"/>
      <c r="C222" s="106" t="s">
        <v>55</v>
      </c>
      <c r="D222" s="1406"/>
      <c r="E222" s="1406"/>
      <c r="F222" s="1406"/>
      <c r="G222" s="1406"/>
      <c r="H222" s="1406"/>
      <c r="I222" s="1414"/>
      <c r="J222" s="1414"/>
      <c r="K222" s="1414"/>
      <c r="L222" s="1414"/>
      <c r="M222" s="28"/>
      <c r="N222" s="100"/>
      <c r="O222" s="106" t="s">
        <v>55</v>
      </c>
      <c r="P222" s="1406"/>
      <c r="Q222" s="1406"/>
      <c r="R222" s="1406"/>
      <c r="S222" s="1406"/>
      <c r="T222" s="1406"/>
      <c r="U222" s="1414"/>
      <c r="V222" s="1414"/>
      <c r="W222" s="1414"/>
      <c r="X222" s="1414"/>
      <c r="Z222" s="1418"/>
    </row>
    <row r="223" spans="2:26" ht="38.25">
      <c r="B223" s="100"/>
      <c r="C223" s="106" t="s">
        <v>56</v>
      </c>
      <c r="D223" s="1406"/>
      <c r="E223" s="1406"/>
      <c r="F223" s="1406"/>
      <c r="G223" s="1406"/>
      <c r="H223" s="1406"/>
      <c r="I223" s="1414"/>
      <c r="J223" s="1414"/>
      <c r="K223" s="1414"/>
      <c r="L223" s="1414"/>
      <c r="M223" s="28"/>
      <c r="N223" s="100"/>
      <c r="O223" s="106" t="s">
        <v>56</v>
      </c>
      <c r="P223" s="1406"/>
      <c r="Q223" s="1406"/>
      <c r="R223" s="1406"/>
      <c r="S223" s="1406"/>
      <c r="T223" s="1406"/>
      <c r="U223" s="1414"/>
      <c r="V223" s="1414"/>
      <c r="W223" s="1414"/>
      <c r="X223" s="1414"/>
      <c r="Z223" s="1418"/>
    </row>
    <row r="224" spans="2:26" ht="25.5">
      <c r="B224" s="100"/>
      <c r="C224" s="106" t="s">
        <v>536</v>
      </c>
      <c r="D224" s="102" t="e">
        <f t="shared" ref="D224:L224" si="140">P218/D218</f>
        <v>#DIV/0!</v>
      </c>
      <c r="E224" s="102" t="e">
        <f t="shared" si="140"/>
        <v>#DIV/0!</v>
      </c>
      <c r="F224" s="102" t="e">
        <f t="shared" si="140"/>
        <v>#DIV/0!</v>
      </c>
      <c r="G224" s="102" t="e">
        <f t="shared" si="140"/>
        <v>#DIV/0!</v>
      </c>
      <c r="H224" s="102" t="e">
        <f t="shared" si="140"/>
        <v>#DIV/0!</v>
      </c>
      <c r="I224" s="102" t="e">
        <f t="shared" si="140"/>
        <v>#DIV/0!</v>
      </c>
      <c r="J224" s="102" t="e">
        <f t="shared" si="140"/>
        <v>#DIV/0!</v>
      </c>
      <c r="K224" s="102" t="e">
        <f t="shared" si="140"/>
        <v>#DIV/0!</v>
      </c>
      <c r="L224" s="102" t="e">
        <f t="shared" si="140"/>
        <v>#DIV/0!</v>
      </c>
      <c r="M224" s="28"/>
      <c r="N224" s="100"/>
      <c r="O224" s="106" t="s">
        <v>535</v>
      </c>
      <c r="P224" s="102" t="e">
        <f t="shared" ref="P224:X224" si="141">P217/D217</f>
        <v>#DIV/0!</v>
      </c>
      <c r="Q224" s="102" t="e">
        <f t="shared" si="141"/>
        <v>#DIV/0!</v>
      </c>
      <c r="R224" s="102" t="e">
        <f t="shared" si="141"/>
        <v>#DIV/0!</v>
      </c>
      <c r="S224" s="102" t="e">
        <f t="shared" si="141"/>
        <v>#DIV/0!</v>
      </c>
      <c r="T224" s="196" t="e">
        <f t="shared" si="141"/>
        <v>#DIV/0!</v>
      </c>
      <c r="U224" s="102" t="e">
        <f t="shared" si="141"/>
        <v>#DIV/0!</v>
      </c>
      <c r="V224" s="102" t="e">
        <f t="shared" si="141"/>
        <v>#DIV/0!</v>
      </c>
      <c r="W224" s="102" t="e">
        <f t="shared" si="141"/>
        <v>#DIV/0!</v>
      </c>
      <c r="X224" s="102" t="e">
        <f t="shared" si="141"/>
        <v>#DIV/0!</v>
      </c>
      <c r="Z224" s="1418"/>
    </row>
    <row r="225" spans="2:26" ht="25.5">
      <c r="B225" s="100"/>
      <c r="C225" s="106" t="s">
        <v>63</v>
      </c>
      <c r="D225" s="1406"/>
      <c r="E225" s="1406"/>
      <c r="F225" s="1406"/>
      <c r="G225" s="1406"/>
      <c r="H225" s="1407"/>
      <c r="I225" s="1414"/>
      <c r="J225" s="1414"/>
      <c r="K225" s="1414"/>
      <c r="L225" s="1414"/>
      <c r="M225" s="28"/>
      <c r="N225" s="100"/>
      <c r="O225" s="106" t="s">
        <v>63</v>
      </c>
      <c r="P225" s="1406"/>
      <c r="Q225" s="1406"/>
      <c r="R225" s="1406"/>
      <c r="S225" s="1406"/>
      <c r="T225" s="1407"/>
      <c r="U225" s="1414"/>
      <c r="V225" s="1414"/>
      <c r="W225" s="1414"/>
      <c r="X225" s="1414"/>
      <c r="Z225" s="1418"/>
    </row>
    <row r="226" spans="2:26">
      <c r="B226" s="100"/>
      <c r="C226" s="109" t="s">
        <v>251</v>
      </c>
      <c r="D226" s="104"/>
      <c r="E226" s="104"/>
      <c r="F226" s="104"/>
      <c r="G226" s="104"/>
      <c r="H226" s="105"/>
      <c r="I226" s="104"/>
      <c r="J226" s="104"/>
      <c r="K226" s="104"/>
      <c r="L226" s="104"/>
      <c r="M226" s="28"/>
      <c r="N226" s="100"/>
      <c r="O226" s="109" t="s">
        <v>251</v>
      </c>
      <c r="P226" s="104"/>
      <c r="Q226" s="104"/>
      <c r="R226" s="104"/>
      <c r="S226" s="104"/>
      <c r="T226" s="105"/>
      <c r="U226" s="104"/>
      <c r="V226" s="104"/>
      <c r="W226" s="104"/>
      <c r="X226" s="104"/>
      <c r="Z226" s="1418"/>
    </row>
    <row r="227" spans="2:26" ht="25.5">
      <c r="B227" s="100"/>
      <c r="C227" s="106" t="s">
        <v>252</v>
      </c>
      <c r="D227" s="1406"/>
      <c r="E227" s="1406"/>
      <c r="F227" s="1406"/>
      <c r="G227" s="1406"/>
      <c r="H227" s="1407"/>
      <c r="I227" s="1414"/>
      <c r="J227" s="1414"/>
      <c r="K227" s="1414"/>
      <c r="L227" s="1414"/>
      <c r="M227" s="28"/>
      <c r="N227" s="100"/>
      <c r="O227" s="106" t="s">
        <v>252</v>
      </c>
      <c r="P227" s="1406"/>
      <c r="Q227" s="1406"/>
      <c r="R227" s="1406"/>
      <c r="S227" s="1406"/>
      <c r="T227" s="1407"/>
      <c r="U227" s="1414"/>
      <c r="V227" s="1414"/>
      <c r="W227" s="1414"/>
      <c r="X227" s="1414"/>
      <c r="Z227" s="1418"/>
    </row>
    <row r="228" spans="2:26">
      <c r="B228" s="100"/>
      <c r="C228" s="106" t="s">
        <v>534</v>
      </c>
      <c r="D228" s="1406"/>
      <c r="E228" s="1406"/>
      <c r="F228" s="1406"/>
      <c r="G228" s="1406"/>
      <c r="H228" s="1407"/>
      <c r="I228" s="1414"/>
      <c r="J228" s="1414"/>
      <c r="K228" s="1414"/>
      <c r="L228" s="1414"/>
      <c r="M228" s="28"/>
      <c r="N228" s="100"/>
      <c r="O228" s="106" t="s">
        <v>534</v>
      </c>
      <c r="P228" s="1406"/>
      <c r="Q228" s="1406"/>
      <c r="R228" s="1406"/>
      <c r="S228" s="1406"/>
      <c r="T228" s="1407"/>
      <c r="U228" s="1414"/>
      <c r="V228" s="1414"/>
      <c r="W228" s="1414"/>
      <c r="X228" s="1414"/>
      <c r="Z228" s="1418"/>
    </row>
    <row r="229" spans="2:26">
      <c r="B229" s="100"/>
      <c r="C229" s="106" t="s">
        <v>533</v>
      </c>
      <c r="D229" s="1406"/>
      <c r="E229" s="1406"/>
      <c r="F229" s="1406"/>
      <c r="G229" s="1406"/>
      <c r="H229" s="1407"/>
      <c r="I229" s="1414"/>
      <c r="J229" s="1414"/>
      <c r="K229" s="1414"/>
      <c r="L229" s="1414"/>
      <c r="M229" s="28"/>
      <c r="N229" s="100"/>
      <c r="O229" s="106" t="s">
        <v>533</v>
      </c>
      <c r="P229" s="1406"/>
      <c r="Q229" s="1406"/>
      <c r="R229" s="1406"/>
      <c r="S229" s="1406"/>
      <c r="T229" s="1407"/>
      <c r="U229" s="1414"/>
      <c r="V229" s="1414"/>
      <c r="W229" s="1414"/>
      <c r="X229" s="1414"/>
      <c r="Z229" s="1418"/>
    </row>
    <row r="230" spans="2:26">
      <c r="B230" s="100"/>
      <c r="C230" s="106" t="s">
        <v>532</v>
      </c>
      <c r="D230" s="1406"/>
      <c r="E230" s="1406"/>
      <c r="F230" s="1406"/>
      <c r="G230" s="1406"/>
      <c r="H230" s="1407"/>
      <c r="I230" s="1414"/>
      <c r="J230" s="1414"/>
      <c r="K230" s="1414"/>
      <c r="L230" s="1414"/>
      <c r="M230" s="28"/>
      <c r="N230" s="100"/>
      <c r="O230" s="106" t="s">
        <v>532</v>
      </c>
      <c r="P230" s="1406"/>
      <c r="Q230" s="1406"/>
      <c r="R230" s="1406"/>
      <c r="S230" s="1406"/>
      <c r="T230" s="1407"/>
      <c r="U230" s="1414"/>
      <c r="V230" s="1414"/>
      <c r="W230" s="1414"/>
      <c r="X230" s="1414"/>
      <c r="Z230" s="1418"/>
    </row>
    <row r="231" spans="2:26" ht="25.5">
      <c r="B231" s="100"/>
      <c r="C231" s="106" t="s">
        <v>120</v>
      </c>
      <c r="D231" s="1406"/>
      <c r="E231" s="1406"/>
      <c r="F231" s="1406"/>
      <c r="G231" s="1406"/>
      <c r="H231" s="1407"/>
      <c r="I231" s="1414"/>
      <c r="J231" s="1414"/>
      <c r="K231" s="1414"/>
      <c r="L231" s="1414"/>
      <c r="M231" s="28"/>
      <c r="N231" s="100"/>
      <c r="O231" s="106" t="s">
        <v>120</v>
      </c>
      <c r="P231" s="1406"/>
      <c r="Q231" s="1406"/>
      <c r="R231" s="1406"/>
      <c r="S231" s="1406"/>
      <c r="T231" s="1407"/>
      <c r="U231" s="1414"/>
      <c r="V231" s="1414"/>
      <c r="W231" s="1414"/>
      <c r="X231" s="1414"/>
      <c r="Z231" s="1418"/>
    </row>
    <row r="232" spans="2:26" ht="38.25">
      <c r="B232" s="100"/>
      <c r="C232" s="103" t="s">
        <v>169</v>
      </c>
      <c r="D232" s="104"/>
      <c r="E232" s="104"/>
      <c r="F232" s="104"/>
      <c r="G232" s="104"/>
      <c r="H232" s="105"/>
      <c r="I232" s="104"/>
      <c r="J232" s="104"/>
      <c r="K232" s="104"/>
      <c r="L232" s="104"/>
      <c r="M232" s="28"/>
      <c r="N232" s="100"/>
      <c r="O232" s="103" t="s">
        <v>169</v>
      </c>
      <c r="P232" s="104"/>
      <c r="Q232" s="104"/>
      <c r="R232" s="104"/>
      <c r="S232" s="104"/>
      <c r="T232" s="105"/>
      <c r="U232" s="104"/>
      <c r="V232" s="104"/>
      <c r="W232" s="104"/>
      <c r="X232" s="104"/>
      <c r="Z232" s="1418"/>
    </row>
    <row r="233" spans="2:26">
      <c r="B233" s="100"/>
      <c r="C233" s="106" t="s">
        <v>58</v>
      </c>
      <c r="D233" s="1406"/>
      <c r="E233" s="1406"/>
      <c r="F233" s="1406"/>
      <c r="G233" s="1406"/>
      <c r="H233" s="1406"/>
      <c r="I233" s="1414"/>
      <c r="J233" s="1414"/>
      <c r="K233" s="1415"/>
      <c r="L233" s="1415"/>
      <c r="M233" s="28"/>
      <c r="N233" s="100"/>
      <c r="O233" s="106" t="s">
        <v>58</v>
      </c>
      <c r="P233" s="1406"/>
      <c r="Q233" s="1406"/>
      <c r="R233" s="1406"/>
      <c r="S233" s="1406"/>
      <c r="T233" s="1406"/>
      <c r="U233" s="1414"/>
      <c r="V233" s="1414"/>
      <c r="W233" s="1415"/>
      <c r="X233" s="1415"/>
      <c r="Z233" s="1418"/>
    </row>
    <row r="234" spans="2:26">
      <c r="B234" s="100"/>
      <c r="C234" s="106" t="s">
        <v>59</v>
      </c>
      <c r="D234" s="1406"/>
      <c r="E234" s="1406"/>
      <c r="F234" s="1406"/>
      <c r="G234" s="1406"/>
      <c r="H234" s="1406"/>
      <c r="I234" s="1414"/>
      <c r="J234" s="1414"/>
      <c r="K234" s="1415"/>
      <c r="L234" s="1415"/>
      <c r="M234" s="28"/>
      <c r="N234" s="100"/>
      <c r="O234" s="106" t="s">
        <v>59</v>
      </c>
      <c r="P234" s="1406"/>
      <c r="Q234" s="1406"/>
      <c r="R234" s="1406"/>
      <c r="S234" s="1406"/>
      <c r="T234" s="1406"/>
      <c r="U234" s="1414"/>
      <c r="V234" s="1414"/>
      <c r="W234" s="1415"/>
      <c r="X234" s="1415"/>
      <c r="Z234" s="1418"/>
    </row>
    <row r="235" spans="2:26">
      <c r="B235" s="100"/>
      <c r="C235" s="106" t="s">
        <v>60</v>
      </c>
      <c r="D235" s="107" t="e">
        <f t="shared" ref="D235:L235" si="142">D233/D234</f>
        <v>#DIV/0!</v>
      </c>
      <c r="E235" s="107" t="e">
        <f t="shared" si="142"/>
        <v>#DIV/0!</v>
      </c>
      <c r="F235" s="107" t="e">
        <f t="shared" si="142"/>
        <v>#DIV/0!</v>
      </c>
      <c r="G235" s="107" t="e">
        <f t="shared" si="142"/>
        <v>#DIV/0!</v>
      </c>
      <c r="H235" s="107" t="e">
        <f t="shared" si="142"/>
        <v>#DIV/0!</v>
      </c>
      <c r="I235" s="107" t="e">
        <f t="shared" si="142"/>
        <v>#DIV/0!</v>
      </c>
      <c r="J235" s="107" t="e">
        <f t="shared" si="142"/>
        <v>#DIV/0!</v>
      </c>
      <c r="K235" s="107" t="e">
        <f t="shared" si="142"/>
        <v>#DIV/0!</v>
      </c>
      <c r="L235" s="107" t="e">
        <f t="shared" si="142"/>
        <v>#DIV/0!</v>
      </c>
      <c r="M235" s="28"/>
      <c r="N235" s="100"/>
      <c r="O235" s="106" t="s">
        <v>60</v>
      </c>
      <c r="P235" s="107" t="e">
        <f t="shared" ref="P235:X235" si="143">P233/P234</f>
        <v>#DIV/0!</v>
      </c>
      <c r="Q235" s="107" t="e">
        <f t="shared" si="143"/>
        <v>#DIV/0!</v>
      </c>
      <c r="R235" s="107" t="e">
        <f t="shared" si="143"/>
        <v>#DIV/0!</v>
      </c>
      <c r="S235" s="107" t="e">
        <f t="shared" si="143"/>
        <v>#DIV/0!</v>
      </c>
      <c r="T235" s="107" t="e">
        <f t="shared" si="143"/>
        <v>#DIV/0!</v>
      </c>
      <c r="U235" s="107" t="e">
        <f t="shared" si="143"/>
        <v>#DIV/0!</v>
      </c>
      <c r="V235" s="107" t="e">
        <f t="shared" si="143"/>
        <v>#DIV/0!</v>
      </c>
      <c r="W235" s="107" t="e">
        <f t="shared" si="143"/>
        <v>#DIV/0!</v>
      </c>
      <c r="X235" s="107" t="e">
        <f t="shared" si="143"/>
        <v>#DIV/0!</v>
      </c>
      <c r="Z235" s="1418"/>
    </row>
    <row r="236" spans="2:26">
      <c r="B236" s="100"/>
      <c r="C236" s="108" t="s">
        <v>61</v>
      </c>
      <c r="D236" s="101"/>
      <c r="E236" s="101" t="e">
        <f t="shared" ref="E236:L236" si="144">(E233/D233)-1</f>
        <v>#DIV/0!</v>
      </c>
      <c r="F236" s="101" t="e">
        <f t="shared" si="144"/>
        <v>#DIV/0!</v>
      </c>
      <c r="G236" s="101" t="e">
        <f t="shared" si="144"/>
        <v>#DIV/0!</v>
      </c>
      <c r="H236" s="101" t="e">
        <f t="shared" si="144"/>
        <v>#DIV/0!</v>
      </c>
      <c r="I236" s="101" t="e">
        <f t="shared" si="144"/>
        <v>#DIV/0!</v>
      </c>
      <c r="J236" s="101" t="e">
        <f t="shared" si="144"/>
        <v>#DIV/0!</v>
      </c>
      <c r="K236" s="101" t="e">
        <f t="shared" si="144"/>
        <v>#DIV/0!</v>
      </c>
      <c r="L236" s="101" t="e">
        <f t="shared" si="144"/>
        <v>#DIV/0!</v>
      </c>
      <c r="M236" s="28"/>
      <c r="N236" s="100"/>
      <c r="O236" s="108" t="s">
        <v>61</v>
      </c>
      <c r="P236" s="101"/>
      <c r="Q236" s="101" t="e">
        <f t="shared" ref="Q236:X236" si="145">(Q233/P233)-1</f>
        <v>#DIV/0!</v>
      </c>
      <c r="R236" s="101" t="e">
        <f t="shared" si="145"/>
        <v>#DIV/0!</v>
      </c>
      <c r="S236" s="101" t="e">
        <f t="shared" si="145"/>
        <v>#DIV/0!</v>
      </c>
      <c r="T236" s="101" t="e">
        <f t="shared" si="145"/>
        <v>#DIV/0!</v>
      </c>
      <c r="U236" s="101" t="e">
        <f t="shared" si="145"/>
        <v>#DIV/0!</v>
      </c>
      <c r="V236" s="101" t="e">
        <f t="shared" si="145"/>
        <v>#DIV/0!</v>
      </c>
      <c r="W236" s="101" t="e">
        <f t="shared" si="145"/>
        <v>#DIV/0!</v>
      </c>
      <c r="X236" s="101" t="e">
        <f t="shared" si="145"/>
        <v>#DIV/0!</v>
      </c>
      <c r="Z236" s="1418"/>
    </row>
    <row r="237" spans="2:26">
      <c r="B237" s="100"/>
      <c r="C237" s="108" t="s">
        <v>62</v>
      </c>
      <c r="D237" s="101"/>
      <c r="E237" s="101" t="e">
        <f t="shared" ref="E237:L237" si="146">(E234/D234)-1</f>
        <v>#DIV/0!</v>
      </c>
      <c r="F237" s="101" t="e">
        <f t="shared" si="146"/>
        <v>#DIV/0!</v>
      </c>
      <c r="G237" s="101" t="e">
        <f t="shared" si="146"/>
        <v>#DIV/0!</v>
      </c>
      <c r="H237" s="101" t="e">
        <f t="shared" si="146"/>
        <v>#DIV/0!</v>
      </c>
      <c r="I237" s="101" t="e">
        <f t="shared" si="146"/>
        <v>#DIV/0!</v>
      </c>
      <c r="J237" s="101" t="e">
        <f t="shared" si="146"/>
        <v>#DIV/0!</v>
      </c>
      <c r="K237" s="101" t="e">
        <f t="shared" si="146"/>
        <v>#DIV/0!</v>
      </c>
      <c r="L237" s="101" t="e">
        <f t="shared" si="146"/>
        <v>#DIV/0!</v>
      </c>
      <c r="M237" s="28"/>
      <c r="N237" s="100"/>
      <c r="O237" s="108" t="s">
        <v>62</v>
      </c>
      <c r="P237" s="101"/>
      <c r="Q237" s="101" t="e">
        <f t="shared" ref="Q237:X237" si="147">(Q234/P234)-1</f>
        <v>#DIV/0!</v>
      </c>
      <c r="R237" s="101" t="e">
        <f t="shared" si="147"/>
        <v>#DIV/0!</v>
      </c>
      <c r="S237" s="101" t="e">
        <f t="shared" si="147"/>
        <v>#DIV/0!</v>
      </c>
      <c r="T237" s="101" t="e">
        <f t="shared" si="147"/>
        <v>#DIV/0!</v>
      </c>
      <c r="U237" s="101" t="e">
        <f t="shared" si="147"/>
        <v>#DIV/0!</v>
      </c>
      <c r="V237" s="101" t="e">
        <f t="shared" si="147"/>
        <v>#DIV/0!</v>
      </c>
      <c r="W237" s="101" t="e">
        <f t="shared" si="147"/>
        <v>#DIV/0!</v>
      </c>
      <c r="X237" s="101" t="e">
        <f t="shared" si="147"/>
        <v>#DIV/0!</v>
      </c>
      <c r="Z237" s="1418"/>
    </row>
    <row r="238" spans="2:26" ht="38.25">
      <c r="B238" s="100"/>
      <c r="C238" s="103" t="s">
        <v>170</v>
      </c>
      <c r="D238" s="104"/>
      <c r="E238" s="104"/>
      <c r="F238" s="104"/>
      <c r="G238" s="104"/>
      <c r="H238" s="105"/>
      <c r="I238" s="104"/>
      <c r="J238" s="104"/>
      <c r="K238" s="104"/>
      <c r="L238" s="104"/>
      <c r="M238" s="28"/>
      <c r="N238" s="100"/>
      <c r="O238" s="103" t="s">
        <v>170</v>
      </c>
      <c r="P238" s="104"/>
      <c r="Q238" s="104"/>
      <c r="R238" s="104"/>
      <c r="S238" s="104"/>
      <c r="T238" s="105"/>
      <c r="U238" s="104"/>
      <c r="V238" s="104"/>
      <c r="W238" s="104"/>
      <c r="X238" s="104"/>
      <c r="Z238" s="1418"/>
    </row>
    <row r="239" spans="2:26" ht="15" customHeight="1">
      <c r="B239" s="100"/>
      <c r="C239" s="106" t="s">
        <v>58</v>
      </c>
      <c r="D239" s="1411"/>
      <c r="E239" s="1411"/>
      <c r="F239" s="1411"/>
      <c r="G239" s="1411"/>
      <c r="H239" s="1411"/>
      <c r="I239" s="1417"/>
      <c r="J239" s="1417"/>
      <c r="K239" s="1417"/>
      <c r="L239" s="1417"/>
      <c r="M239" s="28"/>
      <c r="N239" s="100"/>
      <c r="O239" s="106" t="s">
        <v>58</v>
      </c>
      <c r="P239" s="1411"/>
      <c r="Q239" s="1411"/>
      <c r="R239" s="1411"/>
      <c r="S239" s="1411"/>
      <c r="T239" s="1411"/>
      <c r="U239" s="1417"/>
      <c r="V239" s="1417"/>
      <c r="W239" s="1417"/>
      <c r="X239" s="1417"/>
      <c r="Z239" s="1418"/>
    </row>
    <row r="240" spans="2:26">
      <c r="B240" s="100"/>
      <c r="C240" s="106" t="s">
        <v>59</v>
      </c>
      <c r="D240" s="1411"/>
      <c r="E240" s="1411"/>
      <c r="F240" s="1411"/>
      <c r="G240" s="1411"/>
      <c r="H240" s="1411"/>
      <c r="I240" s="1417"/>
      <c r="J240" s="1417"/>
      <c r="K240" s="1417"/>
      <c r="L240" s="1417"/>
      <c r="M240" s="28"/>
      <c r="N240" s="100"/>
      <c r="O240" s="106" t="s">
        <v>59</v>
      </c>
      <c r="P240" s="1411"/>
      <c r="Q240" s="1411"/>
      <c r="R240" s="1411"/>
      <c r="S240" s="1411"/>
      <c r="T240" s="1411"/>
      <c r="U240" s="1417"/>
      <c r="V240" s="1417"/>
      <c r="W240" s="1417"/>
      <c r="X240" s="1417"/>
      <c r="Z240" s="1418"/>
    </row>
    <row r="241" spans="2:26">
      <c r="B241" s="100"/>
      <c r="C241" s="106" t="s">
        <v>60</v>
      </c>
      <c r="D241" s="107" t="e">
        <f t="shared" ref="D241:L241" si="148">D239/D240</f>
        <v>#DIV/0!</v>
      </c>
      <c r="E241" s="107" t="e">
        <f t="shared" si="148"/>
        <v>#DIV/0!</v>
      </c>
      <c r="F241" s="107" t="e">
        <f t="shared" si="148"/>
        <v>#DIV/0!</v>
      </c>
      <c r="G241" s="107" t="e">
        <f t="shared" si="148"/>
        <v>#DIV/0!</v>
      </c>
      <c r="H241" s="107" t="e">
        <f t="shared" si="148"/>
        <v>#DIV/0!</v>
      </c>
      <c r="I241" s="107" t="e">
        <f t="shared" si="148"/>
        <v>#DIV/0!</v>
      </c>
      <c r="J241" s="107" t="e">
        <f t="shared" si="148"/>
        <v>#DIV/0!</v>
      </c>
      <c r="K241" s="107" t="e">
        <f t="shared" si="148"/>
        <v>#DIV/0!</v>
      </c>
      <c r="L241" s="107" t="e">
        <f t="shared" si="148"/>
        <v>#DIV/0!</v>
      </c>
      <c r="M241" s="28"/>
      <c r="N241" s="100"/>
      <c r="O241" s="106" t="s">
        <v>60</v>
      </c>
      <c r="P241" s="107" t="e">
        <f t="shared" ref="P241:X241" si="149">P239/P240</f>
        <v>#DIV/0!</v>
      </c>
      <c r="Q241" s="107" t="e">
        <f t="shared" si="149"/>
        <v>#DIV/0!</v>
      </c>
      <c r="R241" s="107" t="e">
        <f t="shared" si="149"/>
        <v>#DIV/0!</v>
      </c>
      <c r="S241" s="107" t="e">
        <f t="shared" si="149"/>
        <v>#DIV/0!</v>
      </c>
      <c r="T241" s="107" t="e">
        <f t="shared" si="149"/>
        <v>#DIV/0!</v>
      </c>
      <c r="U241" s="107" t="e">
        <f t="shared" si="149"/>
        <v>#DIV/0!</v>
      </c>
      <c r="V241" s="107" t="e">
        <f t="shared" si="149"/>
        <v>#DIV/0!</v>
      </c>
      <c r="W241" s="107" t="e">
        <f t="shared" si="149"/>
        <v>#DIV/0!</v>
      </c>
      <c r="X241" s="107" t="e">
        <f t="shared" si="149"/>
        <v>#DIV/0!</v>
      </c>
      <c r="Z241" s="1418"/>
    </row>
    <row r="242" spans="2:26">
      <c r="B242" s="100"/>
      <c r="C242" s="108" t="s">
        <v>61</v>
      </c>
      <c r="D242" s="101"/>
      <c r="E242" s="101" t="e">
        <f t="shared" ref="E242:L242" si="150">(E239/D239)-1</f>
        <v>#DIV/0!</v>
      </c>
      <c r="F242" s="101" t="e">
        <f t="shared" si="150"/>
        <v>#DIV/0!</v>
      </c>
      <c r="G242" s="101" t="e">
        <f t="shared" si="150"/>
        <v>#DIV/0!</v>
      </c>
      <c r="H242" s="101" t="e">
        <f t="shared" si="150"/>
        <v>#DIV/0!</v>
      </c>
      <c r="I242" s="101" t="e">
        <f t="shared" si="150"/>
        <v>#DIV/0!</v>
      </c>
      <c r="J242" s="101" t="e">
        <f t="shared" si="150"/>
        <v>#DIV/0!</v>
      </c>
      <c r="K242" s="101" t="e">
        <f t="shared" si="150"/>
        <v>#DIV/0!</v>
      </c>
      <c r="L242" s="101" t="e">
        <f t="shared" si="150"/>
        <v>#DIV/0!</v>
      </c>
      <c r="M242" s="28"/>
      <c r="N242" s="100"/>
      <c r="O242" s="108" t="s">
        <v>61</v>
      </c>
      <c r="P242" s="101"/>
      <c r="Q242" s="101" t="e">
        <f t="shared" ref="Q242:X242" si="151">(Q239/P239)-1</f>
        <v>#DIV/0!</v>
      </c>
      <c r="R242" s="101" t="e">
        <f t="shared" si="151"/>
        <v>#DIV/0!</v>
      </c>
      <c r="S242" s="101" t="e">
        <f t="shared" si="151"/>
        <v>#DIV/0!</v>
      </c>
      <c r="T242" s="101" t="e">
        <f t="shared" si="151"/>
        <v>#DIV/0!</v>
      </c>
      <c r="U242" s="101" t="e">
        <f t="shared" si="151"/>
        <v>#DIV/0!</v>
      </c>
      <c r="V242" s="101" t="e">
        <f t="shared" si="151"/>
        <v>#DIV/0!</v>
      </c>
      <c r="W242" s="101" t="e">
        <f t="shared" si="151"/>
        <v>#DIV/0!</v>
      </c>
      <c r="X242" s="101" t="e">
        <f t="shared" si="151"/>
        <v>#DIV/0!</v>
      </c>
      <c r="Z242" s="1418"/>
    </row>
    <row r="243" spans="2:26">
      <c r="B243" s="58"/>
      <c r="C243" s="108" t="s">
        <v>62</v>
      </c>
      <c r="D243" s="101"/>
      <c r="E243" s="101" t="e">
        <f t="shared" ref="E243:L243" si="152">(E240/D240)-1</f>
        <v>#DIV/0!</v>
      </c>
      <c r="F243" s="101" t="e">
        <f t="shared" si="152"/>
        <v>#DIV/0!</v>
      </c>
      <c r="G243" s="101" t="e">
        <f t="shared" si="152"/>
        <v>#DIV/0!</v>
      </c>
      <c r="H243" s="101" t="e">
        <f t="shared" si="152"/>
        <v>#DIV/0!</v>
      </c>
      <c r="I243" s="101" t="e">
        <f t="shared" si="152"/>
        <v>#DIV/0!</v>
      </c>
      <c r="J243" s="101" t="e">
        <f t="shared" si="152"/>
        <v>#DIV/0!</v>
      </c>
      <c r="K243" s="101" t="e">
        <f t="shared" si="152"/>
        <v>#DIV/0!</v>
      </c>
      <c r="L243" s="101" t="e">
        <f t="shared" si="152"/>
        <v>#DIV/0!</v>
      </c>
      <c r="M243" s="28"/>
      <c r="N243" s="58"/>
      <c r="O243" s="108" t="s">
        <v>62</v>
      </c>
      <c r="P243" s="101"/>
      <c r="Q243" s="101" t="e">
        <f t="shared" ref="Q243:X243" si="153">(Q240/P240)-1</f>
        <v>#DIV/0!</v>
      </c>
      <c r="R243" s="101" t="e">
        <f t="shared" si="153"/>
        <v>#DIV/0!</v>
      </c>
      <c r="S243" s="101" t="e">
        <f t="shared" si="153"/>
        <v>#DIV/0!</v>
      </c>
      <c r="T243" s="101" t="e">
        <f t="shared" si="153"/>
        <v>#DIV/0!</v>
      </c>
      <c r="U243" s="101" t="e">
        <f t="shared" si="153"/>
        <v>#DIV/0!</v>
      </c>
      <c r="V243" s="101" t="e">
        <f t="shared" si="153"/>
        <v>#DIV/0!</v>
      </c>
      <c r="W243" s="101" t="e">
        <f t="shared" si="153"/>
        <v>#DIV/0!</v>
      </c>
      <c r="X243" s="101" t="e">
        <f t="shared" si="153"/>
        <v>#DIV/0!</v>
      </c>
      <c r="Z243" s="1418"/>
    </row>
    <row r="244" spans="2:26" ht="25.5">
      <c r="B244" s="99" t="s">
        <v>174</v>
      </c>
      <c r="C244" s="106" t="s">
        <v>538</v>
      </c>
      <c r="D244" s="1408"/>
      <c r="E244" s="1408"/>
      <c r="F244" s="1408"/>
      <c r="G244" s="1408"/>
      <c r="H244" s="1409"/>
      <c r="I244" s="1416"/>
      <c r="J244" s="1416"/>
      <c r="K244" s="1416"/>
      <c r="L244" s="1416"/>
      <c r="M244" s="28"/>
      <c r="N244" s="99" t="s">
        <v>174</v>
      </c>
      <c r="O244" s="106" t="s">
        <v>538</v>
      </c>
      <c r="P244" s="1408"/>
      <c r="Q244" s="1408"/>
      <c r="R244" s="1408"/>
      <c r="S244" s="1408"/>
      <c r="T244" s="1409"/>
      <c r="U244" s="1416"/>
      <c r="V244" s="1416"/>
      <c r="W244" s="1416"/>
      <c r="X244" s="1416"/>
      <c r="Z244" s="1418"/>
    </row>
    <row r="245" spans="2:26">
      <c r="B245" s="100"/>
      <c r="C245" s="106" t="s">
        <v>317</v>
      </c>
      <c r="D245" s="101" t="e">
        <f t="shared" ref="D245:L245" si="154">D248/D244</f>
        <v>#DIV/0!</v>
      </c>
      <c r="E245" s="101" t="e">
        <f t="shared" si="154"/>
        <v>#DIV/0!</v>
      </c>
      <c r="F245" s="101" t="e">
        <f t="shared" si="154"/>
        <v>#DIV/0!</v>
      </c>
      <c r="G245" s="101" t="e">
        <f t="shared" si="154"/>
        <v>#DIV/0!</v>
      </c>
      <c r="H245" s="101" t="e">
        <f t="shared" si="154"/>
        <v>#DIV/0!</v>
      </c>
      <c r="I245" s="101" t="e">
        <f t="shared" si="154"/>
        <v>#DIV/0!</v>
      </c>
      <c r="J245" s="101" t="e">
        <f t="shared" si="154"/>
        <v>#DIV/0!</v>
      </c>
      <c r="K245" s="101" t="e">
        <f t="shared" si="154"/>
        <v>#DIV/0!</v>
      </c>
      <c r="L245" s="101" t="e">
        <f t="shared" si="154"/>
        <v>#DIV/0!</v>
      </c>
      <c r="M245" s="28"/>
      <c r="N245" s="100"/>
      <c r="O245" s="106" t="s">
        <v>317</v>
      </c>
      <c r="P245" s="101" t="e">
        <f t="shared" ref="P245:X245" si="155">P248/P244</f>
        <v>#DIV/0!</v>
      </c>
      <c r="Q245" s="101" t="e">
        <f t="shared" si="155"/>
        <v>#DIV/0!</v>
      </c>
      <c r="R245" s="101" t="e">
        <f t="shared" si="155"/>
        <v>#DIV/0!</v>
      </c>
      <c r="S245" s="101" t="e">
        <f t="shared" si="155"/>
        <v>#DIV/0!</v>
      </c>
      <c r="T245" s="101" t="e">
        <f t="shared" si="155"/>
        <v>#DIV/0!</v>
      </c>
      <c r="U245" s="101" t="e">
        <f t="shared" si="155"/>
        <v>#DIV/0!</v>
      </c>
      <c r="V245" s="101" t="e">
        <f t="shared" si="155"/>
        <v>#DIV/0!</v>
      </c>
      <c r="W245" s="101" t="e">
        <f t="shared" si="155"/>
        <v>#DIV/0!</v>
      </c>
      <c r="X245" s="101" t="e">
        <f t="shared" si="155"/>
        <v>#DIV/0!</v>
      </c>
      <c r="Z245" s="1418"/>
    </row>
    <row r="246" spans="2:26">
      <c r="B246" s="100"/>
      <c r="C246" s="103" t="s">
        <v>57</v>
      </c>
      <c r="D246" s="104"/>
      <c r="E246" s="104"/>
      <c r="F246" s="104"/>
      <c r="G246" s="104"/>
      <c r="H246" s="105"/>
      <c r="I246" s="104"/>
      <c r="J246" s="104"/>
      <c r="K246" s="104"/>
      <c r="L246" s="104"/>
      <c r="M246" s="28"/>
      <c r="N246" s="100"/>
      <c r="O246" s="103" t="s">
        <v>57</v>
      </c>
      <c r="P246" s="104"/>
      <c r="Q246" s="104"/>
      <c r="R246" s="104"/>
      <c r="S246" s="104"/>
      <c r="T246" s="105"/>
      <c r="U246" s="104"/>
      <c r="V246" s="104"/>
      <c r="W246" s="104"/>
      <c r="X246" s="104"/>
      <c r="Z246" s="1418"/>
    </row>
    <row r="247" spans="2:26">
      <c r="B247" s="100"/>
      <c r="C247" s="106" t="s">
        <v>58</v>
      </c>
      <c r="D247" s="1406"/>
      <c r="E247" s="1406"/>
      <c r="F247" s="1410"/>
      <c r="G247" s="1410"/>
      <c r="H247" s="1410"/>
      <c r="I247" s="1415"/>
      <c r="J247" s="1415"/>
      <c r="K247" s="1415"/>
      <c r="L247" s="1414"/>
      <c r="M247" s="28"/>
      <c r="N247" s="100"/>
      <c r="O247" s="106" t="s">
        <v>58</v>
      </c>
      <c r="P247" s="1406"/>
      <c r="Q247" s="1406"/>
      <c r="R247" s="1410"/>
      <c r="S247" s="1410"/>
      <c r="T247" s="1410"/>
      <c r="U247" s="1415"/>
      <c r="V247" s="1415"/>
      <c r="W247" s="1415"/>
      <c r="X247" s="1414"/>
      <c r="Z247" s="1418"/>
    </row>
    <row r="248" spans="2:26">
      <c r="B248" s="100"/>
      <c r="C248" s="106" t="s">
        <v>59</v>
      </c>
      <c r="D248" s="1406"/>
      <c r="E248" s="1406"/>
      <c r="F248" s="1410"/>
      <c r="G248" s="1410"/>
      <c r="H248" s="1410"/>
      <c r="I248" s="1415"/>
      <c r="J248" s="1415"/>
      <c r="K248" s="1415"/>
      <c r="L248" s="1414"/>
      <c r="M248" s="28"/>
      <c r="N248" s="100"/>
      <c r="O248" s="106" t="s">
        <v>59</v>
      </c>
      <c r="P248" s="1406"/>
      <c r="Q248" s="1406"/>
      <c r="R248" s="1410"/>
      <c r="S248" s="1410"/>
      <c r="T248" s="1410"/>
      <c r="U248" s="1415"/>
      <c r="V248" s="1415"/>
      <c r="W248" s="1415"/>
      <c r="X248" s="1414"/>
      <c r="Z248" s="1418"/>
    </row>
    <row r="249" spans="2:26">
      <c r="B249" s="100"/>
      <c r="C249" s="106" t="s">
        <v>60</v>
      </c>
      <c r="D249" s="107" t="e">
        <f t="shared" ref="D249:L249" si="156">D247/D248</f>
        <v>#DIV/0!</v>
      </c>
      <c r="E249" s="107" t="e">
        <f t="shared" si="156"/>
        <v>#DIV/0!</v>
      </c>
      <c r="F249" s="107" t="e">
        <f t="shared" si="156"/>
        <v>#DIV/0!</v>
      </c>
      <c r="G249" s="107" t="e">
        <f t="shared" si="156"/>
        <v>#DIV/0!</v>
      </c>
      <c r="H249" s="107" t="e">
        <f t="shared" si="156"/>
        <v>#DIV/0!</v>
      </c>
      <c r="I249" s="107" t="e">
        <f t="shared" si="156"/>
        <v>#DIV/0!</v>
      </c>
      <c r="J249" s="107" t="e">
        <f t="shared" si="156"/>
        <v>#DIV/0!</v>
      </c>
      <c r="K249" s="107" t="e">
        <f t="shared" si="156"/>
        <v>#DIV/0!</v>
      </c>
      <c r="L249" s="107" t="e">
        <f t="shared" si="156"/>
        <v>#DIV/0!</v>
      </c>
      <c r="M249" s="28"/>
      <c r="N249" s="100"/>
      <c r="O249" s="106" t="s">
        <v>60</v>
      </c>
      <c r="P249" s="107" t="e">
        <f t="shared" ref="P249:X249" si="157">P247/P248</f>
        <v>#DIV/0!</v>
      </c>
      <c r="Q249" s="107" t="e">
        <f t="shared" si="157"/>
        <v>#DIV/0!</v>
      </c>
      <c r="R249" s="107" t="e">
        <f t="shared" si="157"/>
        <v>#DIV/0!</v>
      </c>
      <c r="S249" s="107" t="e">
        <f t="shared" si="157"/>
        <v>#DIV/0!</v>
      </c>
      <c r="T249" s="107" t="e">
        <f t="shared" si="157"/>
        <v>#DIV/0!</v>
      </c>
      <c r="U249" s="107" t="e">
        <f t="shared" si="157"/>
        <v>#DIV/0!</v>
      </c>
      <c r="V249" s="107" t="e">
        <f t="shared" si="157"/>
        <v>#DIV/0!</v>
      </c>
      <c r="W249" s="107" t="e">
        <f t="shared" si="157"/>
        <v>#DIV/0!</v>
      </c>
      <c r="X249" s="107" t="e">
        <f t="shared" si="157"/>
        <v>#DIV/0!</v>
      </c>
      <c r="Z249" s="1418"/>
    </row>
    <row r="250" spans="2:26">
      <c r="B250" s="100"/>
      <c r="C250" s="108" t="s">
        <v>61</v>
      </c>
      <c r="D250" s="101"/>
      <c r="E250" s="101" t="e">
        <f t="shared" ref="E250:L250" si="158">(E247/D247)-1</f>
        <v>#DIV/0!</v>
      </c>
      <c r="F250" s="101" t="e">
        <f t="shared" si="158"/>
        <v>#DIV/0!</v>
      </c>
      <c r="G250" s="101" t="e">
        <f t="shared" si="158"/>
        <v>#DIV/0!</v>
      </c>
      <c r="H250" s="101" t="e">
        <f t="shared" si="158"/>
        <v>#DIV/0!</v>
      </c>
      <c r="I250" s="101" t="e">
        <f t="shared" si="158"/>
        <v>#DIV/0!</v>
      </c>
      <c r="J250" s="101" t="e">
        <f t="shared" si="158"/>
        <v>#DIV/0!</v>
      </c>
      <c r="K250" s="101" t="e">
        <f t="shared" si="158"/>
        <v>#DIV/0!</v>
      </c>
      <c r="L250" s="101" t="e">
        <f t="shared" si="158"/>
        <v>#DIV/0!</v>
      </c>
      <c r="M250" s="28"/>
      <c r="N250" s="100"/>
      <c r="O250" s="108" t="s">
        <v>61</v>
      </c>
      <c r="P250" s="101"/>
      <c r="Q250" s="101" t="e">
        <f t="shared" ref="Q250:X250" si="159">(Q247/P247)-1</f>
        <v>#DIV/0!</v>
      </c>
      <c r="R250" s="101" t="e">
        <f t="shared" si="159"/>
        <v>#DIV/0!</v>
      </c>
      <c r="S250" s="101" t="e">
        <f t="shared" si="159"/>
        <v>#DIV/0!</v>
      </c>
      <c r="T250" s="101" t="e">
        <f t="shared" si="159"/>
        <v>#DIV/0!</v>
      </c>
      <c r="U250" s="101" t="e">
        <f t="shared" si="159"/>
        <v>#DIV/0!</v>
      </c>
      <c r="V250" s="101" t="e">
        <f t="shared" si="159"/>
        <v>#DIV/0!</v>
      </c>
      <c r="W250" s="101" t="e">
        <f t="shared" si="159"/>
        <v>#DIV/0!</v>
      </c>
      <c r="X250" s="101" t="e">
        <f t="shared" si="159"/>
        <v>#DIV/0!</v>
      </c>
      <c r="Z250" s="1418"/>
    </row>
    <row r="251" spans="2:26">
      <c r="B251" s="100"/>
      <c r="C251" s="108" t="s">
        <v>62</v>
      </c>
      <c r="D251" s="101"/>
      <c r="E251" s="101" t="e">
        <f t="shared" ref="E251:L251" si="160">(E248/D248)-1</f>
        <v>#DIV/0!</v>
      </c>
      <c r="F251" s="101" t="e">
        <f t="shared" si="160"/>
        <v>#DIV/0!</v>
      </c>
      <c r="G251" s="101" t="e">
        <f t="shared" si="160"/>
        <v>#DIV/0!</v>
      </c>
      <c r="H251" s="101" t="e">
        <f t="shared" si="160"/>
        <v>#DIV/0!</v>
      </c>
      <c r="I251" s="101" t="e">
        <f t="shared" si="160"/>
        <v>#DIV/0!</v>
      </c>
      <c r="J251" s="101" t="e">
        <f t="shared" si="160"/>
        <v>#DIV/0!</v>
      </c>
      <c r="K251" s="101" t="e">
        <f t="shared" si="160"/>
        <v>#DIV/0!</v>
      </c>
      <c r="L251" s="101" t="e">
        <f t="shared" si="160"/>
        <v>#DIV/0!</v>
      </c>
      <c r="M251" s="28"/>
      <c r="N251" s="100"/>
      <c r="O251" s="108" t="s">
        <v>62</v>
      </c>
      <c r="P251" s="101"/>
      <c r="Q251" s="101" t="e">
        <f t="shared" ref="Q251:X251" si="161">(Q248/P248)-1</f>
        <v>#DIV/0!</v>
      </c>
      <c r="R251" s="101" t="e">
        <f t="shared" si="161"/>
        <v>#DIV/0!</v>
      </c>
      <c r="S251" s="101" t="e">
        <f t="shared" si="161"/>
        <v>#DIV/0!</v>
      </c>
      <c r="T251" s="101" t="e">
        <f t="shared" si="161"/>
        <v>#DIV/0!</v>
      </c>
      <c r="U251" s="101" t="e">
        <f t="shared" si="161"/>
        <v>#DIV/0!</v>
      </c>
      <c r="V251" s="101" t="e">
        <f t="shared" si="161"/>
        <v>#DIV/0!</v>
      </c>
      <c r="W251" s="101" t="e">
        <f t="shared" si="161"/>
        <v>#DIV/0!</v>
      </c>
      <c r="X251" s="101" t="e">
        <f t="shared" si="161"/>
        <v>#DIV/0!</v>
      </c>
      <c r="Z251" s="1418"/>
    </row>
    <row r="252" spans="2:26" ht="25.5">
      <c r="B252" s="100"/>
      <c r="C252" s="106" t="s">
        <v>55</v>
      </c>
      <c r="D252" s="1406"/>
      <c r="E252" s="1406"/>
      <c r="F252" s="1406"/>
      <c r="G252" s="1406"/>
      <c r="H252" s="1406"/>
      <c r="I252" s="1414"/>
      <c r="J252" s="1414"/>
      <c r="K252" s="1414"/>
      <c r="L252" s="1414"/>
      <c r="M252" s="28"/>
      <c r="N252" s="100"/>
      <c r="O252" s="106" t="s">
        <v>55</v>
      </c>
      <c r="P252" s="1406"/>
      <c r="Q252" s="1406"/>
      <c r="R252" s="1406"/>
      <c r="S252" s="1406"/>
      <c r="T252" s="1406"/>
      <c r="U252" s="1414"/>
      <c r="V252" s="1414"/>
      <c r="W252" s="1414"/>
      <c r="X252" s="1414"/>
      <c r="Z252" s="1418"/>
    </row>
    <row r="253" spans="2:26" ht="38.25">
      <c r="B253" s="100"/>
      <c r="C253" s="106" t="s">
        <v>56</v>
      </c>
      <c r="D253" s="1406"/>
      <c r="E253" s="1406"/>
      <c r="F253" s="1406"/>
      <c r="G253" s="1406"/>
      <c r="H253" s="1406"/>
      <c r="I253" s="1414"/>
      <c r="J253" s="1414"/>
      <c r="K253" s="1414"/>
      <c r="L253" s="1414"/>
      <c r="M253" s="28"/>
      <c r="N253" s="100"/>
      <c r="O253" s="106" t="s">
        <v>56</v>
      </c>
      <c r="P253" s="1406"/>
      <c r="Q253" s="1406"/>
      <c r="R253" s="1406"/>
      <c r="S253" s="1406"/>
      <c r="T253" s="1406"/>
      <c r="U253" s="1414"/>
      <c r="V253" s="1414"/>
      <c r="W253" s="1414"/>
      <c r="X253" s="1414"/>
      <c r="Z253" s="1418"/>
    </row>
    <row r="254" spans="2:26" ht="25.5">
      <c r="B254" s="100"/>
      <c r="C254" s="106" t="s">
        <v>536</v>
      </c>
      <c r="D254" s="102" t="e">
        <f t="shared" ref="D254:L254" si="162">P248/D248</f>
        <v>#DIV/0!</v>
      </c>
      <c r="E254" s="102" t="e">
        <f t="shared" si="162"/>
        <v>#DIV/0!</v>
      </c>
      <c r="F254" s="102" t="e">
        <f t="shared" si="162"/>
        <v>#DIV/0!</v>
      </c>
      <c r="G254" s="102" t="e">
        <f t="shared" si="162"/>
        <v>#DIV/0!</v>
      </c>
      <c r="H254" s="102" t="e">
        <f t="shared" si="162"/>
        <v>#DIV/0!</v>
      </c>
      <c r="I254" s="102" t="e">
        <f t="shared" si="162"/>
        <v>#DIV/0!</v>
      </c>
      <c r="J254" s="102" t="e">
        <f t="shared" si="162"/>
        <v>#DIV/0!</v>
      </c>
      <c r="K254" s="102" t="e">
        <f t="shared" si="162"/>
        <v>#DIV/0!</v>
      </c>
      <c r="L254" s="102" t="e">
        <f t="shared" si="162"/>
        <v>#DIV/0!</v>
      </c>
      <c r="M254" s="28"/>
      <c r="N254" s="100"/>
      <c r="O254" s="106" t="s">
        <v>535</v>
      </c>
      <c r="P254" s="102" t="e">
        <f t="shared" ref="P254:X254" si="163">P247/D247</f>
        <v>#DIV/0!</v>
      </c>
      <c r="Q254" s="102" t="e">
        <f t="shared" si="163"/>
        <v>#DIV/0!</v>
      </c>
      <c r="R254" s="102" t="e">
        <f t="shared" si="163"/>
        <v>#DIV/0!</v>
      </c>
      <c r="S254" s="102" t="e">
        <f t="shared" si="163"/>
        <v>#DIV/0!</v>
      </c>
      <c r="T254" s="196" t="e">
        <f t="shared" si="163"/>
        <v>#DIV/0!</v>
      </c>
      <c r="U254" s="102" t="e">
        <f t="shared" si="163"/>
        <v>#DIV/0!</v>
      </c>
      <c r="V254" s="102" t="e">
        <f t="shared" si="163"/>
        <v>#DIV/0!</v>
      </c>
      <c r="W254" s="102" t="e">
        <f t="shared" si="163"/>
        <v>#DIV/0!</v>
      </c>
      <c r="X254" s="102" t="e">
        <f t="shared" si="163"/>
        <v>#DIV/0!</v>
      </c>
      <c r="Z254" s="1418"/>
    </row>
    <row r="255" spans="2:26" ht="25.5">
      <c r="B255" s="100"/>
      <c r="C255" s="106" t="s">
        <v>63</v>
      </c>
      <c r="D255" s="1406"/>
      <c r="E255" s="1406"/>
      <c r="F255" s="1406"/>
      <c r="G255" s="1406"/>
      <c r="H255" s="1407"/>
      <c r="I255" s="1414"/>
      <c r="J255" s="1414"/>
      <c r="K255" s="1414"/>
      <c r="L255" s="1414"/>
      <c r="M255" s="28"/>
      <c r="N255" s="100"/>
      <c r="O255" s="106" t="s">
        <v>63</v>
      </c>
      <c r="P255" s="1406"/>
      <c r="Q255" s="1406"/>
      <c r="R255" s="1406"/>
      <c r="S255" s="1406"/>
      <c r="T255" s="1407"/>
      <c r="U255" s="1414"/>
      <c r="V255" s="1414"/>
      <c r="W255" s="1414"/>
      <c r="X255" s="1414"/>
      <c r="Z255" s="1418"/>
    </row>
    <row r="256" spans="2:26">
      <c r="B256" s="100"/>
      <c r="C256" s="109" t="s">
        <v>251</v>
      </c>
      <c r="D256" s="104"/>
      <c r="E256" s="104"/>
      <c r="F256" s="104"/>
      <c r="G256" s="104"/>
      <c r="H256" s="105"/>
      <c r="I256" s="104"/>
      <c r="J256" s="104"/>
      <c r="K256" s="104"/>
      <c r="L256" s="104"/>
      <c r="M256" s="28"/>
      <c r="N256" s="100"/>
      <c r="O256" s="109" t="s">
        <v>251</v>
      </c>
      <c r="P256" s="104"/>
      <c r="Q256" s="104"/>
      <c r="R256" s="104"/>
      <c r="S256" s="104"/>
      <c r="T256" s="105"/>
      <c r="U256" s="104"/>
      <c r="V256" s="104"/>
      <c r="W256" s="104"/>
      <c r="X256" s="104"/>
      <c r="Z256" s="1418"/>
    </row>
    <row r="257" spans="2:26" ht="25.5">
      <c r="B257" s="100"/>
      <c r="C257" s="106" t="s">
        <v>252</v>
      </c>
      <c r="D257" s="1406"/>
      <c r="E257" s="1406"/>
      <c r="F257" s="1406"/>
      <c r="G257" s="1406"/>
      <c r="H257" s="1407"/>
      <c r="I257" s="1414"/>
      <c r="J257" s="1414"/>
      <c r="K257" s="1414"/>
      <c r="L257" s="1414"/>
      <c r="M257" s="28"/>
      <c r="N257" s="100"/>
      <c r="O257" s="106" t="s">
        <v>252</v>
      </c>
      <c r="P257" s="1406"/>
      <c r="Q257" s="1406"/>
      <c r="R257" s="1406"/>
      <c r="S257" s="1406"/>
      <c r="T257" s="1407"/>
      <c r="U257" s="1414"/>
      <c r="V257" s="1414"/>
      <c r="W257" s="1414"/>
      <c r="X257" s="1414"/>
      <c r="Z257" s="1418"/>
    </row>
    <row r="258" spans="2:26">
      <c r="B258" s="100"/>
      <c r="C258" s="106" t="s">
        <v>534</v>
      </c>
      <c r="D258" s="1406"/>
      <c r="E258" s="1406"/>
      <c r="F258" s="1406"/>
      <c r="G258" s="1406"/>
      <c r="H258" s="1407"/>
      <c r="I258" s="1414"/>
      <c r="J258" s="1414"/>
      <c r="K258" s="1414"/>
      <c r="L258" s="1414"/>
      <c r="M258" s="28"/>
      <c r="N258" s="100"/>
      <c r="O258" s="106" t="s">
        <v>534</v>
      </c>
      <c r="P258" s="1406"/>
      <c r="Q258" s="1406"/>
      <c r="R258" s="1406"/>
      <c r="S258" s="1406"/>
      <c r="T258" s="1407"/>
      <c r="U258" s="1414"/>
      <c r="V258" s="1414"/>
      <c r="W258" s="1414"/>
      <c r="X258" s="1414"/>
      <c r="Z258" s="1418"/>
    </row>
    <row r="259" spans="2:26">
      <c r="B259" s="100"/>
      <c r="C259" s="106" t="s">
        <v>533</v>
      </c>
      <c r="D259" s="1406"/>
      <c r="E259" s="1406"/>
      <c r="F259" s="1406"/>
      <c r="G259" s="1406"/>
      <c r="H259" s="1407"/>
      <c r="I259" s="1414"/>
      <c r="J259" s="1414"/>
      <c r="K259" s="1414"/>
      <c r="L259" s="1414"/>
      <c r="M259" s="28"/>
      <c r="N259" s="100"/>
      <c r="O259" s="106" t="s">
        <v>533</v>
      </c>
      <c r="P259" s="1406"/>
      <c r="Q259" s="1406"/>
      <c r="R259" s="1406"/>
      <c r="S259" s="1406"/>
      <c r="T259" s="1407"/>
      <c r="U259" s="1414"/>
      <c r="V259" s="1414"/>
      <c r="W259" s="1414"/>
      <c r="X259" s="1414"/>
      <c r="Z259" s="1418"/>
    </row>
    <row r="260" spans="2:26">
      <c r="B260" s="100"/>
      <c r="C260" s="106" t="s">
        <v>532</v>
      </c>
      <c r="D260" s="1406"/>
      <c r="E260" s="1406"/>
      <c r="F260" s="1406"/>
      <c r="G260" s="1406"/>
      <c r="H260" s="1407"/>
      <c r="I260" s="1414"/>
      <c r="J260" s="1414"/>
      <c r="K260" s="1414"/>
      <c r="L260" s="1414"/>
      <c r="M260" s="28"/>
      <c r="N260" s="100"/>
      <c r="O260" s="106" t="s">
        <v>532</v>
      </c>
      <c r="P260" s="1406"/>
      <c r="Q260" s="1406"/>
      <c r="R260" s="1406"/>
      <c r="S260" s="1406"/>
      <c r="T260" s="1407"/>
      <c r="U260" s="1414"/>
      <c r="V260" s="1414"/>
      <c r="W260" s="1414"/>
      <c r="X260" s="1414"/>
      <c r="Z260" s="1418"/>
    </row>
    <row r="261" spans="2:26" ht="25.5">
      <c r="B261" s="100"/>
      <c r="C261" s="106" t="s">
        <v>120</v>
      </c>
      <c r="D261" s="1406"/>
      <c r="E261" s="1406"/>
      <c r="F261" s="1406"/>
      <c r="G261" s="1406"/>
      <c r="H261" s="1407"/>
      <c r="I261" s="1414"/>
      <c r="J261" s="1414"/>
      <c r="K261" s="1414"/>
      <c r="L261" s="1414"/>
      <c r="M261" s="28"/>
      <c r="N261" s="100"/>
      <c r="O261" s="106" t="s">
        <v>120</v>
      </c>
      <c r="P261" s="1406"/>
      <c r="Q261" s="1406"/>
      <c r="R261" s="1406"/>
      <c r="S261" s="1406"/>
      <c r="T261" s="1407"/>
      <c r="U261" s="1414"/>
      <c r="V261" s="1414"/>
      <c r="W261" s="1414"/>
      <c r="X261" s="1414"/>
      <c r="Z261" s="1418"/>
    </row>
    <row r="262" spans="2:26" ht="38.25">
      <c r="B262" s="100"/>
      <c r="C262" s="103" t="s">
        <v>169</v>
      </c>
      <c r="D262" s="104"/>
      <c r="E262" s="104"/>
      <c r="F262" s="104"/>
      <c r="G262" s="104"/>
      <c r="H262" s="105"/>
      <c r="I262" s="104"/>
      <c r="J262" s="104"/>
      <c r="K262" s="104"/>
      <c r="L262" s="104"/>
      <c r="M262" s="28"/>
      <c r="N262" s="100"/>
      <c r="O262" s="103" t="s">
        <v>169</v>
      </c>
      <c r="P262" s="104"/>
      <c r="Q262" s="104"/>
      <c r="R262" s="104"/>
      <c r="S262" s="104"/>
      <c r="T262" s="105"/>
      <c r="U262" s="104"/>
      <c r="V262" s="104"/>
      <c r="W262" s="104"/>
      <c r="X262" s="104"/>
      <c r="Z262" s="1418"/>
    </row>
    <row r="263" spans="2:26">
      <c r="B263" s="100"/>
      <c r="C263" s="106" t="s">
        <v>58</v>
      </c>
      <c r="D263" s="1406"/>
      <c r="E263" s="1406"/>
      <c r="F263" s="1410"/>
      <c r="G263" s="1410"/>
      <c r="H263" s="1410"/>
      <c r="I263" s="1415"/>
      <c r="J263" s="1415"/>
      <c r="K263" s="1415"/>
      <c r="L263" s="1415"/>
      <c r="M263" s="28"/>
      <c r="N263" s="100"/>
      <c r="O263" s="106" t="s">
        <v>58</v>
      </c>
      <c r="P263" s="1406"/>
      <c r="Q263" s="1406"/>
      <c r="R263" s="1410"/>
      <c r="S263" s="1410"/>
      <c r="T263" s="1410"/>
      <c r="U263" s="1415"/>
      <c r="V263" s="1415"/>
      <c r="W263" s="1415"/>
      <c r="X263" s="1415"/>
      <c r="Z263" s="1418"/>
    </row>
    <row r="264" spans="2:26">
      <c r="B264" s="100"/>
      <c r="C264" s="106" t="s">
        <v>59</v>
      </c>
      <c r="D264" s="1406"/>
      <c r="E264" s="1406"/>
      <c r="F264" s="1410"/>
      <c r="G264" s="1410"/>
      <c r="H264" s="1410"/>
      <c r="I264" s="1415"/>
      <c r="J264" s="1415"/>
      <c r="K264" s="1415"/>
      <c r="L264" s="1415"/>
      <c r="M264" s="28"/>
      <c r="N264" s="100"/>
      <c r="O264" s="106" t="s">
        <v>59</v>
      </c>
      <c r="P264" s="1406"/>
      <c r="Q264" s="1406"/>
      <c r="R264" s="1410"/>
      <c r="S264" s="1410"/>
      <c r="T264" s="1410"/>
      <c r="U264" s="1415"/>
      <c r="V264" s="1415"/>
      <c r="W264" s="1415"/>
      <c r="X264" s="1415"/>
      <c r="Z264" s="1418"/>
    </row>
    <row r="265" spans="2:26">
      <c r="B265" s="100"/>
      <c r="C265" s="106" t="s">
        <v>60</v>
      </c>
      <c r="D265" s="107" t="e">
        <f t="shared" ref="D265:L265" si="164">D263/D264</f>
        <v>#DIV/0!</v>
      </c>
      <c r="E265" s="107" t="e">
        <f t="shared" si="164"/>
        <v>#DIV/0!</v>
      </c>
      <c r="F265" s="107" t="e">
        <f t="shared" si="164"/>
        <v>#DIV/0!</v>
      </c>
      <c r="G265" s="107" t="e">
        <f t="shared" si="164"/>
        <v>#DIV/0!</v>
      </c>
      <c r="H265" s="107" t="e">
        <f t="shared" si="164"/>
        <v>#DIV/0!</v>
      </c>
      <c r="I265" s="107" t="e">
        <f t="shared" si="164"/>
        <v>#DIV/0!</v>
      </c>
      <c r="J265" s="107" t="e">
        <f t="shared" si="164"/>
        <v>#DIV/0!</v>
      </c>
      <c r="K265" s="107" t="e">
        <f t="shared" si="164"/>
        <v>#DIV/0!</v>
      </c>
      <c r="L265" s="107" t="e">
        <f t="shared" si="164"/>
        <v>#DIV/0!</v>
      </c>
      <c r="M265" s="28"/>
      <c r="N265" s="100"/>
      <c r="O265" s="106" t="s">
        <v>60</v>
      </c>
      <c r="P265" s="107" t="e">
        <f t="shared" ref="P265:X265" si="165">P263/P264</f>
        <v>#DIV/0!</v>
      </c>
      <c r="Q265" s="107" t="e">
        <f t="shared" si="165"/>
        <v>#DIV/0!</v>
      </c>
      <c r="R265" s="107" t="e">
        <f t="shared" si="165"/>
        <v>#DIV/0!</v>
      </c>
      <c r="S265" s="107" t="e">
        <f t="shared" si="165"/>
        <v>#DIV/0!</v>
      </c>
      <c r="T265" s="107" t="e">
        <f t="shared" si="165"/>
        <v>#DIV/0!</v>
      </c>
      <c r="U265" s="107" t="e">
        <f t="shared" si="165"/>
        <v>#DIV/0!</v>
      </c>
      <c r="V265" s="107" t="e">
        <f t="shared" si="165"/>
        <v>#DIV/0!</v>
      </c>
      <c r="W265" s="107" t="e">
        <f t="shared" si="165"/>
        <v>#DIV/0!</v>
      </c>
      <c r="X265" s="107" t="e">
        <f t="shared" si="165"/>
        <v>#DIV/0!</v>
      </c>
      <c r="Z265" s="1418"/>
    </row>
    <row r="266" spans="2:26">
      <c r="B266" s="100"/>
      <c r="C266" s="108" t="s">
        <v>61</v>
      </c>
      <c r="D266" s="101"/>
      <c r="E266" s="101" t="e">
        <f t="shared" ref="E266:L266" si="166">(E263/D263)-1</f>
        <v>#DIV/0!</v>
      </c>
      <c r="F266" s="101" t="e">
        <f t="shared" si="166"/>
        <v>#DIV/0!</v>
      </c>
      <c r="G266" s="101" t="e">
        <f t="shared" si="166"/>
        <v>#DIV/0!</v>
      </c>
      <c r="H266" s="101" t="e">
        <f t="shared" si="166"/>
        <v>#DIV/0!</v>
      </c>
      <c r="I266" s="101" t="e">
        <f t="shared" si="166"/>
        <v>#DIV/0!</v>
      </c>
      <c r="J266" s="101" t="e">
        <f t="shared" si="166"/>
        <v>#DIV/0!</v>
      </c>
      <c r="K266" s="101" t="e">
        <f t="shared" si="166"/>
        <v>#DIV/0!</v>
      </c>
      <c r="L266" s="101" t="e">
        <f t="shared" si="166"/>
        <v>#DIV/0!</v>
      </c>
      <c r="M266" s="28"/>
      <c r="N266" s="100"/>
      <c r="O266" s="108" t="s">
        <v>61</v>
      </c>
      <c r="P266" s="101"/>
      <c r="Q266" s="101" t="e">
        <f t="shared" ref="Q266:X266" si="167">(Q263/P263)-1</f>
        <v>#DIV/0!</v>
      </c>
      <c r="R266" s="101" t="e">
        <f t="shared" si="167"/>
        <v>#DIV/0!</v>
      </c>
      <c r="S266" s="101" t="e">
        <f t="shared" si="167"/>
        <v>#DIV/0!</v>
      </c>
      <c r="T266" s="101" t="e">
        <f t="shared" si="167"/>
        <v>#DIV/0!</v>
      </c>
      <c r="U266" s="101" t="e">
        <f t="shared" si="167"/>
        <v>#DIV/0!</v>
      </c>
      <c r="V266" s="101" t="e">
        <f t="shared" si="167"/>
        <v>#DIV/0!</v>
      </c>
      <c r="W266" s="101" t="e">
        <f t="shared" si="167"/>
        <v>#DIV/0!</v>
      </c>
      <c r="X266" s="101" t="e">
        <f t="shared" si="167"/>
        <v>#DIV/0!</v>
      </c>
      <c r="Z266" s="1418"/>
    </row>
    <row r="267" spans="2:26">
      <c r="B267" s="100"/>
      <c r="C267" s="108" t="s">
        <v>62</v>
      </c>
      <c r="D267" s="101"/>
      <c r="E267" s="101" t="e">
        <f t="shared" ref="E267:L267" si="168">(E264/D264)-1</f>
        <v>#DIV/0!</v>
      </c>
      <c r="F267" s="101" t="e">
        <f t="shared" si="168"/>
        <v>#DIV/0!</v>
      </c>
      <c r="G267" s="101" t="e">
        <f t="shared" si="168"/>
        <v>#DIV/0!</v>
      </c>
      <c r="H267" s="101" t="e">
        <f t="shared" si="168"/>
        <v>#DIV/0!</v>
      </c>
      <c r="I267" s="101" t="e">
        <f t="shared" si="168"/>
        <v>#DIV/0!</v>
      </c>
      <c r="J267" s="101" t="e">
        <f t="shared" si="168"/>
        <v>#DIV/0!</v>
      </c>
      <c r="K267" s="101" t="e">
        <f t="shared" si="168"/>
        <v>#DIV/0!</v>
      </c>
      <c r="L267" s="101" t="e">
        <f t="shared" si="168"/>
        <v>#DIV/0!</v>
      </c>
      <c r="M267" s="28"/>
      <c r="N267" s="100"/>
      <c r="O267" s="108" t="s">
        <v>62</v>
      </c>
      <c r="P267" s="101"/>
      <c r="Q267" s="101" t="e">
        <f t="shared" ref="Q267:X267" si="169">(Q264/P264)-1</f>
        <v>#DIV/0!</v>
      </c>
      <c r="R267" s="101" t="e">
        <f t="shared" si="169"/>
        <v>#DIV/0!</v>
      </c>
      <c r="S267" s="101" t="e">
        <f t="shared" si="169"/>
        <v>#DIV/0!</v>
      </c>
      <c r="T267" s="101" t="e">
        <f t="shared" si="169"/>
        <v>#DIV/0!</v>
      </c>
      <c r="U267" s="101" t="e">
        <f t="shared" si="169"/>
        <v>#DIV/0!</v>
      </c>
      <c r="V267" s="101" t="e">
        <f t="shared" si="169"/>
        <v>#DIV/0!</v>
      </c>
      <c r="W267" s="101" t="e">
        <f t="shared" si="169"/>
        <v>#DIV/0!</v>
      </c>
      <c r="X267" s="101" t="e">
        <f t="shared" si="169"/>
        <v>#DIV/0!</v>
      </c>
      <c r="Z267" s="1418"/>
    </row>
    <row r="268" spans="2:26" ht="38.25">
      <c r="B268" s="100"/>
      <c r="C268" s="103" t="s">
        <v>170</v>
      </c>
      <c r="D268" s="104"/>
      <c r="E268" s="104"/>
      <c r="F268" s="104"/>
      <c r="G268" s="104"/>
      <c r="H268" s="105"/>
      <c r="I268" s="104"/>
      <c r="J268" s="104"/>
      <c r="K268" s="104"/>
      <c r="L268" s="104"/>
      <c r="M268" s="28"/>
      <c r="N268" s="100"/>
      <c r="O268" s="103" t="s">
        <v>170</v>
      </c>
      <c r="P268" s="104"/>
      <c r="Q268" s="104"/>
      <c r="R268" s="104"/>
      <c r="S268" s="104"/>
      <c r="T268" s="105"/>
      <c r="U268" s="104"/>
      <c r="V268" s="104"/>
      <c r="W268" s="104"/>
      <c r="X268" s="104"/>
      <c r="Z268" s="1418"/>
    </row>
    <row r="269" spans="2:26">
      <c r="B269" s="100"/>
      <c r="C269" s="106" t="s">
        <v>58</v>
      </c>
      <c r="D269" s="1406"/>
      <c r="E269" s="1406"/>
      <c r="F269" s="1410"/>
      <c r="G269" s="1410"/>
      <c r="H269" s="1410"/>
      <c r="I269" s="1415"/>
      <c r="J269" s="1415"/>
      <c r="K269" s="1415"/>
      <c r="L269" s="1415"/>
      <c r="M269" s="28"/>
      <c r="N269" s="100"/>
      <c r="O269" s="106" t="s">
        <v>58</v>
      </c>
      <c r="P269" s="1406"/>
      <c r="Q269" s="1406"/>
      <c r="R269" s="1410"/>
      <c r="S269" s="1410"/>
      <c r="T269" s="1410"/>
      <c r="U269" s="1415"/>
      <c r="V269" s="1415"/>
      <c r="W269" s="1415"/>
      <c r="X269" s="1415"/>
      <c r="Z269" s="1418"/>
    </row>
    <row r="270" spans="2:26">
      <c r="B270" s="100"/>
      <c r="C270" s="106" t="s">
        <v>59</v>
      </c>
      <c r="D270" s="1406"/>
      <c r="E270" s="1406"/>
      <c r="F270" s="1410"/>
      <c r="G270" s="1410"/>
      <c r="H270" s="1410"/>
      <c r="I270" s="1415"/>
      <c r="J270" s="1415"/>
      <c r="K270" s="1415"/>
      <c r="L270" s="1415"/>
      <c r="M270" s="28"/>
      <c r="N270" s="100"/>
      <c r="O270" s="106" t="s">
        <v>59</v>
      </c>
      <c r="P270" s="1406"/>
      <c r="Q270" s="1406"/>
      <c r="R270" s="1410"/>
      <c r="S270" s="1410"/>
      <c r="T270" s="1410"/>
      <c r="U270" s="1415"/>
      <c r="V270" s="1415"/>
      <c r="W270" s="1415"/>
      <c r="X270" s="1415"/>
      <c r="Z270" s="1418"/>
    </row>
    <row r="271" spans="2:26">
      <c r="B271" s="100"/>
      <c r="C271" s="106" t="s">
        <v>60</v>
      </c>
      <c r="D271" s="107" t="e">
        <f t="shared" ref="D271:L271" si="170">D269/D270</f>
        <v>#DIV/0!</v>
      </c>
      <c r="E271" s="107" t="e">
        <f t="shared" si="170"/>
        <v>#DIV/0!</v>
      </c>
      <c r="F271" s="107" t="e">
        <f t="shared" si="170"/>
        <v>#DIV/0!</v>
      </c>
      <c r="G271" s="107" t="e">
        <f t="shared" si="170"/>
        <v>#DIV/0!</v>
      </c>
      <c r="H271" s="107" t="e">
        <f t="shared" si="170"/>
        <v>#DIV/0!</v>
      </c>
      <c r="I271" s="107" t="e">
        <f t="shared" si="170"/>
        <v>#DIV/0!</v>
      </c>
      <c r="J271" s="107" t="e">
        <f t="shared" si="170"/>
        <v>#DIV/0!</v>
      </c>
      <c r="K271" s="107" t="e">
        <f t="shared" si="170"/>
        <v>#DIV/0!</v>
      </c>
      <c r="L271" s="107" t="e">
        <f t="shared" si="170"/>
        <v>#DIV/0!</v>
      </c>
      <c r="M271" s="28"/>
      <c r="N271" s="100"/>
      <c r="O271" s="106" t="s">
        <v>60</v>
      </c>
      <c r="P271" s="107" t="e">
        <f t="shared" ref="P271:X271" si="171">P269/P270</f>
        <v>#DIV/0!</v>
      </c>
      <c r="Q271" s="107" t="e">
        <f t="shared" si="171"/>
        <v>#DIV/0!</v>
      </c>
      <c r="R271" s="107" t="e">
        <f t="shared" si="171"/>
        <v>#DIV/0!</v>
      </c>
      <c r="S271" s="107" t="e">
        <f t="shared" si="171"/>
        <v>#DIV/0!</v>
      </c>
      <c r="T271" s="107" t="e">
        <f t="shared" si="171"/>
        <v>#DIV/0!</v>
      </c>
      <c r="U271" s="107" t="e">
        <f t="shared" si="171"/>
        <v>#DIV/0!</v>
      </c>
      <c r="V271" s="107" t="e">
        <f t="shared" si="171"/>
        <v>#DIV/0!</v>
      </c>
      <c r="W271" s="107" t="e">
        <f t="shared" si="171"/>
        <v>#DIV/0!</v>
      </c>
      <c r="X271" s="107" t="e">
        <f t="shared" si="171"/>
        <v>#DIV/0!</v>
      </c>
      <c r="Z271" s="1418"/>
    </row>
    <row r="272" spans="2:26">
      <c r="B272" s="100"/>
      <c r="C272" s="108" t="s">
        <v>61</v>
      </c>
      <c r="D272" s="101"/>
      <c r="E272" s="101" t="e">
        <f t="shared" ref="E272:L272" si="172">(E269/D269)-1</f>
        <v>#DIV/0!</v>
      </c>
      <c r="F272" s="101" t="e">
        <f t="shared" si="172"/>
        <v>#DIV/0!</v>
      </c>
      <c r="G272" s="101" t="e">
        <f t="shared" si="172"/>
        <v>#DIV/0!</v>
      </c>
      <c r="H272" s="101" t="e">
        <f t="shared" si="172"/>
        <v>#DIV/0!</v>
      </c>
      <c r="I272" s="101" t="e">
        <f t="shared" si="172"/>
        <v>#DIV/0!</v>
      </c>
      <c r="J272" s="101" t="e">
        <f t="shared" si="172"/>
        <v>#DIV/0!</v>
      </c>
      <c r="K272" s="101" t="e">
        <f t="shared" si="172"/>
        <v>#DIV/0!</v>
      </c>
      <c r="L272" s="101" t="e">
        <f t="shared" si="172"/>
        <v>#DIV/0!</v>
      </c>
      <c r="M272" s="28"/>
      <c r="N272" s="100"/>
      <c r="O272" s="108" t="s">
        <v>61</v>
      </c>
      <c r="P272" s="101"/>
      <c r="Q272" s="101" t="e">
        <f t="shared" ref="Q272:X272" si="173">(Q269/P269)-1</f>
        <v>#DIV/0!</v>
      </c>
      <c r="R272" s="101" t="e">
        <f t="shared" si="173"/>
        <v>#DIV/0!</v>
      </c>
      <c r="S272" s="101" t="e">
        <f t="shared" si="173"/>
        <v>#DIV/0!</v>
      </c>
      <c r="T272" s="101" t="e">
        <f t="shared" si="173"/>
        <v>#DIV/0!</v>
      </c>
      <c r="U272" s="101" t="e">
        <f t="shared" si="173"/>
        <v>#DIV/0!</v>
      </c>
      <c r="V272" s="101" t="e">
        <f t="shared" si="173"/>
        <v>#DIV/0!</v>
      </c>
      <c r="W272" s="101" t="e">
        <f t="shared" si="173"/>
        <v>#DIV/0!</v>
      </c>
      <c r="X272" s="101" t="e">
        <f t="shared" si="173"/>
        <v>#DIV/0!</v>
      </c>
      <c r="Z272" s="1418"/>
    </row>
    <row r="273" spans="2:26" ht="15.75" thickBot="1">
      <c r="B273" s="58"/>
      <c r="C273" s="108" t="s">
        <v>62</v>
      </c>
      <c r="D273" s="101"/>
      <c r="E273" s="101" t="e">
        <f t="shared" ref="E273:L273" si="174">(E270/D270)-1</f>
        <v>#DIV/0!</v>
      </c>
      <c r="F273" s="101" t="e">
        <f t="shared" si="174"/>
        <v>#DIV/0!</v>
      </c>
      <c r="G273" s="101" t="e">
        <f t="shared" si="174"/>
        <v>#DIV/0!</v>
      </c>
      <c r="H273" s="101" t="e">
        <f t="shared" si="174"/>
        <v>#DIV/0!</v>
      </c>
      <c r="I273" s="101" t="e">
        <f t="shared" si="174"/>
        <v>#DIV/0!</v>
      </c>
      <c r="J273" s="101" t="e">
        <f t="shared" si="174"/>
        <v>#DIV/0!</v>
      </c>
      <c r="K273" s="101" t="e">
        <f t="shared" si="174"/>
        <v>#DIV/0!</v>
      </c>
      <c r="L273" s="101" t="e">
        <f t="shared" si="174"/>
        <v>#DIV/0!</v>
      </c>
      <c r="N273" s="58"/>
      <c r="O273" s="108" t="s">
        <v>62</v>
      </c>
      <c r="P273" s="101"/>
      <c r="Q273" s="101" t="e">
        <f t="shared" ref="Q273:X273" si="175">(Q270/P270)-1</f>
        <v>#DIV/0!</v>
      </c>
      <c r="R273" s="101" t="e">
        <f t="shared" si="175"/>
        <v>#DIV/0!</v>
      </c>
      <c r="S273" s="101" t="e">
        <f t="shared" si="175"/>
        <v>#DIV/0!</v>
      </c>
      <c r="T273" s="101" t="e">
        <f t="shared" si="175"/>
        <v>#DIV/0!</v>
      </c>
      <c r="U273" s="101" t="e">
        <f t="shared" si="175"/>
        <v>#DIV/0!</v>
      </c>
      <c r="V273" s="101" t="e">
        <f t="shared" si="175"/>
        <v>#DIV/0!</v>
      </c>
      <c r="W273" s="101" t="e">
        <f t="shared" si="175"/>
        <v>#DIV/0!</v>
      </c>
      <c r="X273" s="101" t="e">
        <f t="shared" si="175"/>
        <v>#DIV/0!</v>
      </c>
      <c r="Z273" s="1419"/>
    </row>
    <row r="276" spans="2:26" ht="15.75">
      <c r="B276" s="29" t="s">
        <v>682</v>
      </c>
      <c r="C276" s="28"/>
      <c r="D276" s="28"/>
      <c r="E276" s="28"/>
      <c r="F276" s="28"/>
      <c r="G276" s="28"/>
      <c r="H276" s="28"/>
      <c r="I276" s="28"/>
      <c r="J276" s="28"/>
      <c r="K276" s="28"/>
      <c r="L276" s="28"/>
      <c r="M276" s="27"/>
      <c r="N276" s="29" t="s">
        <v>683</v>
      </c>
      <c r="O276" s="28"/>
      <c r="P276" s="28"/>
      <c r="Q276" s="28"/>
      <c r="R276" s="28"/>
      <c r="S276" s="28"/>
      <c r="T276" s="28"/>
      <c r="U276" s="28"/>
      <c r="V276" s="28"/>
      <c r="W276" s="28"/>
      <c r="X276" s="28"/>
    </row>
    <row r="277" spans="2:26" ht="15.75" thickBot="1">
      <c r="B277" s="28"/>
      <c r="C277" s="28"/>
      <c r="D277" s="28"/>
      <c r="E277" s="28"/>
      <c r="F277" s="28"/>
      <c r="G277" s="28"/>
      <c r="H277" s="28"/>
      <c r="I277" s="28"/>
      <c r="J277" s="28"/>
      <c r="K277" s="28"/>
      <c r="L277" s="28"/>
      <c r="M277" s="27"/>
      <c r="N277" s="27"/>
      <c r="O277" s="28"/>
      <c r="P277" s="28"/>
      <c r="Q277" s="28"/>
      <c r="R277" s="28"/>
      <c r="S277" s="28"/>
      <c r="T277" s="28"/>
      <c r="U277" s="28"/>
      <c r="V277" s="28"/>
      <c r="W277" s="28"/>
      <c r="X277" s="28"/>
    </row>
    <row r="278" spans="2:26" ht="15" customHeight="1">
      <c r="B278" s="1852"/>
      <c r="C278" s="1852"/>
      <c r="D278" s="1853"/>
      <c r="E278" s="1853"/>
      <c r="F278" s="1853"/>
      <c r="G278" s="1853"/>
      <c r="H278" s="1853"/>
      <c r="I278" s="1849"/>
      <c r="J278" s="1850"/>
      <c r="K278" s="1850"/>
      <c r="L278" s="1851"/>
      <c r="M278" s="28"/>
      <c r="N278" s="1852"/>
      <c r="O278" s="1852"/>
      <c r="P278" s="1853"/>
      <c r="Q278" s="1853"/>
      <c r="R278" s="1853"/>
      <c r="S278" s="1853"/>
      <c r="T278" s="1853"/>
      <c r="U278" s="1849"/>
      <c r="V278" s="1850"/>
      <c r="W278" s="1850"/>
      <c r="X278" s="1851"/>
      <c r="Z278" s="195" t="s">
        <v>20</v>
      </c>
    </row>
    <row r="279" spans="2:26" ht="15" customHeight="1">
      <c r="B279" s="1852"/>
      <c r="C279" s="1852"/>
      <c r="D279" s="1854" t="s">
        <v>41</v>
      </c>
      <c r="E279" s="1854"/>
      <c r="F279" s="1854"/>
      <c r="G279" s="1854"/>
      <c r="H279" s="1854"/>
      <c r="I279" s="1843" t="s">
        <v>41</v>
      </c>
      <c r="J279" s="1844"/>
      <c r="K279" s="1844"/>
      <c r="L279" s="1845"/>
      <c r="M279" s="28"/>
      <c r="N279" s="1852"/>
      <c r="O279" s="1852"/>
      <c r="P279" s="1854" t="s">
        <v>41</v>
      </c>
      <c r="Q279" s="1854"/>
      <c r="R279" s="1854"/>
      <c r="S279" s="1854"/>
      <c r="T279" s="1854"/>
      <c r="U279" s="1843" t="s">
        <v>41</v>
      </c>
      <c r="V279" s="1844"/>
      <c r="W279" s="1844"/>
      <c r="X279" s="1845"/>
      <c r="Z279" s="92"/>
    </row>
    <row r="280" spans="2:26" ht="15" customHeight="1" thickBot="1">
      <c r="B280" s="1852"/>
      <c r="C280" s="1852"/>
      <c r="D280" s="523" t="s">
        <v>704</v>
      </c>
      <c r="E280" s="523" t="s">
        <v>705</v>
      </c>
      <c r="F280" s="523" t="s">
        <v>706</v>
      </c>
      <c r="G280" s="523" t="s">
        <v>707</v>
      </c>
      <c r="H280" s="524" t="s">
        <v>700</v>
      </c>
      <c r="I280" s="523" t="s">
        <v>268</v>
      </c>
      <c r="J280" s="523" t="s">
        <v>269</v>
      </c>
      <c r="K280" s="523" t="s">
        <v>270</v>
      </c>
      <c r="L280" s="523" t="s">
        <v>271</v>
      </c>
      <c r="M280" s="28"/>
      <c r="N280" s="1852"/>
      <c r="O280" s="1852"/>
      <c r="P280" s="523" t="s">
        <v>704</v>
      </c>
      <c r="Q280" s="523" t="s">
        <v>705</v>
      </c>
      <c r="R280" s="523" t="s">
        <v>706</v>
      </c>
      <c r="S280" s="523" t="s">
        <v>707</v>
      </c>
      <c r="T280" s="524" t="s">
        <v>700</v>
      </c>
      <c r="U280" s="523" t="s">
        <v>268</v>
      </c>
      <c r="V280" s="523" t="s">
        <v>269</v>
      </c>
      <c r="W280" s="523" t="s">
        <v>270</v>
      </c>
      <c r="X280" s="523" t="s">
        <v>271</v>
      </c>
      <c r="Z280" s="194"/>
    </row>
    <row r="281" spans="2:26" ht="25.5" customHeight="1">
      <c r="B281" s="99" t="s">
        <v>175</v>
      </c>
      <c r="C281" s="106" t="s">
        <v>537</v>
      </c>
      <c r="D281" s="1408"/>
      <c r="E281" s="1408"/>
      <c r="F281" s="1408"/>
      <c r="G281" s="1408"/>
      <c r="H281" s="1409"/>
      <c r="I281" s="1416"/>
      <c r="J281" s="1416"/>
      <c r="K281" s="1416"/>
      <c r="L281" s="1416"/>
      <c r="M281" s="28"/>
      <c r="N281" s="99" t="s">
        <v>175</v>
      </c>
      <c r="O281" s="106" t="s">
        <v>537</v>
      </c>
      <c r="P281" s="1408"/>
      <c r="Q281" s="1408"/>
      <c r="R281" s="1408"/>
      <c r="S281" s="1408"/>
      <c r="T281" s="1409"/>
      <c r="U281" s="1416"/>
      <c r="V281" s="1416"/>
      <c r="W281" s="1416"/>
      <c r="X281" s="1416"/>
      <c r="Z281" s="79"/>
    </row>
    <row r="282" spans="2:26" ht="25.5" customHeight="1">
      <c r="B282" s="100"/>
      <c r="C282" s="106" t="s">
        <v>317</v>
      </c>
      <c r="D282" s="101" t="e">
        <f t="shared" ref="D282:L282" si="176">D285/D281</f>
        <v>#DIV/0!</v>
      </c>
      <c r="E282" s="101" t="e">
        <f t="shared" si="176"/>
        <v>#DIV/0!</v>
      </c>
      <c r="F282" s="101" t="e">
        <f t="shared" si="176"/>
        <v>#DIV/0!</v>
      </c>
      <c r="G282" s="101" t="e">
        <f t="shared" si="176"/>
        <v>#DIV/0!</v>
      </c>
      <c r="H282" s="101" t="e">
        <f t="shared" si="176"/>
        <v>#DIV/0!</v>
      </c>
      <c r="I282" s="101" t="e">
        <f t="shared" si="176"/>
        <v>#DIV/0!</v>
      </c>
      <c r="J282" s="101" t="e">
        <f t="shared" si="176"/>
        <v>#DIV/0!</v>
      </c>
      <c r="K282" s="101" t="e">
        <f t="shared" si="176"/>
        <v>#DIV/0!</v>
      </c>
      <c r="L282" s="101" t="e">
        <f t="shared" si="176"/>
        <v>#DIV/0!</v>
      </c>
      <c r="M282" s="28"/>
      <c r="N282" s="100"/>
      <c r="O282" s="106" t="s">
        <v>317</v>
      </c>
      <c r="P282" s="101" t="e">
        <f t="shared" ref="P282:X282" si="177">P285/P281</f>
        <v>#DIV/0!</v>
      </c>
      <c r="Q282" s="101" t="e">
        <f t="shared" si="177"/>
        <v>#DIV/0!</v>
      </c>
      <c r="R282" s="101" t="e">
        <f t="shared" si="177"/>
        <v>#DIV/0!</v>
      </c>
      <c r="S282" s="101" t="e">
        <f t="shared" si="177"/>
        <v>#DIV/0!</v>
      </c>
      <c r="T282" s="101" t="e">
        <f t="shared" si="177"/>
        <v>#DIV/0!</v>
      </c>
      <c r="U282" s="101" t="e">
        <f t="shared" si="177"/>
        <v>#DIV/0!</v>
      </c>
      <c r="V282" s="101" t="e">
        <f t="shared" si="177"/>
        <v>#DIV/0!</v>
      </c>
      <c r="W282" s="101" t="e">
        <f t="shared" si="177"/>
        <v>#DIV/0!</v>
      </c>
      <c r="X282" s="101" t="e">
        <f t="shared" si="177"/>
        <v>#DIV/0!</v>
      </c>
      <c r="Z282" s="79"/>
    </row>
    <row r="283" spans="2:26" ht="25.5" customHeight="1">
      <c r="B283" s="100"/>
      <c r="C283" s="103" t="s">
        <v>57</v>
      </c>
      <c r="D283" s="104"/>
      <c r="E283" s="104"/>
      <c r="F283" s="104"/>
      <c r="G283" s="104"/>
      <c r="H283" s="105"/>
      <c r="I283" s="104"/>
      <c r="J283" s="104"/>
      <c r="K283" s="104"/>
      <c r="L283" s="104"/>
      <c r="M283" s="28"/>
      <c r="N283" s="100"/>
      <c r="O283" s="103" t="s">
        <v>57</v>
      </c>
      <c r="P283" s="104"/>
      <c r="Q283" s="104"/>
      <c r="R283" s="104"/>
      <c r="S283" s="104"/>
      <c r="T283" s="105"/>
      <c r="U283" s="104"/>
      <c r="V283" s="104"/>
      <c r="W283" s="104"/>
      <c r="X283" s="104"/>
      <c r="Z283" s="79"/>
    </row>
    <row r="284" spans="2:26" ht="15" customHeight="1">
      <c r="B284" s="100"/>
      <c r="C284" s="106" t="s">
        <v>58</v>
      </c>
      <c r="D284" s="1406"/>
      <c r="E284" s="1406"/>
      <c r="F284" s="1406"/>
      <c r="G284" s="1406"/>
      <c r="H284" s="1406"/>
      <c r="I284" s="1414"/>
      <c r="J284" s="1414"/>
      <c r="K284" s="1415"/>
      <c r="L284" s="1414"/>
      <c r="M284" s="28"/>
      <c r="N284" s="100"/>
      <c r="O284" s="106" t="s">
        <v>58</v>
      </c>
      <c r="P284" s="1406"/>
      <c r="Q284" s="1406"/>
      <c r="R284" s="1406"/>
      <c r="S284" s="1406"/>
      <c r="T284" s="1406"/>
      <c r="U284" s="1414"/>
      <c r="V284" s="1414"/>
      <c r="W284" s="1415"/>
      <c r="X284" s="1414"/>
      <c r="Z284" s="1418"/>
    </row>
    <row r="285" spans="2:26">
      <c r="B285" s="100"/>
      <c r="C285" s="106" t="s">
        <v>59</v>
      </c>
      <c r="D285" s="1406"/>
      <c r="E285" s="1406"/>
      <c r="F285" s="1406"/>
      <c r="G285" s="1406"/>
      <c r="H285" s="1406"/>
      <c r="I285" s="1414"/>
      <c r="J285" s="1414"/>
      <c r="K285" s="1415"/>
      <c r="L285" s="1414"/>
      <c r="M285" s="28"/>
      <c r="N285" s="100"/>
      <c r="O285" s="106" t="s">
        <v>59</v>
      </c>
      <c r="P285" s="1406"/>
      <c r="Q285" s="1406"/>
      <c r="R285" s="1406"/>
      <c r="S285" s="1406"/>
      <c r="T285" s="1406"/>
      <c r="U285" s="1414"/>
      <c r="V285" s="1414"/>
      <c r="W285" s="1415"/>
      <c r="X285" s="1414"/>
      <c r="Z285" s="1418"/>
    </row>
    <row r="286" spans="2:26">
      <c r="B286" s="100"/>
      <c r="C286" s="106" t="s">
        <v>60</v>
      </c>
      <c r="D286" s="107" t="e">
        <f t="shared" ref="D286:L286" si="178">D284/D285</f>
        <v>#DIV/0!</v>
      </c>
      <c r="E286" s="107" t="e">
        <f t="shared" si="178"/>
        <v>#DIV/0!</v>
      </c>
      <c r="F286" s="107" t="e">
        <f t="shared" si="178"/>
        <v>#DIV/0!</v>
      </c>
      <c r="G286" s="107" t="e">
        <f t="shared" si="178"/>
        <v>#DIV/0!</v>
      </c>
      <c r="H286" s="107" t="e">
        <f t="shared" si="178"/>
        <v>#DIV/0!</v>
      </c>
      <c r="I286" s="107" t="e">
        <f t="shared" si="178"/>
        <v>#DIV/0!</v>
      </c>
      <c r="J286" s="107" t="e">
        <f t="shared" si="178"/>
        <v>#DIV/0!</v>
      </c>
      <c r="K286" s="107" t="e">
        <f t="shared" si="178"/>
        <v>#DIV/0!</v>
      </c>
      <c r="L286" s="107" t="e">
        <f t="shared" si="178"/>
        <v>#DIV/0!</v>
      </c>
      <c r="M286" s="28"/>
      <c r="N286" s="100"/>
      <c r="O286" s="106" t="s">
        <v>60</v>
      </c>
      <c r="P286" s="107" t="e">
        <f t="shared" ref="P286:X286" si="179">P284/P285</f>
        <v>#DIV/0!</v>
      </c>
      <c r="Q286" s="107" t="e">
        <f t="shared" si="179"/>
        <v>#DIV/0!</v>
      </c>
      <c r="R286" s="107" t="e">
        <f t="shared" si="179"/>
        <v>#DIV/0!</v>
      </c>
      <c r="S286" s="107" t="e">
        <f t="shared" si="179"/>
        <v>#DIV/0!</v>
      </c>
      <c r="T286" s="107" t="e">
        <f t="shared" si="179"/>
        <v>#DIV/0!</v>
      </c>
      <c r="U286" s="107" t="e">
        <f t="shared" si="179"/>
        <v>#DIV/0!</v>
      </c>
      <c r="V286" s="107" t="e">
        <f t="shared" si="179"/>
        <v>#DIV/0!</v>
      </c>
      <c r="W286" s="107" t="e">
        <f t="shared" si="179"/>
        <v>#DIV/0!</v>
      </c>
      <c r="X286" s="107" t="e">
        <f t="shared" si="179"/>
        <v>#DIV/0!</v>
      </c>
      <c r="Z286" s="1418"/>
    </row>
    <row r="287" spans="2:26">
      <c r="B287" s="100"/>
      <c r="C287" s="108" t="s">
        <v>61</v>
      </c>
      <c r="D287" s="101"/>
      <c r="E287" s="101" t="e">
        <f t="shared" ref="E287:L287" si="180">(E284/D284)-1</f>
        <v>#DIV/0!</v>
      </c>
      <c r="F287" s="101" t="e">
        <f t="shared" si="180"/>
        <v>#DIV/0!</v>
      </c>
      <c r="G287" s="101" t="e">
        <f t="shared" si="180"/>
        <v>#DIV/0!</v>
      </c>
      <c r="H287" s="101" t="e">
        <f t="shared" si="180"/>
        <v>#DIV/0!</v>
      </c>
      <c r="I287" s="101" t="e">
        <f t="shared" si="180"/>
        <v>#DIV/0!</v>
      </c>
      <c r="J287" s="101" t="e">
        <f t="shared" si="180"/>
        <v>#DIV/0!</v>
      </c>
      <c r="K287" s="101" t="e">
        <f t="shared" si="180"/>
        <v>#DIV/0!</v>
      </c>
      <c r="L287" s="101" t="e">
        <f t="shared" si="180"/>
        <v>#DIV/0!</v>
      </c>
      <c r="M287" s="28"/>
      <c r="N287" s="100"/>
      <c r="O287" s="108" t="s">
        <v>61</v>
      </c>
      <c r="P287" s="101"/>
      <c r="Q287" s="101" t="e">
        <f t="shared" ref="Q287:X287" si="181">(Q284/P284)-1</f>
        <v>#DIV/0!</v>
      </c>
      <c r="R287" s="101" t="e">
        <f t="shared" si="181"/>
        <v>#DIV/0!</v>
      </c>
      <c r="S287" s="101" t="e">
        <f t="shared" si="181"/>
        <v>#DIV/0!</v>
      </c>
      <c r="T287" s="101" t="e">
        <f t="shared" si="181"/>
        <v>#DIV/0!</v>
      </c>
      <c r="U287" s="101" t="e">
        <f t="shared" si="181"/>
        <v>#DIV/0!</v>
      </c>
      <c r="V287" s="101" t="e">
        <f t="shared" si="181"/>
        <v>#DIV/0!</v>
      </c>
      <c r="W287" s="101" t="e">
        <f t="shared" si="181"/>
        <v>#DIV/0!</v>
      </c>
      <c r="X287" s="101" t="e">
        <f t="shared" si="181"/>
        <v>#DIV/0!</v>
      </c>
      <c r="Z287" s="1418"/>
    </row>
    <row r="288" spans="2:26">
      <c r="B288" s="100"/>
      <c r="C288" s="108" t="s">
        <v>62</v>
      </c>
      <c r="D288" s="101"/>
      <c r="E288" s="101" t="e">
        <f t="shared" ref="E288:L288" si="182">(E285/D285)-1</f>
        <v>#DIV/0!</v>
      </c>
      <c r="F288" s="101" t="e">
        <f t="shared" si="182"/>
        <v>#DIV/0!</v>
      </c>
      <c r="G288" s="101" t="e">
        <f t="shared" si="182"/>
        <v>#DIV/0!</v>
      </c>
      <c r="H288" s="101" t="e">
        <f t="shared" si="182"/>
        <v>#DIV/0!</v>
      </c>
      <c r="I288" s="101" t="e">
        <f t="shared" si="182"/>
        <v>#DIV/0!</v>
      </c>
      <c r="J288" s="101" t="e">
        <f t="shared" si="182"/>
        <v>#DIV/0!</v>
      </c>
      <c r="K288" s="101" t="e">
        <f t="shared" si="182"/>
        <v>#DIV/0!</v>
      </c>
      <c r="L288" s="101" t="e">
        <f t="shared" si="182"/>
        <v>#DIV/0!</v>
      </c>
      <c r="M288" s="28"/>
      <c r="N288" s="100"/>
      <c r="O288" s="108" t="s">
        <v>62</v>
      </c>
      <c r="P288" s="101"/>
      <c r="Q288" s="101" t="e">
        <f t="shared" ref="Q288:X288" si="183">(Q285/P285)-1</f>
        <v>#DIV/0!</v>
      </c>
      <c r="R288" s="101" t="e">
        <f t="shared" si="183"/>
        <v>#DIV/0!</v>
      </c>
      <c r="S288" s="101" t="e">
        <f t="shared" si="183"/>
        <v>#DIV/0!</v>
      </c>
      <c r="T288" s="101" t="e">
        <f t="shared" si="183"/>
        <v>#DIV/0!</v>
      </c>
      <c r="U288" s="101" t="e">
        <f t="shared" si="183"/>
        <v>#DIV/0!</v>
      </c>
      <c r="V288" s="101" t="e">
        <f t="shared" si="183"/>
        <v>#DIV/0!</v>
      </c>
      <c r="W288" s="101" t="e">
        <f t="shared" si="183"/>
        <v>#DIV/0!</v>
      </c>
      <c r="X288" s="101" t="e">
        <f t="shared" si="183"/>
        <v>#DIV/0!</v>
      </c>
      <c r="Z288" s="1418"/>
    </row>
    <row r="289" spans="2:26" ht="25.5">
      <c r="B289" s="100"/>
      <c r="C289" s="106" t="s">
        <v>55</v>
      </c>
      <c r="D289" s="1406"/>
      <c r="E289" s="1406"/>
      <c r="F289" s="1406"/>
      <c r="G289" s="1406"/>
      <c r="H289" s="1406"/>
      <c r="I289" s="1414"/>
      <c r="J289" s="1414"/>
      <c r="K289" s="1414"/>
      <c r="L289" s="1414"/>
      <c r="M289" s="28"/>
      <c r="N289" s="100"/>
      <c r="O289" s="106" t="s">
        <v>55</v>
      </c>
      <c r="P289" s="1406"/>
      <c r="Q289" s="1406"/>
      <c r="R289" s="1406"/>
      <c r="S289" s="1406"/>
      <c r="T289" s="1406"/>
      <c r="U289" s="1414"/>
      <c r="V289" s="1414"/>
      <c r="W289" s="1414"/>
      <c r="X289" s="1414"/>
      <c r="Z289" s="1418"/>
    </row>
    <row r="290" spans="2:26" ht="38.25">
      <c r="B290" s="100"/>
      <c r="C290" s="106" t="s">
        <v>56</v>
      </c>
      <c r="D290" s="1406"/>
      <c r="E290" s="1406"/>
      <c r="F290" s="1406"/>
      <c r="G290" s="1406"/>
      <c r="H290" s="1406"/>
      <c r="I290" s="1414"/>
      <c r="J290" s="1414"/>
      <c r="K290" s="1414"/>
      <c r="L290" s="1414"/>
      <c r="M290" s="28"/>
      <c r="N290" s="100"/>
      <c r="O290" s="106" t="s">
        <v>56</v>
      </c>
      <c r="P290" s="1406"/>
      <c r="Q290" s="1406"/>
      <c r="R290" s="1406"/>
      <c r="S290" s="1406"/>
      <c r="T290" s="1406"/>
      <c r="U290" s="1414"/>
      <c r="V290" s="1414"/>
      <c r="W290" s="1414"/>
      <c r="X290" s="1414"/>
      <c r="Z290" s="1418"/>
    </row>
    <row r="291" spans="2:26" ht="25.5">
      <c r="B291" s="100"/>
      <c r="C291" s="106" t="s">
        <v>536</v>
      </c>
      <c r="D291" s="102" t="e">
        <f t="shared" ref="D291:L291" si="184">P285/D285</f>
        <v>#DIV/0!</v>
      </c>
      <c r="E291" s="102" t="e">
        <f t="shared" si="184"/>
        <v>#DIV/0!</v>
      </c>
      <c r="F291" s="102" t="e">
        <f t="shared" si="184"/>
        <v>#DIV/0!</v>
      </c>
      <c r="G291" s="102" t="e">
        <f t="shared" si="184"/>
        <v>#DIV/0!</v>
      </c>
      <c r="H291" s="102" t="e">
        <f t="shared" si="184"/>
        <v>#DIV/0!</v>
      </c>
      <c r="I291" s="102" t="e">
        <f t="shared" si="184"/>
        <v>#DIV/0!</v>
      </c>
      <c r="J291" s="102" t="e">
        <f t="shared" si="184"/>
        <v>#DIV/0!</v>
      </c>
      <c r="K291" s="102" t="e">
        <f t="shared" si="184"/>
        <v>#DIV/0!</v>
      </c>
      <c r="L291" s="102" t="e">
        <f t="shared" si="184"/>
        <v>#DIV/0!</v>
      </c>
      <c r="M291" s="28"/>
      <c r="N291" s="100"/>
      <c r="O291" s="106" t="s">
        <v>535</v>
      </c>
      <c r="P291" s="102" t="e">
        <f t="shared" ref="P291:X291" si="185">P284/D284</f>
        <v>#DIV/0!</v>
      </c>
      <c r="Q291" s="102" t="e">
        <f t="shared" si="185"/>
        <v>#DIV/0!</v>
      </c>
      <c r="R291" s="102" t="e">
        <f t="shared" si="185"/>
        <v>#DIV/0!</v>
      </c>
      <c r="S291" s="102" t="e">
        <f t="shared" si="185"/>
        <v>#DIV/0!</v>
      </c>
      <c r="T291" s="196" t="e">
        <f t="shared" si="185"/>
        <v>#DIV/0!</v>
      </c>
      <c r="U291" s="102" t="e">
        <f t="shared" si="185"/>
        <v>#DIV/0!</v>
      </c>
      <c r="V291" s="102" t="e">
        <f t="shared" si="185"/>
        <v>#DIV/0!</v>
      </c>
      <c r="W291" s="102" t="e">
        <f t="shared" si="185"/>
        <v>#DIV/0!</v>
      </c>
      <c r="X291" s="102" t="e">
        <f t="shared" si="185"/>
        <v>#DIV/0!</v>
      </c>
      <c r="Z291" s="1418"/>
    </row>
    <row r="292" spans="2:26" ht="25.5">
      <c r="B292" s="100"/>
      <c r="C292" s="106" t="s">
        <v>63</v>
      </c>
      <c r="D292" s="1406"/>
      <c r="E292" s="1406"/>
      <c r="F292" s="1406"/>
      <c r="G292" s="1406"/>
      <c r="H292" s="1407"/>
      <c r="I292" s="1414"/>
      <c r="J292" s="1414"/>
      <c r="K292" s="1414"/>
      <c r="L292" s="1414"/>
      <c r="M292" s="28"/>
      <c r="N292" s="100"/>
      <c r="O292" s="106" t="s">
        <v>63</v>
      </c>
      <c r="P292" s="1406"/>
      <c r="Q292" s="1406"/>
      <c r="R292" s="1406"/>
      <c r="S292" s="1406"/>
      <c r="T292" s="1407"/>
      <c r="U292" s="1414"/>
      <c r="V292" s="1414"/>
      <c r="W292" s="1414"/>
      <c r="X292" s="1414"/>
      <c r="Z292" s="1418"/>
    </row>
    <row r="293" spans="2:26">
      <c r="B293" s="100"/>
      <c r="C293" s="109" t="s">
        <v>251</v>
      </c>
      <c r="D293" s="104"/>
      <c r="E293" s="104"/>
      <c r="F293" s="104"/>
      <c r="G293" s="104"/>
      <c r="H293" s="105"/>
      <c r="I293" s="104"/>
      <c r="J293" s="104"/>
      <c r="K293" s="104"/>
      <c r="L293" s="104"/>
      <c r="M293" s="28"/>
      <c r="N293" s="100"/>
      <c r="O293" s="109" t="s">
        <v>251</v>
      </c>
      <c r="P293" s="104"/>
      <c r="Q293" s="104"/>
      <c r="R293" s="104"/>
      <c r="S293" s="104"/>
      <c r="T293" s="105"/>
      <c r="U293" s="104"/>
      <c r="V293" s="104"/>
      <c r="W293" s="104"/>
      <c r="X293" s="104"/>
      <c r="Z293" s="1418"/>
    </row>
    <row r="294" spans="2:26" ht="25.5">
      <c r="B294" s="100"/>
      <c r="C294" s="106" t="s">
        <v>252</v>
      </c>
      <c r="D294" s="1406"/>
      <c r="E294" s="1406"/>
      <c r="F294" s="1406"/>
      <c r="G294" s="1406"/>
      <c r="H294" s="1407"/>
      <c r="I294" s="1414"/>
      <c r="J294" s="1414"/>
      <c r="K294" s="1414"/>
      <c r="L294" s="1414"/>
      <c r="M294" s="28"/>
      <c r="N294" s="100"/>
      <c r="O294" s="106" t="s">
        <v>252</v>
      </c>
      <c r="P294" s="1406"/>
      <c r="Q294" s="1406"/>
      <c r="R294" s="1406"/>
      <c r="S294" s="1406"/>
      <c r="T294" s="1407"/>
      <c r="U294" s="1414"/>
      <c r="V294" s="1414"/>
      <c r="W294" s="1414"/>
      <c r="X294" s="1414"/>
      <c r="Z294" s="1418"/>
    </row>
    <row r="295" spans="2:26">
      <c r="B295" s="100"/>
      <c r="C295" s="106" t="s">
        <v>534</v>
      </c>
      <c r="D295" s="1406"/>
      <c r="E295" s="1406"/>
      <c r="F295" s="1406"/>
      <c r="G295" s="1406"/>
      <c r="H295" s="1407"/>
      <c r="I295" s="1414"/>
      <c r="J295" s="1414"/>
      <c r="K295" s="1414"/>
      <c r="L295" s="1414"/>
      <c r="M295" s="28"/>
      <c r="N295" s="100"/>
      <c r="O295" s="106" t="s">
        <v>534</v>
      </c>
      <c r="P295" s="1406"/>
      <c r="Q295" s="1406"/>
      <c r="R295" s="1406"/>
      <c r="S295" s="1406"/>
      <c r="T295" s="1407"/>
      <c r="U295" s="1414"/>
      <c r="V295" s="1414"/>
      <c r="W295" s="1414"/>
      <c r="X295" s="1414"/>
      <c r="Z295" s="1418"/>
    </row>
    <row r="296" spans="2:26">
      <c r="B296" s="100"/>
      <c r="C296" s="106" t="s">
        <v>533</v>
      </c>
      <c r="D296" s="1406"/>
      <c r="E296" s="1406"/>
      <c r="F296" s="1406"/>
      <c r="G296" s="1406"/>
      <c r="H296" s="1407"/>
      <c r="I296" s="1414"/>
      <c r="J296" s="1414"/>
      <c r="K296" s="1414"/>
      <c r="L296" s="1414"/>
      <c r="M296" s="28"/>
      <c r="N296" s="100"/>
      <c r="O296" s="106" t="s">
        <v>533</v>
      </c>
      <c r="P296" s="1406"/>
      <c r="Q296" s="1406"/>
      <c r="R296" s="1406"/>
      <c r="S296" s="1406"/>
      <c r="T296" s="1407"/>
      <c r="U296" s="1414"/>
      <c r="V296" s="1414"/>
      <c r="W296" s="1414"/>
      <c r="X296" s="1414"/>
      <c r="Z296" s="1418"/>
    </row>
    <row r="297" spans="2:26">
      <c r="B297" s="100"/>
      <c r="C297" s="106" t="s">
        <v>532</v>
      </c>
      <c r="D297" s="1406"/>
      <c r="E297" s="1406"/>
      <c r="F297" s="1406"/>
      <c r="G297" s="1406"/>
      <c r="H297" s="1407"/>
      <c r="I297" s="1414"/>
      <c r="J297" s="1414"/>
      <c r="K297" s="1414"/>
      <c r="L297" s="1414"/>
      <c r="M297" s="28"/>
      <c r="N297" s="100"/>
      <c r="O297" s="106" t="s">
        <v>532</v>
      </c>
      <c r="P297" s="1406"/>
      <c r="Q297" s="1406"/>
      <c r="R297" s="1406"/>
      <c r="S297" s="1406"/>
      <c r="T297" s="1407"/>
      <c r="U297" s="1414"/>
      <c r="V297" s="1414"/>
      <c r="W297" s="1414"/>
      <c r="X297" s="1414"/>
      <c r="Z297" s="1418"/>
    </row>
    <row r="298" spans="2:26" ht="25.5">
      <c r="B298" s="100"/>
      <c r="C298" s="106" t="s">
        <v>120</v>
      </c>
      <c r="D298" s="1406"/>
      <c r="E298" s="1406"/>
      <c r="F298" s="1406"/>
      <c r="G298" s="1406"/>
      <c r="H298" s="1407"/>
      <c r="I298" s="1414"/>
      <c r="J298" s="1414"/>
      <c r="K298" s="1414"/>
      <c r="L298" s="1414"/>
      <c r="M298" s="28"/>
      <c r="N298" s="100"/>
      <c r="O298" s="106" t="s">
        <v>120</v>
      </c>
      <c r="P298" s="1406"/>
      <c r="Q298" s="1406"/>
      <c r="R298" s="1406"/>
      <c r="S298" s="1406"/>
      <c r="T298" s="1407"/>
      <c r="U298" s="1414"/>
      <c r="V298" s="1414"/>
      <c r="W298" s="1414"/>
      <c r="X298" s="1414"/>
      <c r="Z298" s="1418"/>
    </row>
    <row r="299" spans="2:26" ht="38.25">
      <c r="B299" s="100"/>
      <c r="C299" s="103" t="s">
        <v>169</v>
      </c>
      <c r="D299" s="104"/>
      <c r="E299" s="104"/>
      <c r="F299" s="104"/>
      <c r="G299" s="104"/>
      <c r="H299" s="105"/>
      <c r="I299" s="104"/>
      <c r="J299" s="104"/>
      <c r="K299" s="104"/>
      <c r="L299" s="104"/>
      <c r="M299" s="28"/>
      <c r="N299" s="100"/>
      <c r="O299" s="103" t="s">
        <v>169</v>
      </c>
      <c r="P299" s="104"/>
      <c r="Q299" s="104"/>
      <c r="R299" s="104"/>
      <c r="S299" s="104"/>
      <c r="T299" s="105"/>
      <c r="U299" s="104"/>
      <c r="V299" s="104"/>
      <c r="W299" s="104"/>
      <c r="X299" s="104"/>
      <c r="Z299" s="1418"/>
    </row>
    <row r="300" spans="2:26">
      <c r="B300" s="100"/>
      <c r="C300" s="106" t="s">
        <v>58</v>
      </c>
      <c r="D300" s="1406"/>
      <c r="E300" s="1406"/>
      <c r="F300" s="1406"/>
      <c r="G300" s="1406"/>
      <c r="H300" s="1406"/>
      <c r="I300" s="1414"/>
      <c r="J300" s="1414"/>
      <c r="K300" s="1415"/>
      <c r="L300" s="1415"/>
      <c r="M300" s="28"/>
      <c r="N300" s="100"/>
      <c r="O300" s="106" t="s">
        <v>58</v>
      </c>
      <c r="P300" s="1406"/>
      <c r="Q300" s="1406"/>
      <c r="R300" s="1406"/>
      <c r="S300" s="1406"/>
      <c r="T300" s="1406"/>
      <c r="U300" s="1414"/>
      <c r="V300" s="1414"/>
      <c r="W300" s="1415"/>
      <c r="X300" s="1415"/>
      <c r="Z300" s="1418"/>
    </row>
    <row r="301" spans="2:26">
      <c r="B301" s="100"/>
      <c r="C301" s="106" t="s">
        <v>59</v>
      </c>
      <c r="D301" s="1406"/>
      <c r="E301" s="1406"/>
      <c r="F301" s="1406"/>
      <c r="G301" s="1406"/>
      <c r="H301" s="1406"/>
      <c r="I301" s="1414"/>
      <c r="J301" s="1414"/>
      <c r="K301" s="1415"/>
      <c r="L301" s="1415"/>
      <c r="M301" s="28"/>
      <c r="N301" s="100"/>
      <c r="O301" s="106" t="s">
        <v>59</v>
      </c>
      <c r="P301" s="1406"/>
      <c r="Q301" s="1406"/>
      <c r="R301" s="1406"/>
      <c r="S301" s="1406"/>
      <c r="T301" s="1406"/>
      <c r="U301" s="1414"/>
      <c r="V301" s="1414"/>
      <c r="W301" s="1415"/>
      <c r="X301" s="1415"/>
      <c r="Z301" s="1418"/>
    </row>
    <row r="302" spans="2:26">
      <c r="B302" s="100"/>
      <c r="C302" s="106" t="s">
        <v>60</v>
      </c>
      <c r="D302" s="107" t="e">
        <f t="shared" ref="D302:L302" si="186">D300/D301</f>
        <v>#DIV/0!</v>
      </c>
      <c r="E302" s="107" t="e">
        <f t="shared" si="186"/>
        <v>#DIV/0!</v>
      </c>
      <c r="F302" s="107" t="e">
        <f t="shared" si="186"/>
        <v>#DIV/0!</v>
      </c>
      <c r="G302" s="107" t="e">
        <f t="shared" si="186"/>
        <v>#DIV/0!</v>
      </c>
      <c r="H302" s="107" t="e">
        <f t="shared" si="186"/>
        <v>#DIV/0!</v>
      </c>
      <c r="I302" s="107" t="e">
        <f t="shared" si="186"/>
        <v>#DIV/0!</v>
      </c>
      <c r="J302" s="107" t="e">
        <f t="shared" si="186"/>
        <v>#DIV/0!</v>
      </c>
      <c r="K302" s="107" t="e">
        <f t="shared" si="186"/>
        <v>#DIV/0!</v>
      </c>
      <c r="L302" s="107" t="e">
        <f t="shared" si="186"/>
        <v>#DIV/0!</v>
      </c>
      <c r="M302" s="28"/>
      <c r="N302" s="100"/>
      <c r="O302" s="106" t="s">
        <v>60</v>
      </c>
      <c r="P302" s="107" t="e">
        <f t="shared" ref="P302:X302" si="187">P300/P301</f>
        <v>#DIV/0!</v>
      </c>
      <c r="Q302" s="107" t="e">
        <f t="shared" si="187"/>
        <v>#DIV/0!</v>
      </c>
      <c r="R302" s="107" t="e">
        <f t="shared" si="187"/>
        <v>#DIV/0!</v>
      </c>
      <c r="S302" s="107" t="e">
        <f t="shared" si="187"/>
        <v>#DIV/0!</v>
      </c>
      <c r="T302" s="107" t="e">
        <f t="shared" si="187"/>
        <v>#DIV/0!</v>
      </c>
      <c r="U302" s="107" t="e">
        <f t="shared" si="187"/>
        <v>#DIV/0!</v>
      </c>
      <c r="V302" s="107" t="e">
        <f t="shared" si="187"/>
        <v>#DIV/0!</v>
      </c>
      <c r="W302" s="107" t="e">
        <f t="shared" si="187"/>
        <v>#DIV/0!</v>
      </c>
      <c r="X302" s="107" t="e">
        <f t="shared" si="187"/>
        <v>#DIV/0!</v>
      </c>
      <c r="Z302" s="1418"/>
    </row>
    <row r="303" spans="2:26">
      <c r="B303" s="100"/>
      <c r="C303" s="108" t="s">
        <v>61</v>
      </c>
      <c r="D303" s="101"/>
      <c r="E303" s="101" t="e">
        <f t="shared" ref="E303:L303" si="188">(E300/D300)-1</f>
        <v>#DIV/0!</v>
      </c>
      <c r="F303" s="101" t="e">
        <f t="shared" si="188"/>
        <v>#DIV/0!</v>
      </c>
      <c r="G303" s="101" t="e">
        <f t="shared" si="188"/>
        <v>#DIV/0!</v>
      </c>
      <c r="H303" s="101" t="e">
        <f t="shared" si="188"/>
        <v>#DIV/0!</v>
      </c>
      <c r="I303" s="101" t="e">
        <f t="shared" si="188"/>
        <v>#DIV/0!</v>
      </c>
      <c r="J303" s="101" t="e">
        <f t="shared" si="188"/>
        <v>#DIV/0!</v>
      </c>
      <c r="K303" s="101" t="e">
        <f t="shared" si="188"/>
        <v>#DIV/0!</v>
      </c>
      <c r="L303" s="101" t="e">
        <f t="shared" si="188"/>
        <v>#DIV/0!</v>
      </c>
      <c r="M303" s="28"/>
      <c r="N303" s="100"/>
      <c r="O303" s="108" t="s">
        <v>61</v>
      </c>
      <c r="P303" s="101"/>
      <c r="Q303" s="101" t="e">
        <f t="shared" ref="Q303:X303" si="189">(Q300/P300)-1</f>
        <v>#DIV/0!</v>
      </c>
      <c r="R303" s="101" t="e">
        <f t="shared" si="189"/>
        <v>#DIV/0!</v>
      </c>
      <c r="S303" s="101" t="e">
        <f t="shared" si="189"/>
        <v>#DIV/0!</v>
      </c>
      <c r="T303" s="101" t="e">
        <f t="shared" si="189"/>
        <v>#DIV/0!</v>
      </c>
      <c r="U303" s="101" t="e">
        <f t="shared" si="189"/>
        <v>#DIV/0!</v>
      </c>
      <c r="V303" s="101" t="e">
        <f t="shared" si="189"/>
        <v>#DIV/0!</v>
      </c>
      <c r="W303" s="101" t="e">
        <f t="shared" si="189"/>
        <v>#DIV/0!</v>
      </c>
      <c r="X303" s="101" t="e">
        <f t="shared" si="189"/>
        <v>#DIV/0!</v>
      </c>
      <c r="Z303" s="1418"/>
    </row>
    <row r="304" spans="2:26">
      <c r="B304" s="100"/>
      <c r="C304" s="108" t="s">
        <v>62</v>
      </c>
      <c r="D304" s="101"/>
      <c r="E304" s="101" t="e">
        <f t="shared" ref="E304:L304" si="190">(E301/D301)-1</f>
        <v>#DIV/0!</v>
      </c>
      <c r="F304" s="101" t="e">
        <f t="shared" si="190"/>
        <v>#DIV/0!</v>
      </c>
      <c r="G304" s="101" t="e">
        <f t="shared" si="190"/>
        <v>#DIV/0!</v>
      </c>
      <c r="H304" s="101" t="e">
        <f t="shared" si="190"/>
        <v>#DIV/0!</v>
      </c>
      <c r="I304" s="101" t="e">
        <f t="shared" si="190"/>
        <v>#DIV/0!</v>
      </c>
      <c r="J304" s="101" t="e">
        <f t="shared" si="190"/>
        <v>#DIV/0!</v>
      </c>
      <c r="K304" s="101" t="e">
        <f t="shared" si="190"/>
        <v>#DIV/0!</v>
      </c>
      <c r="L304" s="101" t="e">
        <f t="shared" si="190"/>
        <v>#DIV/0!</v>
      </c>
      <c r="M304" s="28"/>
      <c r="N304" s="100"/>
      <c r="O304" s="108" t="s">
        <v>62</v>
      </c>
      <c r="P304" s="101"/>
      <c r="Q304" s="101" t="e">
        <f t="shared" ref="Q304:X304" si="191">(Q301/P301)-1</f>
        <v>#DIV/0!</v>
      </c>
      <c r="R304" s="101" t="e">
        <f t="shared" si="191"/>
        <v>#DIV/0!</v>
      </c>
      <c r="S304" s="101" t="e">
        <f t="shared" si="191"/>
        <v>#DIV/0!</v>
      </c>
      <c r="T304" s="101" t="e">
        <f t="shared" si="191"/>
        <v>#DIV/0!</v>
      </c>
      <c r="U304" s="101" t="e">
        <f t="shared" si="191"/>
        <v>#DIV/0!</v>
      </c>
      <c r="V304" s="101" t="e">
        <f t="shared" si="191"/>
        <v>#DIV/0!</v>
      </c>
      <c r="W304" s="101" t="e">
        <f t="shared" si="191"/>
        <v>#DIV/0!</v>
      </c>
      <c r="X304" s="101" t="e">
        <f t="shared" si="191"/>
        <v>#DIV/0!</v>
      </c>
      <c r="Z304" s="1418"/>
    </row>
    <row r="305" spans="2:26" ht="38.25">
      <c r="B305" s="100"/>
      <c r="C305" s="103" t="s">
        <v>170</v>
      </c>
      <c r="D305" s="104"/>
      <c r="E305" s="104"/>
      <c r="F305" s="104"/>
      <c r="G305" s="104"/>
      <c r="H305" s="105"/>
      <c r="I305" s="104"/>
      <c r="J305" s="104"/>
      <c r="K305" s="104"/>
      <c r="L305" s="104"/>
      <c r="M305" s="28"/>
      <c r="N305" s="100"/>
      <c r="O305" s="103" t="s">
        <v>170</v>
      </c>
      <c r="P305" s="104"/>
      <c r="Q305" s="104"/>
      <c r="R305" s="104"/>
      <c r="S305" s="104"/>
      <c r="T305" s="105"/>
      <c r="U305" s="104"/>
      <c r="V305" s="104"/>
      <c r="W305" s="104"/>
      <c r="X305" s="104"/>
      <c r="Z305" s="1418"/>
    </row>
    <row r="306" spans="2:26">
      <c r="B306" s="100"/>
      <c r="C306" s="106" t="s">
        <v>58</v>
      </c>
      <c r="D306" s="1411"/>
      <c r="E306" s="1411"/>
      <c r="F306" s="1411"/>
      <c r="G306" s="1411"/>
      <c r="H306" s="1411"/>
      <c r="I306" s="1417"/>
      <c r="J306" s="1417"/>
      <c r="K306" s="1417"/>
      <c r="L306" s="1417"/>
      <c r="M306" s="28"/>
      <c r="N306" s="100"/>
      <c r="O306" s="106" t="s">
        <v>58</v>
      </c>
      <c r="P306" s="1411"/>
      <c r="Q306" s="1411"/>
      <c r="R306" s="1411"/>
      <c r="S306" s="1411"/>
      <c r="T306" s="1411"/>
      <c r="U306" s="1417"/>
      <c r="V306" s="1417"/>
      <c r="W306" s="1417"/>
      <c r="X306" s="1417"/>
      <c r="Z306" s="1418"/>
    </row>
    <row r="307" spans="2:26">
      <c r="B307" s="100"/>
      <c r="C307" s="106" t="s">
        <v>59</v>
      </c>
      <c r="D307" s="1411"/>
      <c r="E307" s="1411"/>
      <c r="F307" s="1411"/>
      <c r="G307" s="1411"/>
      <c r="H307" s="1411"/>
      <c r="I307" s="1417"/>
      <c r="J307" s="1417"/>
      <c r="K307" s="1417"/>
      <c r="L307" s="1417"/>
      <c r="M307" s="28"/>
      <c r="N307" s="100"/>
      <c r="O307" s="106" t="s">
        <v>59</v>
      </c>
      <c r="P307" s="1411"/>
      <c r="Q307" s="1411"/>
      <c r="R307" s="1411"/>
      <c r="S307" s="1411"/>
      <c r="T307" s="1411"/>
      <c r="U307" s="1417"/>
      <c r="V307" s="1417"/>
      <c r="W307" s="1417"/>
      <c r="X307" s="1417"/>
      <c r="Z307" s="1418"/>
    </row>
    <row r="308" spans="2:26">
      <c r="B308" s="100"/>
      <c r="C308" s="106" t="s">
        <v>60</v>
      </c>
      <c r="D308" s="107" t="e">
        <f t="shared" ref="D308:L308" si="192">D306/D307</f>
        <v>#DIV/0!</v>
      </c>
      <c r="E308" s="107" t="e">
        <f t="shared" si="192"/>
        <v>#DIV/0!</v>
      </c>
      <c r="F308" s="107" t="e">
        <f t="shared" si="192"/>
        <v>#DIV/0!</v>
      </c>
      <c r="G308" s="107" t="e">
        <f t="shared" si="192"/>
        <v>#DIV/0!</v>
      </c>
      <c r="H308" s="107" t="e">
        <f t="shared" si="192"/>
        <v>#DIV/0!</v>
      </c>
      <c r="I308" s="107" t="e">
        <f t="shared" si="192"/>
        <v>#DIV/0!</v>
      </c>
      <c r="J308" s="107" t="e">
        <f t="shared" si="192"/>
        <v>#DIV/0!</v>
      </c>
      <c r="K308" s="107" t="e">
        <f t="shared" si="192"/>
        <v>#DIV/0!</v>
      </c>
      <c r="L308" s="107" t="e">
        <f t="shared" si="192"/>
        <v>#DIV/0!</v>
      </c>
      <c r="M308" s="28"/>
      <c r="N308" s="100"/>
      <c r="O308" s="106" t="s">
        <v>60</v>
      </c>
      <c r="P308" s="107" t="e">
        <f t="shared" ref="P308:X308" si="193">P306/P307</f>
        <v>#DIV/0!</v>
      </c>
      <c r="Q308" s="107" t="e">
        <f t="shared" si="193"/>
        <v>#DIV/0!</v>
      </c>
      <c r="R308" s="107" t="e">
        <f t="shared" si="193"/>
        <v>#DIV/0!</v>
      </c>
      <c r="S308" s="107" t="e">
        <f t="shared" si="193"/>
        <v>#DIV/0!</v>
      </c>
      <c r="T308" s="107" t="e">
        <f t="shared" si="193"/>
        <v>#DIV/0!</v>
      </c>
      <c r="U308" s="107" t="e">
        <f t="shared" si="193"/>
        <v>#DIV/0!</v>
      </c>
      <c r="V308" s="107" t="e">
        <f t="shared" si="193"/>
        <v>#DIV/0!</v>
      </c>
      <c r="W308" s="107" t="e">
        <f t="shared" si="193"/>
        <v>#DIV/0!</v>
      </c>
      <c r="X308" s="107" t="e">
        <f t="shared" si="193"/>
        <v>#DIV/0!</v>
      </c>
      <c r="Z308" s="1418"/>
    </row>
    <row r="309" spans="2:26">
      <c r="B309" s="100"/>
      <c r="C309" s="108" t="s">
        <v>61</v>
      </c>
      <c r="D309" s="101"/>
      <c r="E309" s="101" t="e">
        <f t="shared" ref="E309:L309" si="194">(E306/D306)-1</f>
        <v>#DIV/0!</v>
      </c>
      <c r="F309" s="101" t="e">
        <f t="shared" si="194"/>
        <v>#DIV/0!</v>
      </c>
      <c r="G309" s="101" t="e">
        <f t="shared" si="194"/>
        <v>#DIV/0!</v>
      </c>
      <c r="H309" s="101" t="e">
        <f t="shared" si="194"/>
        <v>#DIV/0!</v>
      </c>
      <c r="I309" s="101" t="e">
        <f t="shared" si="194"/>
        <v>#DIV/0!</v>
      </c>
      <c r="J309" s="101" t="e">
        <f t="shared" si="194"/>
        <v>#DIV/0!</v>
      </c>
      <c r="K309" s="101" t="e">
        <f t="shared" si="194"/>
        <v>#DIV/0!</v>
      </c>
      <c r="L309" s="101" t="e">
        <f t="shared" si="194"/>
        <v>#DIV/0!</v>
      </c>
      <c r="M309" s="28"/>
      <c r="N309" s="100"/>
      <c r="O309" s="108" t="s">
        <v>61</v>
      </c>
      <c r="P309" s="101"/>
      <c r="Q309" s="101" t="e">
        <f t="shared" ref="Q309:X309" si="195">(Q306/P306)-1</f>
        <v>#DIV/0!</v>
      </c>
      <c r="R309" s="101" t="e">
        <f t="shared" si="195"/>
        <v>#DIV/0!</v>
      </c>
      <c r="S309" s="101" t="e">
        <f t="shared" si="195"/>
        <v>#DIV/0!</v>
      </c>
      <c r="T309" s="101" t="e">
        <f t="shared" si="195"/>
        <v>#DIV/0!</v>
      </c>
      <c r="U309" s="101" t="e">
        <f t="shared" si="195"/>
        <v>#DIV/0!</v>
      </c>
      <c r="V309" s="101" t="e">
        <f t="shared" si="195"/>
        <v>#DIV/0!</v>
      </c>
      <c r="W309" s="101" t="e">
        <f t="shared" si="195"/>
        <v>#DIV/0!</v>
      </c>
      <c r="X309" s="101" t="e">
        <f t="shared" si="195"/>
        <v>#DIV/0!</v>
      </c>
      <c r="Z309" s="1418"/>
    </row>
    <row r="310" spans="2:26">
      <c r="B310" s="58"/>
      <c r="C310" s="108" t="s">
        <v>62</v>
      </c>
      <c r="D310" s="101"/>
      <c r="E310" s="101" t="e">
        <f t="shared" ref="E310:L310" si="196">(E307/D307)-1</f>
        <v>#DIV/0!</v>
      </c>
      <c r="F310" s="101" t="e">
        <f t="shared" si="196"/>
        <v>#DIV/0!</v>
      </c>
      <c r="G310" s="101" t="e">
        <f t="shared" si="196"/>
        <v>#DIV/0!</v>
      </c>
      <c r="H310" s="101" t="e">
        <f t="shared" si="196"/>
        <v>#DIV/0!</v>
      </c>
      <c r="I310" s="101" t="e">
        <f t="shared" si="196"/>
        <v>#DIV/0!</v>
      </c>
      <c r="J310" s="101" t="e">
        <f t="shared" si="196"/>
        <v>#DIV/0!</v>
      </c>
      <c r="K310" s="101" t="e">
        <f t="shared" si="196"/>
        <v>#DIV/0!</v>
      </c>
      <c r="L310" s="101" t="e">
        <f t="shared" si="196"/>
        <v>#DIV/0!</v>
      </c>
      <c r="M310" s="28"/>
      <c r="N310" s="58"/>
      <c r="O310" s="108" t="s">
        <v>62</v>
      </c>
      <c r="P310" s="101"/>
      <c r="Q310" s="101" t="e">
        <f t="shared" ref="Q310:X310" si="197">(Q307/P307)-1</f>
        <v>#DIV/0!</v>
      </c>
      <c r="R310" s="101" t="e">
        <f t="shared" si="197"/>
        <v>#DIV/0!</v>
      </c>
      <c r="S310" s="101" t="e">
        <f t="shared" si="197"/>
        <v>#DIV/0!</v>
      </c>
      <c r="T310" s="101" t="e">
        <f t="shared" si="197"/>
        <v>#DIV/0!</v>
      </c>
      <c r="U310" s="101" t="e">
        <f t="shared" si="197"/>
        <v>#DIV/0!</v>
      </c>
      <c r="V310" s="101" t="e">
        <f t="shared" si="197"/>
        <v>#DIV/0!</v>
      </c>
      <c r="W310" s="101" t="e">
        <f t="shared" si="197"/>
        <v>#DIV/0!</v>
      </c>
      <c r="X310" s="101" t="e">
        <f t="shared" si="197"/>
        <v>#DIV/0!</v>
      </c>
      <c r="Z310" s="1418"/>
    </row>
    <row r="311" spans="2:26" ht="25.5">
      <c r="B311" s="99" t="s">
        <v>175</v>
      </c>
      <c r="C311" s="106" t="s">
        <v>537</v>
      </c>
      <c r="D311" s="1408"/>
      <c r="E311" s="1408"/>
      <c r="F311" s="1408"/>
      <c r="G311" s="1408"/>
      <c r="H311" s="1409"/>
      <c r="I311" s="1416"/>
      <c r="J311" s="1416"/>
      <c r="K311" s="1416"/>
      <c r="L311" s="1416"/>
      <c r="M311" s="28"/>
      <c r="N311" s="99" t="s">
        <v>175</v>
      </c>
      <c r="O311" s="106" t="s">
        <v>537</v>
      </c>
      <c r="P311" s="1408"/>
      <c r="Q311" s="1408"/>
      <c r="R311" s="1408"/>
      <c r="S311" s="1408"/>
      <c r="T311" s="1409"/>
      <c r="U311" s="1416"/>
      <c r="V311" s="1416"/>
      <c r="W311" s="1416"/>
      <c r="X311" s="1416"/>
      <c r="Z311" s="1418"/>
    </row>
    <row r="312" spans="2:26">
      <c r="B312" s="100"/>
      <c r="C312" s="106" t="s">
        <v>317</v>
      </c>
      <c r="D312" s="101" t="e">
        <f t="shared" ref="D312:L312" si="198">D315/D311</f>
        <v>#DIV/0!</v>
      </c>
      <c r="E312" s="101" t="e">
        <f t="shared" si="198"/>
        <v>#DIV/0!</v>
      </c>
      <c r="F312" s="101" t="e">
        <f t="shared" si="198"/>
        <v>#DIV/0!</v>
      </c>
      <c r="G312" s="101" t="e">
        <f t="shared" si="198"/>
        <v>#DIV/0!</v>
      </c>
      <c r="H312" s="101" t="e">
        <f t="shared" si="198"/>
        <v>#DIV/0!</v>
      </c>
      <c r="I312" s="101" t="e">
        <f t="shared" si="198"/>
        <v>#DIV/0!</v>
      </c>
      <c r="J312" s="101" t="e">
        <f t="shared" si="198"/>
        <v>#DIV/0!</v>
      </c>
      <c r="K312" s="101" t="e">
        <f t="shared" si="198"/>
        <v>#DIV/0!</v>
      </c>
      <c r="L312" s="101" t="e">
        <f t="shared" si="198"/>
        <v>#DIV/0!</v>
      </c>
      <c r="M312" s="28"/>
      <c r="N312" s="100"/>
      <c r="O312" s="106" t="s">
        <v>317</v>
      </c>
      <c r="P312" s="101" t="e">
        <f t="shared" ref="P312:X312" si="199">P315/P311</f>
        <v>#DIV/0!</v>
      </c>
      <c r="Q312" s="101" t="e">
        <f t="shared" si="199"/>
        <v>#DIV/0!</v>
      </c>
      <c r="R312" s="101" t="e">
        <f t="shared" si="199"/>
        <v>#DIV/0!</v>
      </c>
      <c r="S312" s="101" t="e">
        <f t="shared" si="199"/>
        <v>#DIV/0!</v>
      </c>
      <c r="T312" s="101" t="e">
        <f t="shared" si="199"/>
        <v>#DIV/0!</v>
      </c>
      <c r="U312" s="101" t="e">
        <f t="shared" si="199"/>
        <v>#DIV/0!</v>
      </c>
      <c r="V312" s="101" t="e">
        <f t="shared" si="199"/>
        <v>#DIV/0!</v>
      </c>
      <c r="W312" s="101" t="e">
        <f t="shared" si="199"/>
        <v>#DIV/0!</v>
      </c>
      <c r="X312" s="101" t="e">
        <f t="shared" si="199"/>
        <v>#DIV/0!</v>
      </c>
      <c r="Z312" s="1418"/>
    </row>
    <row r="313" spans="2:26">
      <c r="B313" s="100"/>
      <c r="C313" s="103" t="s">
        <v>57</v>
      </c>
      <c r="D313" s="104"/>
      <c r="E313" s="104"/>
      <c r="F313" s="104"/>
      <c r="G313" s="104"/>
      <c r="H313" s="105"/>
      <c r="I313" s="104"/>
      <c r="J313" s="104"/>
      <c r="K313" s="104"/>
      <c r="L313" s="104"/>
      <c r="M313" s="28"/>
      <c r="N313" s="100"/>
      <c r="O313" s="103" t="s">
        <v>57</v>
      </c>
      <c r="P313" s="104"/>
      <c r="Q313" s="104"/>
      <c r="R313" s="104"/>
      <c r="S313" s="104"/>
      <c r="T313" s="105"/>
      <c r="U313" s="104"/>
      <c r="V313" s="104"/>
      <c r="W313" s="104"/>
      <c r="X313" s="104"/>
      <c r="Z313" s="1418"/>
    </row>
    <row r="314" spans="2:26">
      <c r="B314" s="100"/>
      <c r="C314" s="106" t="s">
        <v>58</v>
      </c>
      <c r="D314" s="1406"/>
      <c r="E314" s="1406"/>
      <c r="F314" s="1410"/>
      <c r="G314" s="1410"/>
      <c r="H314" s="1410"/>
      <c r="I314" s="1415"/>
      <c r="J314" s="1415"/>
      <c r="K314" s="1415"/>
      <c r="L314" s="1414"/>
      <c r="M314" s="28"/>
      <c r="N314" s="100"/>
      <c r="O314" s="106" t="s">
        <v>58</v>
      </c>
      <c r="P314" s="1406"/>
      <c r="Q314" s="1406"/>
      <c r="R314" s="1410"/>
      <c r="S314" s="1410"/>
      <c r="T314" s="1410"/>
      <c r="U314" s="1415"/>
      <c r="V314" s="1415"/>
      <c r="W314" s="1415"/>
      <c r="X314" s="1414"/>
      <c r="Z314" s="1418"/>
    </row>
    <row r="315" spans="2:26">
      <c r="B315" s="100"/>
      <c r="C315" s="106" t="s">
        <v>59</v>
      </c>
      <c r="D315" s="1406"/>
      <c r="E315" s="1406"/>
      <c r="F315" s="1410"/>
      <c r="G315" s="1410"/>
      <c r="H315" s="1410"/>
      <c r="I315" s="1415"/>
      <c r="J315" s="1415"/>
      <c r="K315" s="1415"/>
      <c r="L315" s="1414"/>
      <c r="M315" s="28"/>
      <c r="N315" s="100"/>
      <c r="O315" s="106" t="s">
        <v>59</v>
      </c>
      <c r="P315" s="1406"/>
      <c r="Q315" s="1406"/>
      <c r="R315" s="1410"/>
      <c r="S315" s="1410"/>
      <c r="T315" s="1410"/>
      <c r="U315" s="1415"/>
      <c r="V315" s="1415"/>
      <c r="W315" s="1415"/>
      <c r="X315" s="1414"/>
      <c r="Z315" s="1418"/>
    </row>
    <row r="316" spans="2:26">
      <c r="B316" s="100"/>
      <c r="C316" s="106" t="s">
        <v>60</v>
      </c>
      <c r="D316" s="107" t="e">
        <f t="shared" ref="D316:L316" si="200">D314/D315</f>
        <v>#DIV/0!</v>
      </c>
      <c r="E316" s="107" t="e">
        <f t="shared" si="200"/>
        <v>#DIV/0!</v>
      </c>
      <c r="F316" s="107" t="e">
        <f t="shared" si="200"/>
        <v>#DIV/0!</v>
      </c>
      <c r="G316" s="107" t="e">
        <f t="shared" si="200"/>
        <v>#DIV/0!</v>
      </c>
      <c r="H316" s="107" t="e">
        <f t="shared" si="200"/>
        <v>#DIV/0!</v>
      </c>
      <c r="I316" s="107" t="e">
        <f t="shared" si="200"/>
        <v>#DIV/0!</v>
      </c>
      <c r="J316" s="107" t="e">
        <f t="shared" si="200"/>
        <v>#DIV/0!</v>
      </c>
      <c r="K316" s="107" t="e">
        <f t="shared" si="200"/>
        <v>#DIV/0!</v>
      </c>
      <c r="L316" s="107" t="e">
        <f t="shared" si="200"/>
        <v>#DIV/0!</v>
      </c>
      <c r="M316" s="28"/>
      <c r="N316" s="100"/>
      <c r="O316" s="106" t="s">
        <v>60</v>
      </c>
      <c r="P316" s="107" t="e">
        <f t="shared" ref="P316:X316" si="201">P314/P315</f>
        <v>#DIV/0!</v>
      </c>
      <c r="Q316" s="107" t="e">
        <f t="shared" si="201"/>
        <v>#DIV/0!</v>
      </c>
      <c r="R316" s="107" t="e">
        <f t="shared" si="201"/>
        <v>#DIV/0!</v>
      </c>
      <c r="S316" s="107" t="e">
        <f t="shared" si="201"/>
        <v>#DIV/0!</v>
      </c>
      <c r="T316" s="107" t="e">
        <f t="shared" si="201"/>
        <v>#DIV/0!</v>
      </c>
      <c r="U316" s="107" t="e">
        <f t="shared" si="201"/>
        <v>#DIV/0!</v>
      </c>
      <c r="V316" s="107" t="e">
        <f t="shared" si="201"/>
        <v>#DIV/0!</v>
      </c>
      <c r="W316" s="107" t="e">
        <f t="shared" si="201"/>
        <v>#DIV/0!</v>
      </c>
      <c r="X316" s="107" t="e">
        <f t="shared" si="201"/>
        <v>#DIV/0!</v>
      </c>
      <c r="Z316" s="1418"/>
    </row>
    <row r="317" spans="2:26">
      <c r="B317" s="100"/>
      <c r="C317" s="108" t="s">
        <v>61</v>
      </c>
      <c r="D317" s="101"/>
      <c r="E317" s="101" t="e">
        <f t="shared" ref="E317:L317" si="202">(E314/D314)-1</f>
        <v>#DIV/0!</v>
      </c>
      <c r="F317" s="101" t="e">
        <f t="shared" si="202"/>
        <v>#DIV/0!</v>
      </c>
      <c r="G317" s="101" t="e">
        <f t="shared" si="202"/>
        <v>#DIV/0!</v>
      </c>
      <c r="H317" s="101" t="e">
        <f t="shared" si="202"/>
        <v>#DIV/0!</v>
      </c>
      <c r="I317" s="101" t="e">
        <f t="shared" si="202"/>
        <v>#DIV/0!</v>
      </c>
      <c r="J317" s="101" t="e">
        <f t="shared" si="202"/>
        <v>#DIV/0!</v>
      </c>
      <c r="K317" s="101" t="e">
        <f t="shared" si="202"/>
        <v>#DIV/0!</v>
      </c>
      <c r="L317" s="101" t="e">
        <f t="shared" si="202"/>
        <v>#DIV/0!</v>
      </c>
      <c r="M317" s="28"/>
      <c r="N317" s="100"/>
      <c r="O317" s="108" t="s">
        <v>61</v>
      </c>
      <c r="P317" s="101"/>
      <c r="Q317" s="101" t="e">
        <f t="shared" ref="Q317:X317" si="203">(Q314/P314)-1</f>
        <v>#DIV/0!</v>
      </c>
      <c r="R317" s="101" t="e">
        <f t="shared" si="203"/>
        <v>#DIV/0!</v>
      </c>
      <c r="S317" s="101" t="e">
        <f t="shared" si="203"/>
        <v>#DIV/0!</v>
      </c>
      <c r="T317" s="101" t="e">
        <f t="shared" si="203"/>
        <v>#DIV/0!</v>
      </c>
      <c r="U317" s="101" t="e">
        <f t="shared" si="203"/>
        <v>#DIV/0!</v>
      </c>
      <c r="V317" s="101" t="e">
        <f t="shared" si="203"/>
        <v>#DIV/0!</v>
      </c>
      <c r="W317" s="101" t="e">
        <f t="shared" si="203"/>
        <v>#DIV/0!</v>
      </c>
      <c r="X317" s="101" t="e">
        <f t="shared" si="203"/>
        <v>#DIV/0!</v>
      </c>
      <c r="Z317" s="1418"/>
    </row>
    <row r="318" spans="2:26">
      <c r="B318" s="100"/>
      <c r="C318" s="108" t="s">
        <v>62</v>
      </c>
      <c r="D318" s="101"/>
      <c r="E318" s="101" t="e">
        <f t="shared" ref="E318:L318" si="204">(E315/D315)-1</f>
        <v>#DIV/0!</v>
      </c>
      <c r="F318" s="101" t="e">
        <f t="shared" si="204"/>
        <v>#DIV/0!</v>
      </c>
      <c r="G318" s="101" t="e">
        <f t="shared" si="204"/>
        <v>#DIV/0!</v>
      </c>
      <c r="H318" s="101" t="e">
        <f t="shared" si="204"/>
        <v>#DIV/0!</v>
      </c>
      <c r="I318" s="101" t="e">
        <f t="shared" si="204"/>
        <v>#DIV/0!</v>
      </c>
      <c r="J318" s="101" t="e">
        <f t="shared" si="204"/>
        <v>#DIV/0!</v>
      </c>
      <c r="K318" s="101" t="e">
        <f t="shared" si="204"/>
        <v>#DIV/0!</v>
      </c>
      <c r="L318" s="101" t="e">
        <f t="shared" si="204"/>
        <v>#DIV/0!</v>
      </c>
      <c r="M318" s="28"/>
      <c r="N318" s="100"/>
      <c r="O318" s="108" t="s">
        <v>62</v>
      </c>
      <c r="P318" s="101"/>
      <c r="Q318" s="101" t="e">
        <f t="shared" ref="Q318:X318" si="205">(Q315/P315)-1</f>
        <v>#DIV/0!</v>
      </c>
      <c r="R318" s="101" t="e">
        <f t="shared" si="205"/>
        <v>#DIV/0!</v>
      </c>
      <c r="S318" s="101" t="e">
        <f t="shared" si="205"/>
        <v>#DIV/0!</v>
      </c>
      <c r="T318" s="101" t="e">
        <f t="shared" si="205"/>
        <v>#DIV/0!</v>
      </c>
      <c r="U318" s="101" t="e">
        <f t="shared" si="205"/>
        <v>#DIV/0!</v>
      </c>
      <c r="V318" s="101" t="e">
        <f t="shared" si="205"/>
        <v>#DIV/0!</v>
      </c>
      <c r="W318" s="101" t="e">
        <f t="shared" si="205"/>
        <v>#DIV/0!</v>
      </c>
      <c r="X318" s="101" t="e">
        <f t="shared" si="205"/>
        <v>#DIV/0!</v>
      </c>
      <c r="Z318" s="1418"/>
    </row>
    <row r="319" spans="2:26" ht="25.5">
      <c r="B319" s="100"/>
      <c r="C319" s="106" t="s">
        <v>55</v>
      </c>
      <c r="D319" s="1406"/>
      <c r="E319" s="1406"/>
      <c r="F319" s="1406"/>
      <c r="G319" s="1406"/>
      <c r="H319" s="1406"/>
      <c r="I319" s="1414"/>
      <c r="J319" s="1414"/>
      <c r="K319" s="1414"/>
      <c r="L319" s="1414"/>
      <c r="M319" s="28"/>
      <c r="N319" s="100"/>
      <c r="O319" s="106" t="s">
        <v>55</v>
      </c>
      <c r="P319" s="1406"/>
      <c r="Q319" s="1406"/>
      <c r="R319" s="1406"/>
      <c r="S319" s="1406"/>
      <c r="T319" s="1406"/>
      <c r="U319" s="1414"/>
      <c r="V319" s="1414"/>
      <c r="W319" s="1414"/>
      <c r="X319" s="1414"/>
      <c r="Z319" s="1418"/>
    </row>
    <row r="320" spans="2:26" ht="38.25">
      <c r="B320" s="100"/>
      <c r="C320" s="106" t="s">
        <v>56</v>
      </c>
      <c r="D320" s="1406"/>
      <c r="E320" s="1406"/>
      <c r="F320" s="1406"/>
      <c r="G320" s="1406"/>
      <c r="H320" s="1406"/>
      <c r="I320" s="1414"/>
      <c r="J320" s="1414"/>
      <c r="K320" s="1414"/>
      <c r="L320" s="1414"/>
      <c r="M320" s="28"/>
      <c r="N320" s="100"/>
      <c r="O320" s="106" t="s">
        <v>56</v>
      </c>
      <c r="P320" s="1406"/>
      <c r="Q320" s="1406"/>
      <c r="R320" s="1406"/>
      <c r="S320" s="1406"/>
      <c r="T320" s="1406"/>
      <c r="U320" s="1414"/>
      <c r="V320" s="1414"/>
      <c r="W320" s="1414"/>
      <c r="X320" s="1414"/>
      <c r="Z320" s="1418"/>
    </row>
    <row r="321" spans="2:26" ht="25.5">
      <c r="B321" s="100"/>
      <c r="C321" s="106" t="s">
        <v>536</v>
      </c>
      <c r="D321" s="102" t="e">
        <f t="shared" ref="D321:L321" si="206">P315/D315</f>
        <v>#DIV/0!</v>
      </c>
      <c r="E321" s="102" t="e">
        <f t="shared" si="206"/>
        <v>#DIV/0!</v>
      </c>
      <c r="F321" s="102" t="e">
        <f t="shared" si="206"/>
        <v>#DIV/0!</v>
      </c>
      <c r="G321" s="102" t="e">
        <f t="shared" si="206"/>
        <v>#DIV/0!</v>
      </c>
      <c r="H321" s="102" t="e">
        <f t="shared" si="206"/>
        <v>#DIV/0!</v>
      </c>
      <c r="I321" s="102" t="e">
        <f t="shared" si="206"/>
        <v>#DIV/0!</v>
      </c>
      <c r="J321" s="102" t="e">
        <f t="shared" si="206"/>
        <v>#DIV/0!</v>
      </c>
      <c r="K321" s="102" t="e">
        <f t="shared" si="206"/>
        <v>#DIV/0!</v>
      </c>
      <c r="L321" s="102" t="e">
        <f t="shared" si="206"/>
        <v>#DIV/0!</v>
      </c>
      <c r="M321" s="28"/>
      <c r="N321" s="100"/>
      <c r="O321" s="106" t="s">
        <v>535</v>
      </c>
      <c r="P321" s="102" t="e">
        <f t="shared" ref="P321:X321" si="207">P314/D314</f>
        <v>#DIV/0!</v>
      </c>
      <c r="Q321" s="102" t="e">
        <f t="shared" si="207"/>
        <v>#DIV/0!</v>
      </c>
      <c r="R321" s="102" t="e">
        <f t="shared" si="207"/>
        <v>#DIV/0!</v>
      </c>
      <c r="S321" s="102" t="e">
        <f t="shared" si="207"/>
        <v>#DIV/0!</v>
      </c>
      <c r="T321" s="196" t="e">
        <f t="shared" si="207"/>
        <v>#DIV/0!</v>
      </c>
      <c r="U321" s="102" t="e">
        <f t="shared" si="207"/>
        <v>#DIV/0!</v>
      </c>
      <c r="V321" s="102" t="e">
        <f t="shared" si="207"/>
        <v>#DIV/0!</v>
      </c>
      <c r="W321" s="102" t="e">
        <f t="shared" si="207"/>
        <v>#DIV/0!</v>
      </c>
      <c r="X321" s="102" t="e">
        <f t="shared" si="207"/>
        <v>#DIV/0!</v>
      </c>
      <c r="Z321" s="1418"/>
    </row>
    <row r="322" spans="2:26" ht="25.5">
      <c r="B322" s="100"/>
      <c r="C322" s="106" t="s">
        <v>63</v>
      </c>
      <c r="D322" s="1406"/>
      <c r="E322" s="1406"/>
      <c r="F322" s="1406"/>
      <c r="G322" s="1406"/>
      <c r="H322" s="1407"/>
      <c r="I322" s="1414"/>
      <c r="J322" s="1414"/>
      <c r="K322" s="1414"/>
      <c r="L322" s="1414"/>
      <c r="M322" s="28"/>
      <c r="N322" s="100"/>
      <c r="O322" s="106" t="s">
        <v>63</v>
      </c>
      <c r="P322" s="1406"/>
      <c r="Q322" s="1406"/>
      <c r="R322" s="1406"/>
      <c r="S322" s="1406"/>
      <c r="T322" s="1407"/>
      <c r="U322" s="1414"/>
      <c r="V322" s="1414"/>
      <c r="W322" s="1414"/>
      <c r="X322" s="1414"/>
      <c r="Z322" s="1418"/>
    </row>
    <row r="323" spans="2:26">
      <c r="B323" s="100"/>
      <c r="C323" s="109" t="s">
        <v>251</v>
      </c>
      <c r="D323" s="104"/>
      <c r="E323" s="104"/>
      <c r="F323" s="104"/>
      <c r="G323" s="104"/>
      <c r="H323" s="105"/>
      <c r="I323" s="104"/>
      <c r="J323" s="104"/>
      <c r="K323" s="104"/>
      <c r="L323" s="104"/>
      <c r="M323" s="28"/>
      <c r="N323" s="100"/>
      <c r="O323" s="109" t="s">
        <v>251</v>
      </c>
      <c r="P323" s="104"/>
      <c r="Q323" s="104"/>
      <c r="R323" s="104"/>
      <c r="S323" s="104"/>
      <c r="T323" s="105"/>
      <c r="U323" s="104"/>
      <c r="V323" s="104"/>
      <c r="W323" s="104"/>
      <c r="X323" s="104"/>
      <c r="Z323" s="1418"/>
    </row>
    <row r="324" spans="2:26" ht="25.5">
      <c r="B324" s="100"/>
      <c r="C324" s="106" t="s">
        <v>252</v>
      </c>
      <c r="D324" s="1406"/>
      <c r="E324" s="1406"/>
      <c r="F324" s="1406"/>
      <c r="G324" s="1406"/>
      <c r="H324" s="1407"/>
      <c r="I324" s="1414"/>
      <c r="J324" s="1414"/>
      <c r="K324" s="1414"/>
      <c r="L324" s="1414"/>
      <c r="M324" s="28"/>
      <c r="N324" s="100"/>
      <c r="O324" s="106" t="s">
        <v>252</v>
      </c>
      <c r="P324" s="1406"/>
      <c r="Q324" s="1406"/>
      <c r="R324" s="1406"/>
      <c r="S324" s="1406"/>
      <c r="T324" s="1407"/>
      <c r="U324" s="1414"/>
      <c r="V324" s="1414"/>
      <c r="W324" s="1414"/>
      <c r="X324" s="1414"/>
      <c r="Z324" s="1418"/>
    </row>
    <row r="325" spans="2:26">
      <c r="B325" s="100"/>
      <c r="C325" s="106" t="s">
        <v>534</v>
      </c>
      <c r="D325" s="1406"/>
      <c r="E325" s="1406"/>
      <c r="F325" s="1406"/>
      <c r="G325" s="1406"/>
      <c r="H325" s="1407"/>
      <c r="I325" s="1414"/>
      <c r="J325" s="1414"/>
      <c r="K325" s="1414"/>
      <c r="L325" s="1414"/>
      <c r="M325" s="28"/>
      <c r="N325" s="100"/>
      <c r="O325" s="106" t="s">
        <v>534</v>
      </c>
      <c r="P325" s="1406"/>
      <c r="Q325" s="1406"/>
      <c r="R325" s="1406"/>
      <c r="S325" s="1406"/>
      <c r="T325" s="1407"/>
      <c r="U325" s="1414"/>
      <c r="V325" s="1414"/>
      <c r="W325" s="1414"/>
      <c r="X325" s="1414"/>
      <c r="Z325" s="1418"/>
    </row>
    <row r="326" spans="2:26">
      <c r="B326" s="100"/>
      <c r="C326" s="106" t="s">
        <v>533</v>
      </c>
      <c r="D326" s="1406"/>
      <c r="E326" s="1406"/>
      <c r="F326" s="1406"/>
      <c r="G326" s="1406"/>
      <c r="H326" s="1407"/>
      <c r="I326" s="1414"/>
      <c r="J326" s="1414"/>
      <c r="K326" s="1414"/>
      <c r="L326" s="1414"/>
      <c r="M326" s="28"/>
      <c r="N326" s="100"/>
      <c r="O326" s="106" t="s">
        <v>533</v>
      </c>
      <c r="P326" s="1406"/>
      <c r="Q326" s="1406"/>
      <c r="R326" s="1406"/>
      <c r="S326" s="1406"/>
      <c r="T326" s="1407"/>
      <c r="U326" s="1414"/>
      <c r="V326" s="1414"/>
      <c r="W326" s="1414"/>
      <c r="X326" s="1414"/>
      <c r="Z326" s="1418"/>
    </row>
    <row r="327" spans="2:26">
      <c r="B327" s="100"/>
      <c r="C327" s="106" t="s">
        <v>532</v>
      </c>
      <c r="D327" s="1406"/>
      <c r="E327" s="1406"/>
      <c r="F327" s="1406"/>
      <c r="G327" s="1406"/>
      <c r="H327" s="1407"/>
      <c r="I327" s="1414"/>
      <c r="J327" s="1414"/>
      <c r="K327" s="1414"/>
      <c r="L327" s="1414"/>
      <c r="M327" s="28"/>
      <c r="N327" s="100"/>
      <c r="O327" s="106" t="s">
        <v>532</v>
      </c>
      <c r="P327" s="1406"/>
      <c r="Q327" s="1406"/>
      <c r="R327" s="1406"/>
      <c r="S327" s="1406"/>
      <c r="T327" s="1407"/>
      <c r="U327" s="1414"/>
      <c r="V327" s="1414"/>
      <c r="W327" s="1414"/>
      <c r="X327" s="1414"/>
      <c r="Z327" s="1418"/>
    </row>
    <row r="328" spans="2:26" ht="25.5">
      <c r="B328" s="100"/>
      <c r="C328" s="106" t="s">
        <v>120</v>
      </c>
      <c r="D328" s="1406"/>
      <c r="E328" s="1406"/>
      <c r="F328" s="1406"/>
      <c r="G328" s="1406"/>
      <c r="H328" s="1407"/>
      <c r="I328" s="1414"/>
      <c r="J328" s="1414"/>
      <c r="K328" s="1414"/>
      <c r="L328" s="1414"/>
      <c r="M328" s="28"/>
      <c r="N328" s="100"/>
      <c r="O328" s="106" t="s">
        <v>120</v>
      </c>
      <c r="P328" s="1406"/>
      <c r="Q328" s="1406"/>
      <c r="R328" s="1406"/>
      <c r="S328" s="1406"/>
      <c r="T328" s="1407"/>
      <c r="U328" s="1414"/>
      <c r="V328" s="1414"/>
      <c r="W328" s="1414"/>
      <c r="X328" s="1414"/>
      <c r="Z328" s="1418"/>
    </row>
    <row r="329" spans="2:26" ht="38.25">
      <c r="B329" s="100"/>
      <c r="C329" s="103" t="s">
        <v>169</v>
      </c>
      <c r="D329" s="104"/>
      <c r="E329" s="104"/>
      <c r="F329" s="104"/>
      <c r="G329" s="104"/>
      <c r="H329" s="105"/>
      <c r="I329" s="104"/>
      <c r="J329" s="104"/>
      <c r="K329" s="104"/>
      <c r="L329" s="104"/>
      <c r="M329" s="28"/>
      <c r="N329" s="100"/>
      <c r="O329" s="103" t="s">
        <v>169</v>
      </c>
      <c r="P329" s="104"/>
      <c r="Q329" s="104"/>
      <c r="R329" s="104"/>
      <c r="S329" s="104"/>
      <c r="T329" s="105"/>
      <c r="U329" s="104"/>
      <c r="V329" s="104"/>
      <c r="W329" s="104"/>
      <c r="X329" s="104"/>
      <c r="Z329" s="1418"/>
    </row>
    <row r="330" spans="2:26">
      <c r="B330" s="100"/>
      <c r="C330" s="106" t="s">
        <v>58</v>
      </c>
      <c r="D330" s="1406"/>
      <c r="E330" s="1406"/>
      <c r="F330" s="1410"/>
      <c r="G330" s="1410"/>
      <c r="H330" s="1410"/>
      <c r="I330" s="1415"/>
      <c r="J330" s="1415"/>
      <c r="K330" s="1415"/>
      <c r="L330" s="1415"/>
      <c r="M330" s="28"/>
      <c r="N330" s="100"/>
      <c r="O330" s="106" t="s">
        <v>58</v>
      </c>
      <c r="P330" s="1406"/>
      <c r="Q330" s="1406"/>
      <c r="R330" s="1410"/>
      <c r="S330" s="1410"/>
      <c r="T330" s="1410"/>
      <c r="U330" s="1415"/>
      <c r="V330" s="1415"/>
      <c r="W330" s="1415"/>
      <c r="X330" s="1415"/>
      <c r="Z330" s="1418"/>
    </row>
    <row r="331" spans="2:26">
      <c r="B331" s="100"/>
      <c r="C331" s="106" t="s">
        <v>59</v>
      </c>
      <c r="D331" s="1406"/>
      <c r="E331" s="1406"/>
      <c r="F331" s="1410"/>
      <c r="G331" s="1410"/>
      <c r="H331" s="1410"/>
      <c r="I331" s="1415"/>
      <c r="J331" s="1415"/>
      <c r="K331" s="1415"/>
      <c r="L331" s="1415"/>
      <c r="M331" s="28"/>
      <c r="N331" s="100"/>
      <c r="O331" s="106" t="s">
        <v>59</v>
      </c>
      <c r="P331" s="1406"/>
      <c r="Q331" s="1406"/>
      <c r="R331" s="1410"/>
      <c r="S331" s="1410"/>
      <c r="T331" s="1410"/>
      <c r="U331" s="1415"/>
      <c r="V331" s="1415"/>
      <c r="W331" s="1415"/>
      <c r="X331" s="1415"/>
      <c r="Z331" s="1418"/>
    </row>
    <row r="332" spans="2:26">
      <c r="B332" s="100"/>
      <c r="C332" s="106" t="s">
        <v>60</v>
      </c>
      <c r="D332" s="107" t="e">
        <f t="shared" ref="D332:L332" si="208">D330/D331</f>
        <v>#DIV/0!</v>
      </c>
      <c r="E332" s="107" t="e">
        <f t="shared" si="208"/>
        <v>#DIV/0!</v>
      </c>
      <c r="F332" s="107" t="e">
        <f t="shared" si="208"/>
        <v>#DIV/0!</v>
      </c>
      <c r="G332" s="107" t="e">
        <f t="shared" si="208"/>
        <v>#DIV/0!</v>
      </c>
      <c r="H332" s="107" t="e">
        <f t="shared" si="208"/>
        <v>#DIV/0!</v>
      </c>
      <c r="I332" s="107" t="e">
        <f t="shared" si="208"/>
        <v>#DIV/0!</v>
      </c>
      <c r="J332" s="107" t="e">
        <f t="shared" si="208"/>
        <v>#DIV/0!</v>
      </c>
      <c r="K332" s="107" t="e">
        <f t="shared" si="208"/>
        <v>#DIV/0!</v>
      </c>
      <c r="L332" s="107" t="e">
        <f t="shared" si="208"/>
        <v>#DIV/0!</v>
      </c>
      <c r="M332" s="28"/>
      <c r="N332" s="100"/>
      <c r="O332" s="106" t="s">
        <v>60</v>
      </c>
      <c r="P332" s="107" t="e">
        <f t="shared" ref="P332:X332" si="209">P330/P331</f>
        <v>#DIV/0!</v>
      </c>
      <c r="Q332" s="107" t="e">
        <f t="shared" si="209"/>
        <v>#DIV/0!</v>
      </c>
      <c r="R332" s="107" t="e">
        <f t="shared" si="209"/>
        <v>#DIV/0!</v>
      </c>
      <c r="S332" s="107" t="e">
        <f t="shared" si="209"/>
        <v>#DIV/0!</v>
      </c>
      <c r="T332" s="107" t="e">
        <f t="shared" si="209"/>
        <v>#DIV/0!</v>
      </c>
      <c r="U332" s="107" t="e">
        <f t="shared" si="209"/>
        <v>#DIV/0!</v>
      </c>
      <c r="V332" s="107" t="e">
        <f t="shared" si="209"/>
        <v>#DIV/0!</v>
      </c>
      <c r="W332" s="107" t="e">
        <f t="shared" si="209"/>
        <v>#DIV/0!</v>
      </c>
      <c r="X332" s="107" t="e">
        <f t="shared" si="209"/>
        <v>#DIV/0!</v>
      </c>
      <c r="Z332" s="1418"/>
    </row>
    <row r="333" spans="2:26">
      <c r="B333" s="100"/>
      <c r="C333" s="108" t="s">
        <v>61</v>
      </c>
      <c r="D333" s="101"/>
      <c r="E333" s="101" t="e">
        <f t="shared" ref="E333:L333" si="210">(E330/D330)-1</f>
        <v>#DIV/0!</v>
      </c>
      <c r="F333" s="101" t="e">
        <f t="shared" si="210"/>
        <v>#DIV/0!</v>
      </c>
      <c r="G333" s="101" t="e">
        <f t="shared" si="210"/>
        <v>#DIV/0!</v>
      </c>
      <c r="H333" s="101" t="e">
        <f t="shared" si="210"/>
        <v>#DIV/0!</v>
      </c>
      <c r="I333" s="101" t="e">
        <f t="shared" si="210"/>
        <v>#DIV/0!</v>
      </c>
      <c r="J333" s="101" t="e">
        <f t="shared" si="210"/>
        <v>#DIV/0!</v>
      </c>
      <c r="K333" s="101" t="e">
        <f t="shared" si="210"/>
        <v>#DIV/0!</v>
      </c>
      <c r="L333" s="101" t="e">
        <f t="shared" si="210"/>
        <v>#DIV/0!</v>
      </c>
      <c r="M333" s="28"/>
      <c r="N333" s="100"/>
      <c r="O333" s="108" t="s">
        <v>61</v>
      </c>
      <c r="P333" s="101"/>
      <c r="Q333" s="101" t="e">
        <f t="shared" ref="Q333:X333" si="211">(Q330/P330)-1</f>
        <v>#DIV/0!</v>
      </c>
      <c r="R333" s="101" t="e">
        <f t="shared" si="211"/>
        <v>#DIV/0!</v>
      </c>
      <c r="S333" s="101" t="e">
        <f t="shared" si="211"/>
        <v>#DIV/0!</v>
      </c>
      <c r="T333" s="101" t="e">
        <f t="shared" si="211"/>
        <v>#DIV/0!</v>
      </c>
      <c r="U333" s="101" t="e">
        <f t="shared" si="211"/>
        <v>#DIV/0!</v>
      </c>
      <c r="V333" s="101" t="e">
        <f t="shared" si="211"/>
        <v>#DIV/0!</v>
      </c>
      <c r="W333" s="101" t="e">
        <f t="shared" si="211"/>
        <v>#DIV/0!</v>
      </c>
      <c r="X333" s="101" t="e">
        <f t="shared" si="211"/>
        <v>#DIV/0!</v>
      </c>
      <c r="Z333" s="1418"/>
    </row>
    <row r="334" spans="2:26">
      <c r="B334" s="100"/>
      <c r="C334" s="108" t="s">
        <v>62</v>
      </c>
      <c r="D334" s="101"/>
      <c r="E334" s="101" t="e">
        <f t="shared" ref="E334:L334" si="212">(E331/D331)-1</f>
        <v>#DIV/0!</v>
      </c>
      <c r="F334" s="101" t="e">
        <f t="shared" si="212"/>
        <v>#DIV/0!</v>
      </c>
      <c r="G334" s="101" t="e">
        <f t="shared" si="212"/>
        <v>#DIV/0!</v>
      </c>
      <c r="H334" s="101" t="e">
        <f t="shared" si="212"/>
        <v>#DIV/0!</v>
      </c>
      <c r="I334" s="101" t="e">
        <f t="shared" si="212"/>
        <v>#DIV/0!</v>
      </c>
      <c r="J334" s="101" t="e">
        <f t="shared" si="212"/>
        <v>#DIV/0!</v>
      </c>
      <c r="K334" s="101" t="e">
        <f t="shared" si="212"/>
        <v>#DIV/0!</v>
      </c>
      <c r="L334" s="101" t="e">
        <f t="shared" si="212"/>
        <v>#DIV/0!</v>
      </c>
      <c r="M334" s="28"/>
      <c r="N334" s="100"/>
      <c r="O334" s="108" t="s">
        <v>62</v>
      </c>
      <c r="P334" s="101"/>
      <c r="Q334" s="101" t="e">
        <f t="shared" ref="Q334:X334" si="213">(Q331/P331)-1</f>
        <v>#DIV/0!</v>
      </c>
      <c r="R334" s="101" t="e">
        <f t="shared" si="213"/>
        <v>#DIV/0!</v>
      </c>
      <c r="S334" s="101" t="e">
        <f t="shared" si="213"/>
        <v>#DIV/0!</v>
      </c>
      <c r="T334" s="101" t="e">
        <f t="shared" si="213"/>
        <v>#DIV/0!</v>
      </c>
      <c r="U334" s="101" t="e">
        <f t="shared" si="213"/>
        <v>#DIV/0!</v>
      </c>
      <c r="V334" s="101" t="e">
        <f t="shared" si="213"/>
        <v>#DIV/0!</v>
      </c>
      <c r="W334" s="101" t="e">
        <f t="shared" si="213"/>
        <v>#DIV/0!</v>
      </c>
      <c r="X334" s="101" t="e">
        <f t="shared" si="213"/>
        <v>#DIV/0!</v>
      </c>
      <c r="Z334" s="1418"/>
    </row>
    <row r="335" spans="2:26" ht="38.25">
      <c r="B335" s="100"/>
      <c r="C335" s="103" t="s">
        <v>170</v>
      </c>
      <c r="D335" s="104"/>
      <c r="E335" s="104"/>
      <c r="F335" s="104"/>
      <c r="G335" s="104"/>
      <c r="H335" s="105"/>
      <c r="I335" s="104"/>
      <c r="J335" s="104"/>
      <c r="K335" s="104"/>
      <c r="L335" s="104"/>
      <c r="M335" s="28"/>
      <c r="N335" s="100"/>
      <c r="O335" s="103" t="s">
        <v>170</v>
      </c>
      <c r="P335" s="104"/>
      <c r="Q335" s="104"/>
      <c r="R335" s="104"/>
      <c r="S335" s="104"/>
      <c r="T335" s="105"/>
      <c r="U335" s="104"/>
      <c r="V335" s="104"/>
      <c r="W335" s="104"/>
      <c r="X335" s="104"/>
      <c r="Z335" s="1418"/>
    </row>
    <row r="336" spans="2:26">
      <c r="B336" s="100"/>
      <c r="C336" s="106" t="s">
        <v>58</v>
      </c>
      <c r="D336" s="1406"/>
      <c r="E336" s="1406"/>
      <c r="F336" s="1410"/>
      <c r="G336" s="1410"/>
      <c r="H336" s="1410"/>
      <c r="I336" s="1415"/>
      <c r="J336" s="1415"/>
      <c r="K336" s="1415"/>
      <c r="L336" s="1415"/>
      <c r="M336" s="28"/>
      <c r="N336" s="100"/>
      <c r="O336" s="106" t="s">
        <v>58</v>
      </c>
      <c r="P336" s="1406"/>
      <c r="Q336" s="1406"/>
      <c r="R336" s="1410"/>
      <c r="S336" s="1410"/>
      <c r="T336" s="1410"/>
      <c r="U336" s="1415"/>
      <c r="V336" s="1415"/>
      <c r="W336" s="1415"/>
      <c r="X336" s="1415"/>
      <c r="Z336" s="1418"/>
    </row>
    <row r="337" spans="2:26">
      <c r="B337" s="100"/>
      <c r="C337" s="106" t="s">
        <v>59</v>
      </c>
      <c r="D337" s="1406"/>
      <c r="E337" s="1406"/>
      <c r="F337" s="1410"/>
      <c r="G337" s="1410"/>
      <c r="H337" s="1410"/>
      <c r="I337" s="1415"/>
      <c r="J337" s="1415"/>
      <c r="K337" s="1415"/>
      <c r="L337" s="1415"/>
      <c r="M337" s="28"/>
      <c r="N337" s="100"/>
      <c r="O337" s="106" t="s">
        <v>59</v>
      </c>
      <c r="P337" s="1406"/>
      <c r="Q337" s="1406"/>
      <c r="R337" s="1410"/>
      <c r="S337" s="1410"/>
      <c r="T337" s="1410"/>
      <c r="U337" s="1415"/>
      <c r="V337" s="1415"/>
      <c r="W337" s="1415"/>
      <c r="X337" s="1415"/>
      <c r="Z337" s="1418"/>
    </row>
    <row r="338" spans="2:26">
      <c r="B338" s="100"/>
      <c r="C338" s="106" t="s">
        <v>60</v>
      </c>
      <c r="D338" s="107" t="e">
        <f t="shared" ref="D338:L338" si="214">D336/D337</f>
        <v>#DIV/0!</v>
      </c>
      <c r="E338" s="107" t="e">
        <f t="shared" si="214"/>
        <v>#DIV/0!</v>
      </c>
      <c r="F338" s="107" t="e">
        <f t="shared" si="214"/>
        <v>#DIV/0!</v>
      </c>
      <c r="G338" s="107" t="e">
        <f t="shared" si="214"/>
        <v>#DIV/0!</v>
      </c>
      <c r="H338" s="107" t="e">
        <f t="shared" si="214"/>
        <v>#DIV/0!</v>
      </c>
      <c r="I338" s="107" t="e">
        <f t="shared" si="214"/>
        <v>#DIV/0!</v>
      </c>
      <c r="J338" s="107" t="e">
        <f t="shared" si="214"/>
        <v>#DIV/0!</v>
      </c>
      <c r="K338" s="107" t="e">
        <f t="shared" si="214"/>
        <v>#DIV/0!</v>
      </c>
      <c r="L338" s="107" t="e">
        <f t="shared" si="214"/>
        <v>#DIV/0!</v>
      </c>
      <c r="M338" s="28"/>
      <c r="N338" s="100"/>
      <c r="O338" s="106" t="s">
        <v>60</v>
      </c>
      <c r="P338" s="107" t="e">
        <f t="shared" ref="P338:X338" si="215">P336/P337</f>
        <v>#DIV/0!</v>
      </c>
      <c r="Q338" s="107" t="e">
        <f t="shared" si="215"/>
        <v>#DIV/0!</v>
      </c>
      <c r="R338" s="107" t="e">
        <f t="shared" si="215"/>
        <v>#DIV/0!</v>
      </c>
      <c r="S338" s="107" t="e">
        <f t="shared" si="215"/>
        <v>#DIV/0!</v>
      </c>
      <c r="T338" s="107" t="e">
        <f t="shared" si="215"/>
        <v>#DIV/0!</v>
      </c>
      <c r="U338" s="107" t="e">
        <f t="shared" si="215"/>
        <v>#DIV/0!</v>
      </c>
      <c r="V338" s="107" t="e">
        <f t="shared" si="215"/>
        <v>#DIV/0!</v>
      </c>
      <c r="W338" s="107" t="e">
        <f t="shared" si="215"/>
        <v>#DIV/0!</v>
      </c>
      <c r="X338" s="107" t="e">
        <f t="shared" si="215"/>
        <v>#DIV/0!</v>
      </c>
      <c r="Z338" s="1418"/>
    </row>
    <row r="339" spans="2:26">
      <c r="B339" s="100"/>
      <c r="C339" s="108" t="s">
        <v>61</v>
      </c>
      <c r="D339" s="101"/>
      <c r="E339" s="101" t="e">
        <f t="shared" ref="E339:L339" si="216">(E336/D336)-1</f>
        <v>#DIV/0!</v>
      </c>
      <c r="F339" s="101" t="e">
        <f t="shared" si="216"/>
        <v>#DIV/0!</v>
      </c>
      <c r="G339" s="101" t="e">
        <f t="shared" si="216"/>
        <v>#DIV/0!</v>
      </c>
      <c r="H339" s="101" t="e">
        <f t="shared" si="216"/>
        <v>#DIV/0!</v>
      </c>
      <c r="I339" s="101" t="e">
        <f t="shared" si="216"/>
        <v>#DIV/0!</v>
      </c>
      <c r="J339" s="101" t="e">
        <f t="shared" si="216"/>
        <v>#DIV/0!</v>
      </c>
      <c r="K339" s="101" t="e">
        <f t="shared" si="216"/>
        <v>#DIV/0!</v>
      </c>
      <c r="L339" s="101" t="e">
        <f t="shared" si="216"/>
        <v>#DIV/0!</v>
      </c>
      <c r="M339" s="28"/>
      <c r="N339" s="100"/>
      <c r="O339" s="108" t="s">
        <v>61</v>
      </c>
      <c r="P339" s="101"/>
      <c r="Q339" s="101" t="e">
        <f t="shared" ref="Q339:X339" si="217">(Q336/P336)-1</f>
        <v>#DIV/0!</v>
      </c>
      <c r="R339" s="101" t="e">
        <f t="shared" si="217"/>
        <v>#DIV/0!</v>
      </c>
      <c r="S339" s="101" t="e">
        <f t="shared" si="217"/>
        <v>#DIV/0!</v>
      </c>
      <c r="T339" s="101" t="e">
        <f t="shared" si="217"/>
        <v>#DIV/0!</v>
      </c>
      <c r="U339" s="101" t="e">
        <f t="shared" si="217"/>
        <v>#DIV/0!</v>
      </c>
      <c r="V339" s="101" t="e">
        <f t="shared" si="217"/>
        <v>#DIV/0!</v>
      </c>
      <c r="W339" s="101" t="e">
        <f t="shared" si="217"/>
        <v>#DIV/0!</v>
      </c>
      <c r="X339" s="101" t="e">
        <f t="shared" si="217"/>
        <v>#DIV/0!</v>
      </c>
      <c r="Z339" s="1418"/>
    </row>
    <row r="340" spans="2:26" ht="15.75" thickBot="1">
      <c r="B340" s="58"/>
      <c r="C340" s="108" t="s">
        <v>62</v>
      </c>
      <c r="D340" s="101"/>
      <c r="E340" s="101" t="e">
        <f t="shared" ref="E340:L340" si="218">(E337/D337)-1</f>
        <v>#DIV/0!</v>
      </c>
      <c r="F340" s="101" t="e">
        <f t="shared" si="218"/>
        <v>#DIV/0!</v>
      </c>
      <c r="G340" s="101" t="e">
        <f t="shared" si="218"/>
        <v>#DIV/0!</v>
      </c>
      <c r="H340" s="101" t="e">
        <f t="shared" si="218"/>
        <v>#DIV/0!</v>
      </c>
      <c r="I340" s="101" t="e">
        <f t="shared" si="218"/>
        <v>#DIV/0!</v>
      </c>
      <c r="J340" s="101" t="e">
        <f t="shared" si="218"/>
        <v>#DIV/0!</v>
      </c>
      <c r="K340" s="101" t="e">
        <f t="shared" si="218"/>
        <v>#DIV/0!</v>
      </c>
      <c r="L340" s="101" t="e">
        <f t="shared" si="218"/>
        <v>#DIV/0!</v>
      </c>
      <c r="N340" s="58"/>
      <c r="O340" s="108" t="s">
        <v>62</v>
      </c>
      <c r="P340" s="101"/>
      <c r="Q340" s="101" t="e">
        <f t="shared" ref="Q340:X340" si="219">(Q337/P337)-1</f>
        <v>#DIV/0!</v>
      </c>
      <c r="R340" s="101" t="e">
        <f t="shared" si="219"/>
        <v>#DIV/0!</v>
      </c>
      <c r="S340" s="101" t="e">
        <f t="shared" si="219"/>
        <v>#DIV/0!</v>
      </c>
      <c r="T340" s="101" t="e">
        <f t="shared" si="219"/>
        <v>#DIV/0!</v>
      </c>
      <c r="U340" s="101" t="e">
        <f t="shared" si="219"/>
        <v>#DIV/0!</v>
      </c>
      <c r="V340" s="101" t="e">
        <f t="shared" si="219"/>
        <v>#DIV/0!</v>
      </c>
      <c r="W340" s="101" t="e">
        <f t="shared" si="219"/>
        <v>#DIV/0!</v>
      </c>
      <c r="X340" s="101" t="e">
        <f t="shared" si="219"/>
        <v>#DIV/0!</v>
      </c>
      <c r="Z340" s="1419"/>
    </row>
  </sheetData>
  <mergeCells count="50">
    <mergeCell ref="P11:T11"/>
    <mergeCell ref="P10:T10"/>
    <mergeCell ref="I11:L11"/>
    <mergeCell ref="U11:X11"/>
    <mergeCell ref="I10:L10"/>
    <mergeCell ref="U10:X10"/>
    <mergeCell ref="B10:C12"/>
    <mergeCell ref="D10:H10"/>
    <mergeCell ref="N10:O12"/>
    <mergeCell ref="D11:H11"/>
    <mergeCell ref="B77:C79"/>
    <mergeCell ref="D77:H77"/>
    <mergeCell ref="N77:O79"/>
    <mergeCell ref="I78:L78"/>
    <mergeCell ref="I77:L77"/>
    <mergeCell ref="D78:H78"/>
    <mergeCell ref="P77:T77"/>
    <mergeCell ref="U78:X78"/>
    <mergeCell ref="U77:X77"/>
    <mergeCell ref="B144:C146"/>
    <mergeCell ref="D144:H144"/>
    <mergeCell ref="N144:O146"/>
    <mergeCell ref="I145:L145"/>
    <mergeCell ref="I144:L144"/>
    <mergeCell ref="D145:H145"/>
    <mergeCell ref="P145:T145"/>
    <mergeCell ref="P144:T144"/>
    <mergeCell ref="U145:X145"/>
    <mergeCell ref="U144:X144"/>
    <mergeCell ref="I211:L211"/>
    <mergeCell ref="D212:H212"/>
    <mergeCell ref="P78:T78"/>
    <mergeCell ref="P212:T212"/>
    <mergeCell ref="P211:T211"/>
    <mergeCell ref="U212:X212"/>
    <mergeCell ref="U211:X211"/>
    <mergeCell ref="B278:C280"/>
    <mergeCell ref="D278:H278"/>
    <mergeCell ref="N278:O280"/>
    <mergeCell ref="I279:L279"/>
    <mergeCell ref="I278:L278"/>
    <mergeCell ref="D279:H279"/>
    <mergeCell ref="P279:T279"/>
    <mergeCell ref="P278:T278"/>
    <mergeCell ref="U279:X279"/>
    <mergeCell ref="U278:X278"/>
    <mergeCell ref="B211:C213"/>
    <mergeCell ref="D211:H211"/>
    <mergeCell ref="N211:O213"/>
    <mergeCell ref="I212:L212"/>
  </mergeCells>
  <pageMargins left="0.70866141732283472" right="0.70866141732283472" top="0.74803149606299213" bottom="0.74803149606299213" header="0.31496062992125984" footer="0.31496062992125984"/>
  <pageSetup paperSize="8" scale="50" fitToHeight="0" orientation="landscape" r:id="rId1"/>
  <rowBreaks count="4" manualBreakCount="4">
    <brk id="74" max="16383" man="1"/>
    <brk id="141" max="16383" man="1"/>
    <brk id="208" max="16383" man="1"/>
    <brk id="275" max="16383"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B1:M31"/>
  <sheetViews>
    <sheetView showGridLines="0" tabSelected="1" zoomScale="90" zoomScaleNormal="90" workbookViewId="0">
      <selection activeCell="C22" sqref="C22"/>
    </sheetView>
  </sheetViews>
  <sheetFormatPr defaultColWidth="9.140625" defaultRowHeight="12.75"/>
  <cols>
    <col min="1" max="1" width="18" style="265" customWidth="1"/>
    <col min="2" max="2" width="20.5703125" style="347" customWidth="1"/>
    <col min="3" max="3" width="16.5703125" style="348" customWidth="1"/>
    <col min="4" max="4" width="15.85546875" style="349" customWidth="1"/>
    <col min="5" max="5" width="24.85546875" style="350" customWidth="1"/>
    <col min="6" max="6" width="34.28515625" style="350" customWidth="1"/>
    <col min="7" max="7" width="15.5703125" style="351" customWidth="1"/>
    <col min="8" max="8" width="18.28515625" style="351" customWidth="1"/>
    <col min="9" max="10" width="16.140625" style="365" customWidth="1"/>
    <col min="11" max="11" width="11.85546875" style="352" customWidth="1"/>
    <col min="12" max="12" width="9.140625" style="265"/>
    <col min="13" max="13" width="46.5703125" style="265" bestFit="1" customWidth="1"/>
    <col min="14" max="16384" width="9.140625" style="265"/>
  </cols>
  <sheetData>
    <row r="1" spans="2:13" s="258" customFormat="1" ht="24" customHeight="1">
      <c r="B1" s="299" t="s">
        <v>44</v>
      </c>
      <c r="C1" s="405"/>
      <c r="D1" s="346"/>
      <c r="E1" s="346"/>
      <c r="F1" s="346"/>
      <c r="G1" s="357"/>
      <c r="H1" s="357"/>
      <c r="I1" s="359"/>
      <c r="J1" s="360"/>
    </row>
    <row r="2" spans="2:13" s="258" customFormat="1" ht="24" customHeight="1">
      <c r="B2" s="279">
        <v>0</v>
      </c>
      <c r="C2" s="405"/>
      <c r="D2" s="346"/>
      <c r="E2" s="346"/>
      <c r="F2" s="346"/>
      <c r="G2" s="357"/>
      <c r="H2" s="357"/>
      <c r="I2" s="359"/>
      <c r="J2" s="360"/>
    </row>
    <row r="3" spans="2:13" s="258" customFormat="1" ht="24" customHeight="1">
      <c r="B3" s="299" t="s">
        <v>988</v>
      </c>
      <c r="C3" s="405"/>
      <c r="D3" s="346"/>
      <c r="E3" s="346"/>
      <c r="F3" s="346"/>
      <c r="G3" s="357"/>
      <c r="H3" s="357"/>
      <c r="I3" s="359"/>
      <c r="J3" s="360"/>
    </row>
    <row r="4" spans="2:13" s="258" customFormat="1" ht="24" customHeight="1">
      <c r="B4" s="356" t="s">
        <v>686</v>
      </c>
      <c r="C4" s="259"/>
      <c r="D4" s="259"/>
      <c r="E4" s="259"/>
      <c r="F4" s="259"/>
      <c r="G4" s="358"/>
      <c r="H4" s="358"/>
      <c r="I4" s="361"/>
      <c r="J4" s="360"/>
    </row>
    <row r="5" spans="2:13">
      <c r="B5" s="260"/>
      <c r="C5" s="276"/>
      <c r="D5" s="261"/>
      <c r="E5" s="262"/>
      <c r="F5" s="262"/>
      <c r="G5" s="263"/>
      <c r="H5" s="263"/>
      <c r="I5" s="362"/>
      <c r="J5" s="362"/>
      <c r="K5" s="264"/>
    </row>
    <row r="6" spans="2:13">
      <c r="B6" s="260"/>
      <c r="C6" s="276"/>
      <c r="D6" s="261"/>
      <c r="E6" s="262"/>
      <c r="F6" s="262"/>
      <c r="G6" s="263"/>
      <c r="H6" s="263"/>
      <c r="I6" s="362"/>
      <c r="J6" s="362"/>
      <c r="K6" s="264"/>
    </row>
    <row r="7" spans="2:13" ht="273" customHeight="1">
      <c r="B7" s="1855" t="s">
        <v>687</v>
      </c>
      <c r="C7" s="1855"/>
      <c r="D7" s="1855"/>
      <c r="E7" s="1855"/>
      <c r="F7" s="1855"/>
      <c r="G7" s="1855"/>
      <c r="H7" s="1855"/>
      <c r="I7" s="1855"/>
      <c r="J7" s="1855"/>
      <c r="K7" s="1855"/>
      <c r="L7" s="1855"/>
      <c r="M7" s="1855"/>
    </row>
    <row r="8" spans="2:13" ht="15" customHeight="1">
      <c r="B8" s="260"/>
      <c r="C8" s="276"/>
      <c r="D8" s="261"/>
      <c r="E8" s="262"/>
      <c r="F8" s="262"/>
      <c r="G8" s="263"/>
      <c r="H8" s="263"/>
      <c r="I8" s="362"/>
      <c r="J8" s="362"/>
      <c r="K8" s="264"/>
    </row>
    <row r="9" spans="2:13" s="270" customFormat="1" ht="15.75">
      <c r="B9" s="345" t="s">
        <v>688</v>
      </c>
      <c r="C9" s="275"/>
      <c r="D9" s="345"/>
      <c r="E9" s="274"/>
      <c r="F9" s="267"/>
      <c r="G9" s="268"/>
      <c r="H9" s="268"/>
      <c r="I9" s="363"/>
      <c r="J9" s="363"/>
      <c r="K9" s="269"/>
    </row>
    <row r="10" spans="2:13" s="270" customFormat="1" ht="15">
      <c r="B10" s="266"/>
      <c r="C10" s="275"/>
      <c r="D10" s="274"/>
      <c r="E10" s="274"/>
      <c r="F10" s="267"/>
      <c r="G10" s="268"/>
      <c r="H10" s="268"/>
      <c r="I10" s="363"/>
      <c r="J10" s="363"/>
      <c r="K10" s="269"/>
    </row>
    <row r="11" spans="2:13" s="120" customFormat="1" ht="63.75">
      <c r="B11" s="1069" t="s">
        <v>574</v>
      </c>
      <c r="C11" s="1070" t="s">
        <v>618</v>
      </c>
      <c r="D11" s="1069" t="s">
        <v>617</v>
      </c>
      <c r="E11" s="1069" t="s">
        <v>989</v>
      </c>
      <c r="F11" s="1069" t="s">
        <v>689</v>
      </c>
      <c r="G11" s="1071" t="s">
        <v>986</v>
      </c>
      <c r="H11" s="1071" t="s">
        <v>575</v>
      </c>
      <c r="I11" s="1072" t="s">
        <v>576</v>
      </c>
      <c r="J11" s="1073" t="s">
        <v>577</v>
      </c>
      <c r="K11" s="1073" t="s">
        <v>578</v>
      </c>
      <c r="M11" s="1073" t="s">
        <v>690</v>
      </c>
    </row>
    <row r="12" spans="2:13" s="120" customFormat="1">
      <c r="B12" s="1420"/>
      <c r="C12" s="1421"/>
      <c r="D12" s="1422"/>
      <c r="E12" s="1423"/>
      <c r="F12" s="1423"/>
      <c r="G12" s="1424"/>
      <c r="H12" s="1424"/>
      <c r="I12" s="1425"/>
      <c r="J12" s="1425"/>
      <c r="K12" s="1426"/>
      <c r="M12" s="1074" t="s">
        <v>101</v>
      </c>
    </row>
    <row r="13" spans="2:13" s="120" customFormat="1">
      <c r="B13" s="1420"/>
      <c r="C13" s="1421"/>
      <c r="D13" s="1422"/>
      <c r="E13" s="1423"/>
      <c r="F13" s="1423"/>
      <c r="G13" s="1424"/>
      <c r="H13" s="1424"/>
      <c r="I13" s="1425"/>
      <c r="J13" s="1425"/>
      <c r="K13" s="1426"/>
      <c r="M13" s="1074" t="s">
        <v>102</v>
      </c>
    </row>
    <row r="14" spans="2:13" s="120" customFormat="1">
      <c r="B14" s="1420"/>
      <c r="C14" s="1421"/>
      <c r="D14" s="1422"/>
      <c r="E14" s="1423"/>
      <c r="F14" s="1423"/>
      <c r="G14" s="1424"/>
      <c r="H14" s="1424"/>
      <c r="I14" s="1425"/>
      <c r="J14" s="1425"/>
      <c r="K14" s="1426"/>
      <c r="M14" s="1074" t="s">
        <v>551</v>
      </c>
    </row>
    <row r="15" spans="2:13" s="120" customFormat="1">
      <c r="B15" s="1420"/>
      <c r="C15" s="1421"/>
      <c r="D15" s="1422"/>
      <c r="E15" s="1423"/>
      <c r="F15" s="1423"/>
      <c r="G15" s="1424"/>
      <c r="H15" s="1424"/>
      <c r="I15" s="1425"/>
      <c r="J15" s="1425"/>
      <c r="K15" s="1426"/>
      <c r="M15" s="1074" t="s">
        <v>685</v>
      </c>
    </row>
    <row r="16" spans="2:13" s="120" customFormat="1">
      <c r="B16" s="1420"/>
      <c r="C16" s="1421"/>
      <c r="D16" s="1422"/>
      <c r="E16" s="1423"/>
      <c r="F16" s="1423"/>
      <c r="G16" s="1424"/>
      <c r="H16" s="1424"/>
      <c r="I16" s="1425"/>
      <c r="J16" s="1425"/>
      <c r="K16" s="1426"/>
      <c r="M16" s="1074" t="s">
        <v>4</v>
      </c>
    </row>
    <row r="17" spans="2:13" s="120" customFormat="1">
      <c r="B17" s="1420"/>
      <c r="C17" s="1421"/>
      <c r="D17" s="1422"/>
      <c r="E17" s="1423"/>
      <c r="F17" s="1423"/>
      <c r="G17" s="1424"/>
      <c r="H17" s="1424"/>
      <c r="I17" s="1425"/>
      <c r="J17" s="1425"/>
      <c r="K17" s="1426"/>
      <c r="M17" s="1074" t="s">
        <v>227</v>
      </c>
    </row>
    <row r="18" spans="2:13" s="120" customFormat="1">
      <c r="B18" s="1420"/>
      <c r="C18" s="1421"/>
      <c r="D18" s="1422"/>
      <c r="E18" s="1423"/>
      <c r="F18" s="1423"/>
      <c r="G18" s="1424"/>
      <c r="H18" s="1424"/>
      <c r="I18" s="1425"/>
      <c r="J18" s="1425"/>
      <c r="K18" s="1426"/>
      <c r="M18" s="1074" t="s">
        <v>579</v>
      </c>
    </row>
    <row r="19" spans="2:13" s="120" customFormat="1">
      <c r="B19" s="1420"/>
      <c r="C19" s="1421"/>
      <c r="D19" s="1422"/>
      <c r="E19" s="1423"/>
      <c r="F19" s="1423"/>
      <c r="G19" s="1424"/>
      <c r="H19" s="1424"/>
      <c r="I19" s="1425"/>
      <c r="J19" s="1425"/>
      <c r="K19" s="1426"/>
      <c r="M19" s="1074" t="s">
        <v>228</v>
      </c>
    </row>
    <row r="20" spans="2:13" s="120" customFormat="1">
      <c r="B20" s="1420"/>
      <c r="C20" s="1421"/>
      <c r="D20" s="1422"/>
      <c r="E20" s="1423"/>
      <c r="F20" s="1423"/>
      <c r="G20" s="1424"/>
      <c r="H20" s="1424"/>
      <c r="I20" s="1425"/>
      <c r="J20" s="1425"/>
      <c r="K20" s="1426"/>
      <c r="M20" s="1074" t="s">
        <v>226</v>
      </c>
    </row>
    <row r="21" spans="2:13" s="120" customFormat="1">
      <c r="B21" s="1420"/>
      <c r="C21" s="1421"/>
      <c r="D21" s="1422"/>
      <c r="E21" s="1423"/>
      <c r="F21" s="1423"/>
      <c r="G21" s="1424"/>
      <c r="H21" s="1424"/>
      <c r="I21" s="1425"/>
      <c r="J21" s="1425"/>
      <c r="K21" s="1426"/>
      <c r="M21" s="1074" t="s">
        <v>229</v>
      </c>
    </row>
    <row r="22" spans="2:13" s="120" customFormat="1">
      <c r="B22" s="1420"/>
      <c r="C22" s="1421"/>
      <c r="D22" s="1422"/>
      <c r="E22" s="1423"/>
      <c r="F22" s="1423"/>
      <c r="G22" s="1424"/>
      <c r="H22" s="1424"/>
      <c r="I22" s="1425"/>
      <c r="J22" s="1425"/>
      <c r="K22" s="1426"/>
      <c r="M22" s="1074" t="s">
        <v>694</v>
      </c>
    </row>
    <row r="23" spans="2:13" s="120" customFormat="1">
      <c r="B23" s="1420"/>
      <c r="C23" s="1421"/>
      <c r="D23" s="1422"/>
      <c r="E23" s="1423"/>
      <c r="F23" s="1423"/>
      <c r="G23" s="1424"/>
      <c r="H23" s="1424"/>
      <c r="I23" s="1425"/>
      <c r="J23" s="1425"/>
      <c r="K23" s="1426"/>
      <c r="M23" s="1074" t="s">
        <v>580</v>
      </c>
    </row>
    <row r="24" spans="2:13" s="120" customFormat="1">
      <c r="B24" s="1420"/>
      <c r="C24" s="1421"/>
      <c r="D24" s="1422"/>
      <c r="E24" s="1423"/>
      <c r="F24" s="1423"/>
      <c r="G24" s="1424"/>
      <c r="H24" s="1424"/>
      <c r="I24" s="1425"/>
      <c r="J24" s="1425"/>
      <c r="K24" s="1426"/>
      <c r="M24" s="1074" t="s">
        <v>236</v>
      </c>
    </row>
    <row r="25" spans="2:13" s="120" customFormat="1">
      <c r="B25" s="1420"/>
      <c r="C25" s="1421"/>
      <c r="D25" s="1422"/>
      <c r="E25" s="1423"/>
      <c r="F25" s="1423"/>
      <c r="G25" s="1424"/>
      <c r="H25" s="1424"/>
      <c r="I25" s="1425"/>
      <c r="J25" s="1425"/>
      <c r="K25" s="1426"/>
      <c r="M25" s="1074" t="s">
        <v>581</v>
      </c>
    </row>
    <row r="26" spans="2:13" s="120" customFormat="1">
      <c r="B26" s="1420"/>
      <c r="C26" s="1421"/>
      <c r="D26" s="1422"/>
      <c r="E26" s="1423"/>
      <c r="F26" s="1423"/>
      <c r="G26" s="1424"/>
      <c r="H26" s="1424"/>
      <c r="I26" s="1425"/>
      <c r="J26" s="1425"/>
      <c r="K26" s="1426"/>
      <c r="M26" s="1074" t="s">
        <v>582</v>
      </c>
    </row>
    <row r="27" spans="2:13" s="120" customFormat="1">
      <c r="B27" s="1420"/>
      <c r="C27" s="1427"/>
      <c r="D27" s="1428"/>
      <c r="E27" s="1423"/>
      <c r="F27" s="1423"/>
      <c r="G27" s="1424"/>
      <c r="H27" s="1424"/>
      <c r="I27" s="1425"/>
      <c r="J27" s="1425"/>
      <c r="K27" s="1429"/>
      <c r="M27" s="1074" t="s">
        <v>583</v>
      </c>
    </row>
    <row r="28" spans="2:13" s="120" customFormat="1">
      <c r="B28" s="1420"/>
      <c r="C28" s="1427"/>
      <c r="D28" s="1428"/>
      <c r="E28" s="1423"/>
      <c r="F28" s="1423"/>
      <c r="G28" s="1424"/>
      <c r="H28" s="1424"/>
      <c r="I28" s="1425"/>
      <c r="J28" s="1425"/>
      <c r="K28" s="1429"/>
      <c r="M28" s="1074" t="s">
        <v>584</v>
      </c>
    </row>
    <row r="29" spans="2:13" s="120" customFormat="1">
      <c r="B29" s="1420"/>
      <c r="C29" s="1427"/>
      <c r="D29" s="1428"/>
      <c r="E29" s="1423"/>
      <c r="F29" s="1423"/>
      <c r="G29" s="1424"/>
      <c r="H29" s="1424"/>
      <c r="I29" s="1425"/>
      <c r="J29" s="1425"/>
      <c r="K29" s="1429"/>
      <c r="M29" s="1074" t="s">
        <v>585</v>
      </c>
    </row>
    <row r="30" spans="2:13" s="120" customFormat="1">
      <c r="B30" s="1420"/>
      <c r="C30" s="1427"/>
      <c r="D30" s="1428"/>
      <c r="E30" s="1423"/>
      <c r="F30" s="1423"/>
      <c r="G30" s="1424"/>
      <c r="H30" s="1424"/>
      <c r="I30" s="1425"/>
      <c r="J30" s="1425"/>
      <c r="K30" s="1429"/>
      <c r="M30" s="1074" t="s">
        <v>586</v>
      </c>
    </row>
    <row r="31" spans="2:13">
      <c r="I31" s="364"/>
      <c r="J31" s="364"/>
    </row>
  </sheetData>
  <mergeCells count="1">
    <mergeCell ref="B7:M7"/>
  </mergeCells>
  <dataValidations count="4">
    <dataValidation type="list" allowBlank="1" showInputMessage="1" showErrorMessage="1" sqref="K12:K30">
      <formula1>"No, Yes"</formula1>
    </dataValidation>
    <dataValidation type="list" allowBlank="1" showInputMessage="1" showErrorMessage="1" sqref="E12:E1048576">
      <formula1>"CBD, Urban, Short rural, Long rural, Subtransmission,Other"</formula1>
    </dataValidation>
    <dataValidation type="date" showInputMessage="1" showErrorMessage="1" sqref="B12:B1048576">
      <formula1>39630</formula1>
      <formula2>41455</formula2>
    </dataValidation>
    <dataValidation type="list" allowBlank="1" showInputMessage="1" showErrorMessage="1" sqref="F12:F1048576">
      <formula1>$M$12:$M$30</formula1>
    </dataValidation>
  </dataValidations>
  <pageMargins left="0.7" right="0.7" top="0.75" bottom="0.75" header="0.3" footer="0.3"/>
  <pageSetup paperSize="8" scale="7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Contents</vt:lpstr>
      <vt:lpstr>2.1 Expenditure summary</vt:lpstr>
      <vt:lpstr>2.2 Repex</vt:lpstr>
      <vt:lpstr>2.3 Augex project data</vt:lpstr>
      <vt:lpstr>2.5 Connections</vt:lpstr>
      <vt:lpstr>2.6 Vegetation management</vt:lpstr>
      <vt:lpstr>2.7 Maintenance</vt:lpstr>
      <vt:lpstr>2.8 Emergency</vt:lpstr>
      <vt:lpstr>2.9 Overheads</vt:lpstr>
      <vt:lpstr>2.14 Non-network</vt:lpstr>
      <vt:lpstr>4.1 Public lighting</vt:lpstr>
      <vt:lpstr>4.2 Metering</vt:lpstr>
      <vt:lpstr>4.3 Fee-based services</vt:lpstr>
      <vt:lpstr>4.4 Quoted services</vt:lpstr>
      <vt:lpstr>5.2 Asset Age Profile</vt:lpstr>
      <vt:lpstr>5.3  MD - Network level</vt:lpstr>
      <vt:lpstr>5.4 MD &amp; utilisation-Spatial</vt:lpstr>
      <vt:lpstr>6.3 Interruptions To Supply</vt:lpstr>
      <vt:lpstr>AssetAgeProfile</vt:lpstr>
      <vt:lpstr>AugexData</vt:lpstr>
      <vt:lpstr>AugexProjectData</vt:lpstr>
      <vt:lpstr>'6.3 Interruptions To Supply'!C10000000</vt:lpstr>
      <vt:lpstr>'2.5 Connections'!Connections</vt:lpstr>
      <vt:lpstr>'2.8 Emergency'!Emergency</vt:lpstr>
      <vt:lpstr>'2.1 Expenditure summary'!ExpenditureSummary</vt:lpstr>
      <vt:lpstr>'4.3 Fee-based services'!FeeBasedServices</vt:lpstr>
      <vt:lpstr>'2.7 Maintenance'!Maintenance</vt:lpstr>
      <vt:lpstr>MaxDemandNetworkLevel</vt:lpstr>
      <vt:lpstr>MaxDemandUtilisation</vt:lpstr>
      <vt:lpstr>'4.2 Metering'!Metering</vt:lpstr>
      <vt:lpstr>'2.14 Non-network'!NonNetwork</vt:lpstr>
      <vt:lpstr>'6.3 Interruptions To Supply'!Outages</vt:lpstr>
      <vt:lpstr>'2.9 Overheads'!Overheads</vt:lpstr>
      <vt:lpstr>'2.14 Non-network'!Print_Area</vt:lpstr>
      <vt:lpstr>'2.3 Augex project data'!Print_Area</vt:lpstr>
      <vt:lpstr>'2.5 Connections'!Print_Area</vt:lpstr>
      <vt:lpstr>'2.6 Vegetation management'!Print_Area</vt:lpstr>
      <vt:lpstr>'2.7 Maintenance'!Print_Area</vt:lpstr>
      <vt:lpstr>'2.8 Emergency'!Print_Area</vt:lpstr>
      <vt:lpstr>'2.9 Overheads'!Print_Area</vt:lpstr>
      <vt:lpstr>'4.1 Public lighting'!Print_Area</vt:lpstr>
      <vt:lpstr>'4.2 Metering'!Print_Area</vt:lpstr>
      <vt:lpstr>'4.3 Fee-based services'!Print_Area</vt:lpstr>
      <vt:lpstr>'4.4 Quoted services'!Print_Area</vt:lpstr>
      <vt:lpstr>'5.3  MD - Network level'!Print_Area</vt:lpstr>
      <vt:lpstr>'6.3 Interruptions To Supply'!Print_Area</vt:lpstr>
      <vt:lpstr>Contents!Print_Area</vt:lpstr>
      <vt:lpstr>'4.1 Public lighting'!PublicLighting</vt:lpstr>
      <vt:lpstr>'4.4 Quoted services'!QuotedServices</vt:lpstr>
      <vt:lpstr>'2.2 Repex'!Repex</vt:lpstr>
      <vt:lpstr>VegetationManagement</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Hynes, Anthony</dc:creator>
  <cp:lastModifiedBy>Clare Thompson</cp:lastModifiedBy>
  <cp:lastPrinted>2013-12-06T06:11:50Z</cp:lastPrinted>
  <dcterms:created xsi:type="dcterms:W3CDTF">2013-08-14T02:01:37Z</dcterms:created>
  <dcterms:modified xsi:type="dcterms:W3CDTF">2014-01-17T05:40:24Z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8106350</vt:lpwstr>
  </property>
  <property fmtid="{D5CDD505-2E9C-101B-9397-08002B2CF9AE}" pid="3" name="Status">
    <vt:lpwstr>Ready</vt:lpwstr>
  </property>
  <property fmtid="{D5CDD505-2E9C-101B-9397-08002B2CF9AE}" pid="4" name="DatabaseID">
    <vt:lpwstr>AC</vt:lpwstr>
  </property>
  <property fmtid="{D5CDD505-2E9C-101B-9397-08002B2CF9AE}" pid="5" name="OnClose">
    <vt:lpwstr/>
  </property>
  <property fmtid="{D5CDD505-2E9C-101B-9397-08002B2CF9AE}" pid="6" name="cf">
    <vt:lpwstr>H:\TRIMDATA\TRIM\TEMP\HPTRIM.5484\D13 171944  AER Category Analysis data templates for distribution network service providers.XLSX</vt:lpwstr>
  </property>
  <property fmtid="{D5CDD505-2E9C-101B-9397-08002B2CF9AE}" pid="7" name="currfile">
    <vt:lpwstr>H:\TRIMDATA\TRIM\TEMP\HPTRIM.5484\D13 171944  AER Category Analysis data templates for distribution network service providers.XLSX</vt:lpwstr>
  </property>
</Properties>
</file>